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omuni\2023\Tabelle aggiornate\01 Popolazione\"/>
    </mc:Choice>
  </mc:AlternateContent>
  <bookViews>
    <workbookView xWindow="11610" yWindow="-15" windowWidth="11445" windowHeight="9015" tabRatio="482"/>
  </bookViews>
  <sheets>
    <sheet name="2022" sheetId="19" r:id="rId1"/>
    <sheet name="2021" sheetId="17" r:id="rId2"/>
    <sheet name="2020" sheetId="16" r:id="rId3"/>
    <sheet name="2019" sheetId="13" r:id="rId4"/>
    <sheet name="2018" sheetId="12" r:id="rId5"/>
    <sheet name="2017" sheetId="11" r:id="rId6"/>
    <sheet name="2016" sheetId="10" r:id="rId7"/>
    <sheet name="2015" sheetId="9" r:id="rId8"/>
    <sheet name="2014" sheetId="8" r:id="rId9"/>
    <sheet name="2013" sheetId="7" r:id="rId10"/>
    <sheet name="2012" sheetId="5" r:id="rId11"/>
    <sheet name="2011" sheetId="4" r:id="rId12"/>
    <sheet name="2010" sheetId="3" r:id="rId13"/>
    <sheet name="2009" sheetId="1" r:id="rId14"/>
    <sheet name="2008" sheetId="2" r:id="rId15"/>
  </sheets>
  <definedNames>
    <definedName name="_xlnm.Print_Area" localSheetId="0">'2022'!$A$1:$C$56</definedName>
    <definedName name="_xlnm.Print_Titles" localSheetId="14">'2008'!$1:$9</definedName>
    <definedName name="_xlnm.Print_Titles" localSheetId="13">'2009'!$1:$9</definedName>
    <definedName name="_xlnm.Print_Titles" localSheetId="12">'2010'!#REF!</definedName>
    <definedName name="_xlnm.Print_Titles" localSheetId="11">'2011'!#REF!</definedName>
    <definedName name="_xlnm.Print_Titles" localSheetId="10">'2012'!#REF!</definedName>
  </definedNames>
  <calcPr calcId="162913"/>
</workbook>
</file>

<file path=xl/calcChain.xml><?xml version="1.0" encoding="utf-8"?>
<calcChain xmlns="http://schemas.openxmlformats.org/spreadsheetml/2006/main">
  <c r="C221" i="9" l="1"/>
  <c r="L223" i="9"/>
  <c r="L222" i="9"/>
  <c r="L221" i="9"/>
  <c r="L220" i="9"/>
  <c r="L219" i="9"/>
  <c r="L218" i="9" s="1"/>
  <c r="L225" i="9" s="1"/>
  <c r="J223" i="9"/>
  <c r="J222" i="9"/>
  <c r="J221" i="9"/>
  <c r="J220" i="9"/>
  <c r="J219" i="9"/>
  <c r="J218" i="9" s="1"/>
  <c r="J225" i="9" s="1"/>
  <c r="H223" i="9"/>
  <c r="H222" i="9"/>
  <c r="H221" i="9"/>
  <c r="H220" i="9"/>
  <c r="H219" i="9"/>
  <c r="H218" i="9" s="1"/>
  <c r="H225" i="9" s="1"/>
  <c r="F223" i="9"/>
  <c r="F222" i="9"/>
  <c r="F221" i="9"/>
  <c r="F218" i="9"/>
  <c r="F225" i="9" s="1"/>
  <c r="F220" i="9"/>
  <c r="F219" i="9"/>
  <c r="C223" i="9"/>
  <c r="C222" i="9"/>
  <c r="C220" i="9"/>
  <c r="C219" i="9"/>
  <c r="C218" i="9" s="1"/>
  <c r="C225" i="9" s="1"/>
  <c r="C242" i="3"/>
  <c r="C241" i="3" s="1"/>
  <c r="C243" i="3"/>
  <c r="C244" i="3"/>
  <c r="C245" i="3"/>
  <c r="F242" i="3"/>
  <c r="F241" i="3" s="1"/>
  <c r="F243" i="3"/>
  <c r="F244" i="3"/>
  <c r="F245" i="3"/>
  <c r="H242" i="3"/>
  <c r="H243" i="3"/>
  <c r="H244" i="3"/>
  <c r="H245" i="3"/>
  <c r="H241" i="3" s="1"/>
  <c r="J242" i="3"/>
  <c r="J241" i="3" s="1"/>
  <c r="J243" i="3"/>
  <c r="J244" i="3"/>
  <c r="J245" i="3"/>
  <c r="H269" i="2"/>
  <c r="H268" i="2"/>
  <c r="H267" i="2"/>
  <c r="H266" i="2"/>
  <c r="H265" i="2"/>
  <c r="H263" i="2"/>
  <c r="H262" i="2"/>
  <c r="H261" i="2"/>
  <c r="H260" i="2"/>
  <c r="H259" i="2"/>
  <c r="H258" i="2"/>
  <c r="H257" i="2"/>
  <c r="H256" i="2"/>
  <c r="H255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3" i="2"/>
  <c r="H232" i="2"/>
  <c r="H231" i="2"/>
  <c r="H230" i="2"/>
  <c r="H229" i="2"/>
  <c r="H228" i="2"/>
  <c r="H226" i="2"/>
  <c r="H225" i="2"/>
  <c r="H224" i="2"/>
  <c r="H223" i="2"/>
  <c r="H222" i="2"/>
  <c r="H221" i="2"/>
  <c r="H220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8" i="2"/>
  <c r="H197" i="2"/>
  <c r="H196" i="2"/>
  <c r="H195" i="2"/>
  <c r="H194" i="2"/>
  <c r="H193" i="2"/>
  <c r="H192" i="2"/>
  <c r="H191" i="2"/>
  <c r="H190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1" i="2"/>
  <c r="H50" i="2"/>
  <c r="H49" i="2"/>
  <c r="H48" i="2"/>
  <c r="H47" i="2"/>
  <c r="H46" i="2"/>
  <c r="H45" i="2"/>
  <c r="H44" i="2"/>
  <c r="H43" i="2"/>
  <c r="H42" i="2"/>
  <c r="H40" i="2"/>
  <c r="H39" i="2"/>
  <c r="H38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1" i="2"/>
  <c r="H20" i="2"/>
  <c r="H19" i="2"/>
  <c r="H18" i="2"/>
  <c r="H17" i="2"/>
  <c r="H16" i="2"/>
  <c r="H15" i="2"/>
  <c r="H14" i="2"/>
  <c r="H13" i="2"/>
  <c r="H12" i="2"/>
  <c r="H10" i="2"/>
</calcChain>
</file>

<file path=xl/sharedStrings.xml><?xml version="1.0" encoding="utf-8"?>
<sst xmlns="http://schemas.openxmlformats.org/spreadsheetml/2006/main" count="3386" uniqueCount="328">
  <si>
    <t>Nati vivi, decessi, saldo naturale e matrimoni, nel 2009</t>
  </si>
  <si>
    <t>Nati vivi</t>
  </si>
  <si>
    <t>Decessi</t>
  </si>
  <si>
    <t>Saldo naturale</t>
  </si>
  <si>
    <t>Matrimoni</t>
  </si>
  <si>
    <t>Tasso di</t>
  </si>
  <si>
    <t>Tasso d'incr.</t>
  </si>
  <si>
    <t>Ass.</t>
  </si>
  <si>
    <t>natalità</t>
  </si>
  <si>
    <t>fecondità</t>
  </si>
  <si>
    <t>mortalità</t>
  </si>
  <si>
    <t>naturale</t>
  </si>
  <si>
    <t>nuzialità</t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</si>
  <si>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</si>
  <si>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</si>
  <si>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</si>
  <si>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</si>
  <si>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</si>
  <si>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</si>
  <si>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</si>
  <si>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</si>
  <si>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</si>
  <si>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</si>
  <si>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</si>
  <si>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</si>
  <si>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</si>
  <si>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</si>
  <si>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</si>
  <si>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</si>
  <si>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</si>
  <si>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</si>
  <si>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</si>
  <si>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</si>
  <si>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</si>
  <si>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</si>
  <si>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</si>
  <si>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</si>
  <si>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</si>
  <si>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</si>
  <si>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</si>
  <si>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</si>
  <si>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</si>
  <si>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</si>
  <si>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</si>
  <si>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</si>
  <si>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</si>
  <si>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</si>
  <si>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</si>
  <si>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</si>
  <si>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</si>
  <si>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</si>
  <si>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</si>
  <si>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</si>
  <si>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</si>
  <si>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</si>
  <si>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</si>
  <si>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5242 Balerna</t>
  </si>
  <si>
    <t>5243 Besazio</t>
  </si>
  <si>
    <t>5269 Breggia</t>
  </si>
  <si>
    <t>5249 Castel San Pietro</t>
  </si>
  <si>
    <t>5250 Chiasso</t>
  </si>
  <si>
    <t>5251 Coldrerio</t>
  </si>
  <si>
    <t>5253 Ligornetto</t>
  </si>
  <si>
    <t>5254 Mendrisio</t>
  </si>
  <si>
    <t>5255 Meride</t>
  </si>
  <si>
    <t>5257 Morbio Inferiore</t>
  </si>
  <si>
    <t>5260 Novazzano</t>
  </si>
  <si>
    <t>5263 Riva San Vitale</t>
  </si>
  <si>
    <t>5266 Stabio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</si>
  <si>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</si>
  <si>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</si>
  <si>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</si>
  <si>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</si>
  <si>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</si>
  <si>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</si>
  <si>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</si>
  <si>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</si>
  <si>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</si>
  <si>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</si>
  <si>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5153 Bironico</t>
  </si>
  <si>
    <t>5154 Bissone</t>
  </si>
  <si>
    <t>5155 Bogno</t>
  </si>
  <si>
    <t>5160 Brusino Arsizio</t>
  </si>
  <si>
    <t>5161 Cademario</t>
  </si>
  <si>
    <t>5162 Cadempino</t>
  </si>
  <si>
    <t>5163 Cadro</t>
  </si>
  <si>
    <t>5165 Camignolo</t>
  </si>
  <si>
    <t>5167 Canobbio</t>
  </si>
  <si>
    <t>5226 Capriasca</t>
  </si>
  <si>
    <t>5169 Carabietta</t>
  </si>
  <si>
    <t>5170 Carona</t>
  </si>
  <si>
    <t>5171 Caslano</t>
  </si>
  <si>
    <t>5173 Certara</t>
  </si>
  <si>
    <t>5174 Cimadera</t>
  </si>
  <si>
    <t>5236 Collina d'Oro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</si>
  <si>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</si>
  <si>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</si>
  <si>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</si>
  <si>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</si>
  <si>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</si>
  <si>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</si>
  <si>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</si>
  <si>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</si>
  <si>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</si>
  <si>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</si>
  <si>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</si>
  <si>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</si>
  <si>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</si>
  <si>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</si>
  <si>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</si>
  <si>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</si>
  <si>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</si>
  <si>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</si>
  <si>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</si>
  <si>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</si>
  <si>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</si>
  <si>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</si>
  <si>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</si>
  <si>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</si>
  <si>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</si>
  <si>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</si>
  <si>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</si>
  <si>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5217 Rivera</t>
  </si>
  <si>
    <t>5219 Rovio</t>
  </si>
  <si>
    <t>5221 Savosa</t>
  </si>
  <si>
    <t>5222 Sessa</t>
  </si>
  <si>
    <t>5223 Sigirino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</si>
  <si>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</si>
  <si>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</si>
  <si>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</si>
  <si>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</si>
  <si>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</si>
  <si>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</si>
  <si>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</si>
  <si>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Distretto di Locarno</t>
  </si>
  <si>
    <t>5091 Ascona</t>
  </si>
  <si>
    <t>5095 Brione (Verzasca)</t>
  </si>
  <si>
    <t>5096 Brione sopra Minusio</t>
  </si>
  <si>
    <t>5097 Brissago</t>
  </si>
  <si>
    <t>5098 Caviano</t>
  </si>
  <si>
    <t>5099 Cavigliano</t>
  </si>
  <si>
    <t>5397 Centovalli</t>
  </si>
  <si>
    <t>5101 Contone</t>
  </si>
  <si>
    <t>5102 Corippo</t>
  </si>
  <si>
    <t>5138 Cugnasco-Gerra</t>
  </si>
  <si>
    <t>5105 Frasco</t>
  </si>
  <si>
    <t>5106 Gerra (Gambarogno)</t>
  </si>
  <si>
    <t>5108 Gordola</t>
  </si>
  <si>
    <t>5109 Gresso</t>
  </si>
  <si>
    <t>5110 Indemini</t>
  </si>
  <si>
    <t>5137 Isorno</t>
  </si>
  <si>
    <t>5112 Lavertezzo</t>
  </si>
  <si>
    <t>5113 Locarno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</si>
  <si>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</si>
  <si>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</si>
  <si>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</si>
  <si>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</si>
  <si>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</si>
  <si>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</si>
  <si>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</si>
  <si>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</si>
  <si>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</si>
  <si>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</si>
  <si>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</si>
  <si>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</si>
  <si>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</si>
  <si>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</si>
  <si>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</si>
  <si>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</si>
  <si>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</si>
  <si>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</si>
  <si>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</si>
  <si>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</si>
  <si>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</si>
  <si>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</si>
  <si>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</si>
  <si>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</si>
  <si>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</si>
  <si>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</si>
  <si>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</si>
  <si>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</si>
  <si>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</si>
  <si>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</si>
  <si>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</si>
  <si>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</si>
  <si>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</si>
  <si>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</si>
  <si>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</si>
  <si>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</si>
  <si>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</si>
  <si>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</si>
  <si>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</si>
  <si>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</si>
  <si>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</si>
  <si>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</si>
  <si>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</si>
  <si>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</si>
  <si>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</si>
  <si>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</si>
  <si>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</si>
  <si>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</si>
  <si>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</si>
  <si>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</si>
  <si>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</si>
  <si>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</si>
  <si>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</si>
  <si>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</si>
  <si>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</si>
  <si>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</si>
  <si>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</si>
  <si>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5040 Ludiano</t>
  </si>
  <si>
    <t>5041 Malvaglia</t>
  </si>
  <si>
    <t>5046 Semione</t>
  </si>
  <si>
    <t>Distretto di Leventina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</si>
  <si>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</si>
  <si>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</si>
  <si>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</si>
  <si>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</si>
  <si>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</si>
  <si>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</si>
  <si>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</si>
  <si>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</si>
  <si>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</si>
  <si>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</si>
  <si>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</si>
  <si>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</si>
  <si>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</si>
  <si>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</si>
  <si>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</si>
  <si>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</si>
  <si>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</si>
  <si>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</si>
  <si>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</si>
  <si>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</si>
  <si>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</si>
  <si>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</si>
  <si>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</si>
  <si>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</si>
  <si>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</si>
  <si>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</si>
  <si>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</si>
  <si>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Chiasso-Mendrisio</t>
  </si>
  <si>
    <t>Avvertenza: stato dei comuni politici: 169 (25.10.2009 - 24.04.2010).</t>
  </si>
  <si>
    <t>Fonte: Statistica del movimento naturale della popolazione (BEVNAT), Ufficio federale di statistica, Neuchâtel</t>
  </si>
  <si>
    <t>Ustat, ultima modifica: 06.10.2010</t>
  </si>
  <si>
    <t>T_010302_010</t>
  </si>
  <si>
    <t>Nati vivi, decessi, saldo naturale e matrimoni, nel 2008</t>
  </si>
  <si>
    <t>5241 Arzo</t>
  </si>
  <si>
    <t>5244 Bruzella</t>
  </si>
  <si>
    <t>5245 Cabbio</t>
  </si>
  <si>
    <t>5246 Caneggio</t>
  </si>
  <si>
    <t>5247 Capolago</t>
  </si>
  <si>
    <t>5252 Genestrerio</t>
  </si>
  <si>
    <t>5258 Morbio Superiore</t>
  </si>
  <si>
    <t>5259 Muggio</t>
  </si>
  <si>
    <t>5262 Rancate</t>
  </si>
  <si>
    <t>5264 Sagno</t>
  </si>
  <si>
    <t>5267 Tremona</t>
  </si>
  <si>
    <t>5094 Borgnone</t>
  </si>
  <si>
    <t>5111 Intragna</t>
  </si>
  <si>
    <t>5122 Palagnedra</t>
  </si>
  <si>
    <t>Avvertenza: stato dei comuni politici: 181 (20.04.2008 - 04.04.2009).</t>
  </si>
  <si>
    <t>Ustat, ultima modifica: 29.09.2009</t>
  </si>
  <si>
    <t>5238 Monteceneri</t>
  </si>
  <si>
    <t>5398 Gambarogno</t>
  </si>
  <si>
    <t>Avvertenza: stato dei comuni politici: 157 (dal 21.11.2010).</t>
  </si>
  <si>
    <t>Nati vivi, decessi, saldo naturale e matrimoni, nel 2010</t>
  </si>
  <si>
    <t>Ustat, ultima modifica: 13.02.2012</t>
  </si>
  <si>
    <t>Nati vivi, decessi, saldo naturale e matrimoni, nel 2011</t>
  </si>
  <si>
    <t>Ustat, ultima modifica: 11.01.2013</t>
  </si>
  <si>
    <t>...</t>
  </si>
  <si>
    <t>Regione Locarnese e Vallemaggia</t>
  </si>
  <si>
    <t>Sub-Regione Vallemaggia</t>
  </si>
  <si>
    <t>Compr. Fondo Vallemaggia</t>
  </si>
  <si>
    <t>5050 Serravalle</t>
  </si>
  <si>
    <t>Avvertenza: stato dei comuni politici: 147 (dal 01.04.2012).</t>
  </si>
  <si>
    <t>Ustat, ultima modifica: 29.08.2013</t>
  </si>
  <si>
    <t>Nati vivi, decessi, saldo naturale, matrimoni e divorzi, nel 2012</t>
  </si>
  <si>
    <t>Divorzi</t>
  </si>
  <si>
    <t>Nati vivi, decessi, saldo naturale, matrimoni e divorzi, nel 2013</t>
  </si>
  <si>
    <t>5396 Terre di Pedemonte</t>
  </si>
  <si>
    <t>Avvertenza: stato dei comuni politici: 135 (dal 14.04.2013).</t>
  </si>
  <si>
    <t>Ustat, ultima modifica: 10.10.2014</t>
  </si>
  <si>
    <t>Nati vivi, decessi, saldo naturale, matrimoni e divorzi, nel 2014</t>
  </si>
  <si>
    <t>Ustat, ultima modifica: 21.08.2015</t>
  </si>
  <si>
    <t>Nati vivi, decessi, saldo naturale, matrimoni e divorzi, nel 2015</t>
  </si>
  <si>
    <t>Ustat, ultima modifica: 26.08.2016</t>
  </si>
  <si>
    <r>
      <t>Spazi a carattere urbano</t>
    </r>
    <r>
      <rPr>
        <b/>
        <vertAlign val="superscript"/>
        <sz val="8"/>
        <rFont val="Arial"/>
        <family val="2"/>
      </rPr>
      <t>1</t>
    </r>
  </si>
  <si>
    <t>Agglomerato di Bellinzona</t>
  </si>
  <si>
    <t>Agglomerato di Chiasso-Mendrisio</t>
  </si>
  <si>
    <t>Agglomerato di Locarno</t>
  </si>
  <si>
    <t>Agglomerato di Lugano</t>
  </si>
  <si>
    <t>Comuni pluriorientati</t>
  </si>
  <si>
    <r>
      <t>Comuni senza carattere urbano</t>
    </r>
    <r>
      <rPr>
        <b/>
        <vertAlign val="superscript"/>
        <sz val="8"/>
        <rFont val="Arial"/>
        <family val="2"/>
      </rPr>
      <t>1</t>
    </r>
  </si>
  <si>
    <t>…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</si>
  <si>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Secondo la definizione di Spazi a carattere urbano del 2012.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</si>
  <si>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Secondo la definizione di Agglomerati 2000.</t>
    </r>
  </si>
  <si>
    <t>Avvertenza: stato dei comuni politici: 130 (dal 10.04.2016).</t>
  </si>
  <si>
    <t>Nati vivi, decessi, saldo naturale, matrimoni e divorzi, nel 2016</t>
  </si>
  <si>
    <r>
      <t>Agglomerati</t>
    </r>
    <r>
      <rPr>
        <b/>
        <vertAlign val="superscript"/>
        <sz val="8"/>
        <rFont val="Arial"/>
        <family val="2"/>
      </rPr>
      <t>1</t>
    </r>
  </si>
  <si>
    <t>Ustat, ultima modifica: 30.08.2017</t>
  </si>
  <si>
    <t>Nati vivi, decessi, saldo naturale, matrimoni e divorzi, nel 2017</t>
  </si>
  <si>
    <t>5287 Riviera</t>
  </si>
  <si>
    <t>Avvertenza: stato dei comuni politici: 115 (dal 02.04.2017).</t>
  </si>
  <si>
    <t>Ustat, ultima modifica: 31.08.2018</t>
  </si>
  <si>
    <t>Nati vivi, decessi, saldo naturale, matrimoni e divorzi, nel 2018</t>
  </si>
  <si>
    <t>Ustat, ultima modifica: 27.08.2019</t>
  </si>
  <si>
    <t>Nati vivi, decessi, saldo naturale, matrimoni e divorzi, nel 2019</t>
  </si>
  <si>
    <t>Ustat, ultima modifica: 27.08.2020</t>
  </si>
  <si>
    <t>5399 Verzasca</t>
  </si>
  <si>
    <t>Avvertenza: stato dei comuni politici: 111 (dal 18.10.2020).</t>
  </si>
  <si>
    <t>Nati vivi, decessi, saldo naturale, matrimoni e divorzi, nel 2020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</si>
  <si>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Escluso il territorio "Gerra Valle", a seguito dell'aggregazione di Verzasca.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</si>
  <si>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Escluso il territorio "Lavertezzo Valle", a seguito dell'aggregazione di Verzasca.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</si>
  <si>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Secondo la definizione di Spazi a carattere urbano del 2012.</t>
    </r>
  </si>
  <si>
    <r>
      <t>Spazi a carattere urbano</t>
    </r>
    <r>
      <rPr>
        <b/>
        <vertAlign val="superscript"/>
        <sz val="8"/>
        <rFont val="Arial"/>
        <family val="2"/>
      </rPr>
      <t>3</t>
    </r>
  </si>
  <si>
    <r>
      <t>Comuni senza carattere urbano</t>
    </r>
    <r>
      <rPr>
        <b/>
        <vertAlign val="superscript"/>
        <sz val="8"/>
        <rFont val="Arial"/>
        <family val="2"/>
      </rPr>
      <t>3</t>
    </r>
  </si>
  <si>
    <r>
      <t>5138 Cugnasco-Gerra</t>
    </r>
    <r>
      <rPr>
        <vertAlign val="superscript"/>
        <sz val="8"/>
        <rFont val="Arial"/>
        <family val="2"/>
      </rPr>
      <t>1</t>
    </r>
  </si>
  <si>
    <r>
      <t>5112 Lavertezzo</t>
    </r>
    <r>
      <rPr>
        <vertAlign val="superscript"/>
        <sz val="8"/>
        <rFont val="Arial"/>
        <family val="2"/>
      </rPr>
      <t>2</t>
    </r>
  </si>
  <si>
    <t>Ustat, ultima modifica: 01.09.2021</t>
  </si>
  <si>
    <t>5239 Tresa</t>
  </si>
  <si>
    <t>Avvertenza: stato dei comuni politici: 108 (dal 18.04.2021).</t>
  </si>
  <si>
    <t>Nati vivi, decessi, saldo naturale, matrimoni e divorzi, nel 2021</t>
  </si>
  <si>
    <t>Ustat, ultima modifica: 25.08.2022</t>
  </si>
  <si>
    <t>Nati vivi, decessi, saldo naturale, matrimoni e divorzi, nel 2022</t>
  </si>
  <si>
    <t>5240 Val Mara</t>
  </si>
  <si>
    <t>Avvertenza: stato dei comuni politici: 106 (dal 10.04.2022).</t>
  </si>
  <si>
    <t>Ustat, ultima modifica: 24.08.2023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</si>
</sst>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.0"/>
    <numFmt numFmtId="165" formatCode="0.0"/>
    <numFmt numFmtId="166" formatCode="#,##0_);\(#,##0\)"/>
  </numFmts>
  <fonts count="2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9"/>
      <color indexed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"/>
      <name val="Arial"/>
      <family val="2"/>
    </font>
    <font>
      <sz val="7"/>
      <name val="Arial"/>
      <family val="2"/>
    </font>
    <font>
      <sz val="1"/>
      <name val="Arial"/>
      <family val="2"/>
    </font>
    <font>
      <sz val="8.5"/>
      <name val="Arial"/>
      <family val="2"/>
    </font>
    <font>
      <sz val="1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3" fillId="0" borderId="0" applyFont="0" applyFill="0" applyBorder="0" applyAlignment="0" applyProtection="0"/>
  </cellStyleXfs>
  <cellXfs count="252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164" fontId="2" fillId="0" borderId="0" xfId="0" applyNumberFormat="1" applyFont="1" applyFill="1"/>
    <xf numFmtId="0" fontId="0" fillId="0" borderId="0" xfId="0" applyNumberFormat="1" applyFont="1" applyFill="1" applyBorder="1" applyAlignment="1" applyProtection="1"/>
    <xf numFmtId="0" fontId="5" fillId="0" borderId="0" xfId="0" applyFont="1" applyFill="1" applyAlignment="1">
      <alignment horizontal="left"/>
    </xf>
    <xf numFmtId="0" fontId="6" fillId="0" borderId="0" xfId="0" applyNumberFormat="1" applyFont="1" applyFill="1" applyBorder="1" applyAlignment="1" applyProtection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/>
    <xf numFmtId="3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3" fontId="10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9" fillId="0" borderId="0" xfId="0" applyFont="1" applyFill="1"/>
    <xf numFmtId="3" fontId="9" fillId="0" borderId="2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9" fillId="0" borderId="2" xfId="0" applyNumberFormat="1" applyFont="1" applyFill="1" applyBorder="1" applyAlignment="1"/>
    <xf numFmtId="3" fontId="9" fillId="0" borderId="1" xfId="0" applyNumberFormat="1" applyFont="1" applyFill="1" applyBorder="1" applyAlignment="1"/>
    <xf numFmtId="3" fontId="10" fillId="0" borderId="1" xfId="0" applyNumberFormat="1" applyFont="1" applyFill="1" applyBorder="1" applyAlignment="1"/>
    <xf numFmtId="3" fontId="9" fillId="0" borderId="3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/>
    <xf numFmtId="3" fontId="10" fillId="0" borderId="3" xfId="0" applyNumberFormat="1" applyFont="1" applyFill="1" applyBorder="1" applyAlignment="1"/>
    <xf numFmtId="3" fontId="9" fillId="0" borderId="0" xfId="0" applyNumberFormat="1" applyFont="1" applyFill="1" applyBorder="1" applyAlignment="1"/>
    <xf numFmtId="3" fontId="9" fillId="0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 applyAlignment="1"/>
    <xf numFmtId="3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top"/>
    </xf>
    <xf numFmtId="164" fontId="11" fillId="0" borderId="2" xfId="0" applyNumberFormat="1" applyFont="1" applyBorder="1" applyAlignment="1">
      <alignment horizontal="right" vertical="top"/>
    </xf>
    <xf numFmtId="0" fontId="12" fillId="0" borderId="2" xfId="0" applyFont="1" applyBorder="1" applyAlignment="1">
      <alignment horizontal="right" vertical="top"/>
    </xf>
    <xf numFmtId="164" fontId="12" fillId="0" borderId="2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164" fontId="12" fillId="0" borderId="0" xfId="0" applyNumberFormat="1" applyFont="1" applyBorder="1" applyAlignment="1">
      <alignment horizontal="right" vertical="top"/>
    </xf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8" fillId="0" borderId="0" xfId="0" applyFont="1" applyFill="1" applyAlignment="1">
      <alignment horizontal="left"/>
    </xf>
    <xf numFmtId="3" fontId="10" fillId="0" borderId="3" xfId="0" applyNumberFormat="1" applyFont="1" applyFill="1" applyBorder="1" applyAlignment="1">
      <alignment horizontal="right"/>
    </xf>
    <xf numFmtId="165" fontId="10" fillId="0" borderId="3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165" fontId="10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/>
    <xf numFmtId="165" fontId="9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165" fontId="2" fillId="0" borderId="0" xfId="0" applyNumberFormat="1" applyFont="1" applyFill="1"/>
    <xf numFmtId="3" fontId="19" fillId="0" borderId="2" xfId="0" applyNumberFormat="1" applyFont="1" applyFill="1" applyBorder="1" applyAlignment="1">
      <alignment horizontal="right"/>
    </xf>
    <xf numFmtId="0" fontId="19" fillId="0" borderId="0" xfId="0" applyFont="1" applyFill="1"/>
    <xf numFmtId="164" fontId="2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9" fillId="0" borderId="2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19" fillId="0" borderId="2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2" xfId="0" applyNumberFormat="1" applyFont="1" applyFill="1" applyBorder="1"/>
    <xf numFmtId="3" fontId="9" fillId="0" borderId="1" xfId="0" applyNumberFormat="1" applyFont="1" applyFill="1" applyBorder="1"/>
    <xf numFmtId="3" fontId="10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1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49" fontId="3" fillId="0" borderId="4" xfId="1" applyNumberFormat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49" fontId="3" fillId="0" borderId="5" xfId="1" applyNumberFormat="1" applyFont="1" applyFill="1" applyBorder="1" applyAlignment="1">
      <alignment horizontal="left"/>
    </xf>
    <xf numFmtId="0" fontId="2" fillId="0" borderId="0" xfId="1" applyFont="1" applyFill="1" applyAlignment="1"/>
    <xf numFmtId="3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0" fontId="9" fillId="0" borderId="0" xfId="1" applyFont="1" applyFill="1" applyBorder="1"/>
    <xf numFmtId="3" fontId="9" fillId="0" borderId="0" xfId="1" applyNumberFormat="1" applyFont="1" applyFill="1" applyBorder="1" applyAlignment="1">
      <alignment horizontal="right"/>
    </xf>
    <xf numFmtId="166" fontId="10" fillId="0" borderId="1" xfId="1" applyNumberFormat="1" applyFont="1" applyFill="1" applyBorder="1" applyAlignment="1"/>
    <xf numFmtId="3" fontId="10" fillId="0" borderId="1" xfId="1" applyNumberFormat="1" applyFont="1" applyFill="1" applyBorder="1" applyAlignment="1">
      <alignment horizontal="right"/>
    </xf>
    <xf numFmtId="3" fontId="10" fillId="0" borderId="2" xfId="1" applyNumberFormat="1" applyFont="1" applyFill="1" applyBorder="1" applyAlignment="1">
      <alignment horizontal="right"/>
    </xf>
    <xf numFmtId="0" fontId="10" fillId="0" borderId="0" xfId="1" applyFont="1" applyFill="1" applyBorder="1"/>
    <xf numFmtId="3" fontId="9" fillId="0" borderId="2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3" fontId="9" fillId="0" borderId="2" xfId="1" applyNumberFormat="1" applyFont="1" applyFill="1" applyBorder="1" applyAlignment="1"/>
    <xf numFmtId="3" fontId="9" fillId="0" borderId="1" xfId="1" applyNumberFormat="1" applyFont="1" applyFill="1" applyBorder="1" applyAlignment="1"/>
    <xf numFmtId="3" fontId="10" fillId="0" borderId="1" xfId="1" applyNumberFormat="1" applyFont="1" applyFill="1" applyBorder="1" applyAlignment="1"/>
    <xf numFmtId="3" fontId="9" fillId="0" borderId="0" xfId="1" applyNumberFormat="1" applyFont="1" applyFill="1" applyBorder="1" applyAlignment="1">
      <alignment horizontal="left"/>
    </xf>
    <xf numFmtId="3" fontId="9" fillId="0" borderId="3" xfId="1" applyNumberFormat="1" applyFont="1" applyFill="1" applyBorder="1" applyAlignment="1">
      <alignment horizontal="right"/>
    </xf>
    <xf numFmtId="3" fontId="10" fillId="0" borderId="3" xfId="1" applyNumberFormat="1" applyFont="1" applyFill="1" applyBorder="1" applyAlignment="1"/>
    <xf numFmtId="3" fontId="9" fillId="0" borderId="0" xfId="1" applyNumberFormat="1" applyFont="1" applyFill="1" applyBorder="1" applyAlignment="1"/>
    <xf numFmtId="3" fontId="9" fillId="0" borderId="1" xfId="1" applyNumberFormat="1" applyFont="1" applyFill="1" applyBorder="1" applyAlignment="1">
      <alignment horizontal="left"/>
    </xf>
    <xf numFmtId="3" fontId="9" fillId="0" borderId="1" xfId="1" applyNumberFormat="1" applyFont="1" applyFill="1" applyBorder="1" applyAlignment="1">
      <alignment horizontal="right"/>
    </xf>
    <xf numFmtId="3" fontId="9" fillId="0" borderId="3" xfId="1" applyNumberFormat="1" applyFont="1" applyFill="1" applyBorder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3" fontId="10" fillId="0" borderId="3" xfId="1" applyNumberFormat="1" applyFont="1" applyFill="1" applyBorder="1" applyAlignment="1">
      <alignment horizontal="right"/>
    </xf>
    <xf numFmtId="0" fontId="13" fillId="0" borderId="0" xfId="1" applyFont="1" applyFill="1"/>
    <xf numFmtId="0" fontId="14" fillId="0" borderId="0" xfId="1" applyFont="1" applyFill="1"/>
    <xf numFmtId="0" fontId="15" fillId="0" borderId="0" xfId="1" applyFont="1" applyFill="1"/>
    <xf numFmtId="0" fontId="16" fillId="0" borderId="0" xfId="1" applyFont="1" applyFill="1"/>
    <xf numFmtId="0" fontId="14" fillId="0" borderId="0" xfId="1" applyFont="1" applyFill="1" applyBorder="1"/>
    <xf numFmtId="0" fontId="2" fillId="0" borderId="0" xfId="1" applyFont="1" applyFill="1" applyBorder="1"/>
    <xf numFmtId="49" fontId="2" fillId="0" borderId="0" xfId="1" applyNumberFormat="1" applyFont="1" applyFill="1" applyBorder="1"/>
    <xf numFmtId="164" fontId="10" fillId="0" borderId="0" xfId="1" applyNumberFormat="1" applyFont="1" applyFill="1" applyBorder="1" applyAlignment="1">
      <alignment horizontal="right"/>
    </xf>
    <xf numFmtId="164" fontId="10" fillId="0" borderId="1" xfId="1" applyNumberFormat="1" applyFont="1" applyFill="1" applyBorder="1" applyAlignment="1">
      <alignment horizontal="right"/>
    </xf>
    <xf numFmtId="164" fontId="10" fillId="0" borderId="2" xfId="1" applyNumberFormat="1" applyFont="1" applyFill="1" applyBorder="1" applyAlignment="1">
      <alignment horizontal="right"/>
    </xf>
    <xf numFmtId="164" fontId="9" fillId="0" borderId="2" xfId="1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>
      <alignment horizontal="right"/>
    </xf>
    <xf numFmtId="164" fontId="10" fillId="0" borderId="1" xfId="1" applyNumberFormat="1" applyFont="1" applyFill="1" applyBorder="1" applyAlignment="1"/>
    <xf numFmtId="164" fontId="9" fillId="0" borderId="1" xfId="1" applyNumberFormat="1" applyFont="1" applyFill="1" applyBorder="1" applyAlignment="1"/>
    <xf numFmtId="164" fontId="9" fillId="0" borderId="1" xfId="1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164" fontId="10" fillId="0" borderId="3" xfId="1" applyNumberFormat="1" applyFont="1" applyFill="1" applyBorder="1" applyAlignment="1">
      <alignment horizontal="right"/>
    </xf>
    <xf numFmtId="164" fontId="9" fillId="0" borderId="2" xfId="1" applyNumberFormat="1" applyFont="1" applyFill="1" applyBorder="1" applyAlignment="1"/>
    <xf numFmtId="164" fontId="2" fillId="0" borderId="0" xfId="1" applyNumberFormat="1" applyFont="1" applyFill="1" applyAlignment="1"/>
    <xf numFmtId="164" fontId="2" fillId="0" borderId="0" xfId="1" applyNumberFormat="1" applyFont="1" applyFill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14" fillId="0" borderId="0" xfId="1" applyNumberFormat="1" applyFont="1" applyFill="1" applyBorder="1"/>
    <xf numFmtId="164" fontId="2" fillId="0" borderId="0" xfId="1" applyNumberFormat="1" applyFont="1" applyFill="1" applyBorder="1"/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2" fillId="0" borderId="0" xfId="0" applyFont="1" applyFill="1" applyBorder="1"/>
    <xf numFmtId="3" fontId="9" fillId="0" borderId="0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49" fontId="3" fillId="0" borderId="5" xfId="1" applyNumberFormat="1" applyFont="1" applyFill="1" applyBorder="1" applyAlignment="1">
      <alignment horizontal="left"/>
    </xf>
    <xf numFmtId="49" fontId="3" fillId="0" borderId="4" xfId="1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49" fontId="3" fillId="0" borderId="5" xfId="1" applyNumberFormat="1" applyFont="1" applyFill="1" applyBorder="1" applyAlignment="1">
      <alignment horizontal="left"/>
    </xf>
    <xf numFmtId="49" fontId="3" fillId="0" borderId="4" xfId="1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49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10" fillId="0" borderId="0" xfId="2" applyNumberFormat="1" applyFont="1" applyFill="1" applyBorder="1" applyAlignment="1">
      <alignment horizontal="right"/>
    </xf>
    <xf numFmtId="164" fontId="10" fillId="0" borderId="1" xfId="2" applyNumberFormat="1" applyFont="1" applyFill="1" applyBorder="1" applyAlignment="1">
      <alignment horizontal="right"/>
    </xf>
    <xf numFmtId="164" fontId="10" fillId="0" borderId="2" xfId="2" applyNumberFormat="1" applyFont="1" applyFill="1" applyBorder="1" applyAlignment="1">
      <alignment horizontal="right"/>
    </xf>
    <xf numFmtId="164" fontId="9" fillId="0" borderId="2" xfId="2" applyNumberFormat="1" applyFont="1" applyFill="1" applyBorder="1" applyAlignment="1">
      <alignment horizontal="right"/>
    </xf>
    <xf numFmtId="164" fontId="9" fillId="0" borderId="3" xfId="2" applyNumberFormat="1" applyFont="1" applyFill="1" applyBorder="1" applyAlignment="1">
      <alignment horizontal="right"/>
    </xf>
    <xf numFmtId="164" fontId="10" fillId="0" borderId="1" xfId="2" applyNumberFormat="1" applyFont="1" applyFill="1" applyBorder="1" applyAlignment="1"/>
    <xf numFmtId="164" fontId="9" fillId="0" borderId="1" xfId="2" applyNumberFormat="1" applyFont="1" applyFill="1" applyBorder="1" applyAlignment="1"/>
    <xf numFmtId="164" fontId="9" fillId="0" borderId="1" xfId="2" applyNumberFormat="1" applyFont="1" applyFill="1" applyBorder="1" applyAlignment="1">
      <alignment horizontal="right"/>
    </xf>
    <xf numFmtId="164" fontId="9" fillId="0" borderId="0" xfId="2" applyNumberFormat="1" applyFont="1" applyFill="1" applyBorder="1" applyAlignment="1">
      <alignment horizontal="right"/>
    </xf>
    <xf numFmtId="164" fontId="10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49" fontId="3" fillId="0" borderId="4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49" fontId="3" fillId="0" borderId="5" xfId="1" applyNumberFormat="1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3" fontId="10" fillId="0" borderId="2" xfId="0" applyNumberFormat="1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166" fontId="2" fillId="0" borderId="0" xfId="1" applyNumberFormat="1" applyFont="1" applyFill="1" applyAlignment="1">
      <alignment horizontal="left"/>
    </xf>
    <xf numFmtId="166" fontId="8" fillId="0" borderId="1" xfId="1" applyNumberFormat="1" applyFont="1" applyFill="1" applyBorder="1" applyAlignment="1">
      <alignment horizontal="left"/>
    </xf>
    <xf numFmtId="3" fontId="10" fillId="0" borderId="1" xfId="0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0" fontId="18" fillId="0" borderId="0" xfId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164" fontId="18" fillId="0" borderId="1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left"/>
    </xf>
    <xf numFmtId="49" fontId="3" fillId="0" borderId="4" xfId="1" applyNumberFormat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49" fontId="3" fillId="0" borderId="7" xfId="1" applyNumberFormat="1" applyFont="1" applyFill="1" applyBorder="1" applyAlignment="1">
      <alignment horizontal="left"/>
    </xf>
    <xf numFmtId="165" fontId="3" fillId="0" borderId="4" xfId="1" applyNumberFormat="1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9" fillId="0" borderId="0" xfId="1" applyFont="1" applyFill="1" applyAlignment="1">
      <alignment horizontal="left"/>
    </xf>
    <xf numFmtId="164" fontId="9" fillId="0" borderId="0" xfId="1" applyNumberFormat="1" applyFont="1" applyFill="1" applyAlignment="1">
      <alignment horizontal="left"/>
    </xf>
    <xf numFmtId="0" fontId="9" fillId="0" borderId="0" xfId="1" applyFont="1" applyAlignment="1">
      <alignment horizontal="left"/>
    </xf>
    <xf numFmtId="164" fontId="9" fillId="0" borderId="0" xfId="1" applyNumberFormat="1" applyFont="1" applyAlignment="1">
      <alignment horizontal="left"/>
    </xf>
    <xf numFmtId="0" fontId="2" fillId="0" borderId="0" xfId="1" applyFont="1" applyFill="1" applyAlignment="1">
      <alignment horizontal="left"/>
    </xf>
    <xf numFmtId="49" fontId="2" fillId="0" borderId="5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49" fontId="2" fillId="0" borderId="6" xfId="1" applyNumberFormat="1" applyFont="1" applyFill="1" applyBorder="1" applyAlignment="1">
      <alignment horizontal="left"/>
    </xf>
    <xf numFmtId="49" fontId="3" fillId="0" borderId="5" xfId="1" applyNumberFormat="1" applyFont="1" applyFill="1" applyBorder="1" applyAlignment="1">
      <alignment horizontal="left"/>
    </xf>
    <xf numFmtId="49" fontId="3" fillId="0" borderId="6" xfId="1" applyNumberFormat="1" applyFont="1" applyFill="1" applyBorder="1" applyAlignment="1">
      <alignment horizontal="left"/>
    </xf>
    <xf numFmtId="165" fontId="3" fillId="0" borderId="5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3" fontId="10" fillId="0" borderId="2" xfId="1" applyNumberFormat="1" applyFont="1" applyFill="1" applyBorder="1" applyAlignment="1">
      <alignment horizontal="left"/>
    </xf>
    <xf numFmtId="3" fontId="9" fillId="0" borderId="2" xfId="1" applyNumberFormat="1" applyFont="1" applyFill="1" applyBorder="1" applyAlignment="1">
      <alignment horizontal="left"/>
    </xf>
    <xf numFmtId="166" fontId="10" fillId="0" borderId="0" xfId="1" applyNumberFormat="1" applyFont="1" applyFill="1" applyBorder="1" applyAlignment="1">
      <alignment horizontal="left"/>
    </xf>
    <xf numFmtId="3" fontId="9" fillId="0" borderId="0" xfId="1" applyNumberFormat="1" applyFont="1" applyFill="1" applyBorder="1" applyAlignment="1">
      <alignment horizontal="left"/>
    </xf>
    <xf numFmtId="3" fontId="9" fillId="0" borderId="1" xfId="1" applyNumberFormat="1" applyFont="1" applyFill="1" applyBorder="1" applyAlignment="1">
      <alignment horizontal="left"/>
    </xf>
    <xf numFmtId="3" fontId="10" fillId="0" borderId="1" xfId="1" applyNumberFormat="1" applyFont="1" applyFill="1" applyBorder="1" applyAlignment="1">
      <alignment horizontal="left"/>
    </xf>
    <xf numFmtId="3" fontId="9" fillId="0" borderId="3" xfId="1" applyNumberFormat="1" applyFont="1" applyFill="1" applyBorder="1" applyAlignment="1">
      <alignment horizontal="left"/>
    </xf>
    <xf numFmtId="0" fontId="13" fillId="0" borderId="0" xfId="1" applyFont="1" applyFill="1" applyAlignment="1">
      <alignment horizontal="left"/>
    </xf>
    <xf numFmtId="164" fontId="13" fillId="0" borderId="0" xfId="1" applyNumberFormat="1" applyFont="1" applyFill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3" fontId="19" fillId="0" borderId="2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5" fontId="3" fillId="0" borderId="5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left"/>
    </xf>
    <xf numFmtId="165" fontId="3" fillId="0" borderId="4" xfId="0" applyNumberFormat="1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left"/>
    </xf>
    <xf numFmtId="166" fontId="8" fillId="0" borderId="1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166" fontId="10" fillId="0" borderId="3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</cellXfs>
  <cellStyles count="3">
    <cellStyle name="Migliaia" xfId="2" builtin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zoomScaleNormal="100" workbookViewId="0">
      <pane ySplit="10" topLeftCell="A11" activePane="bottomLeft" state="frozen"/>
      <selection pane="bottomLeft" activeCell="A11" sqref="A11"/>
    </sheetView>
  </sheetViews>
  <sheetFormatPr defaultColWidth="9.140625" defaultRowHeight="12" customHeight="1" x14ac:dyDescent="0.2"/>
  <cols>
    <col min="1" max="1" width="1.7109375" style="139" customWidth="1"/>
    <col min="2" max="2" width="28.140625" style="139" customWidth="1"/>
    <col min="3" max="3" width="12.7109375" style="154" customWidth="1"/>
    <col min="4" max="5" width="12.7109375" style="155" customWidth="1"/>
    <col min="6" max="6" width="12.7109375" style="139" customWidth="1"/>
    <col min="7" max="7" width="12.7109375" style="155" customWidth="1"/>
    <col min="8" max="8" width="12.7109375" style="139" customWidth="1"/>
    <col min="9" max="9" width="12.7109375" style="155" customWidth="1"/>
    <col min="10" max="10" width="12.7109375" style="139" customWidth="1"/>
    <col min="11" max="11" width="12.7109375" style="155" customWidth="1"/>
    <col min="12" max="12" width="12.7109375" style="139" customWidth="1"/>
    <col min="13" max="16384" width="9.140625" style="139"/>
  </cols>
  <sheetData>
    <row r="1" spans="1:12" s="78" customFormat="1" ht="12.75" customHeight="1" x14ac:dyDescent="0.2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s="78" customFormat="1" ht="12.75" customHeight="1" x14ac:dyDescent="0.2">
      <c r="A2" s="184" t="s">
        <v>324</v>
      </c>
      <c r="B2" s="184"/>
      <c r="C2" s="184"/>
      <c r="D2" s="184"/>
      <c r="E2" s="184"/>
      <c r="F2" s="184"/>
      <c r="G2" s="184"/>
      <c r="H2" s="184"/>
      <c r="I2" s="185"/>
      <c r="J2" s="184"/>
      <c r="K2" s="185"/>
      <c r="L2" s="184"/>
    </row>
    <row r="3" spans="1:12" s="79" customFormat="1" ht="12.75" customHeight="1" x14ac:dyDescent="0.25">
      <c r="A3" s="186"/>
      <c r="B3" s="186"/>
      <c r="C3" s="186"/>
      <c r="D3" s="186"/>
      <c r="E3" s="186"/>
      <c r="F3" s="186"/>
      <c r="G3" s="186"/>
      <c r="H3" s="186"/>
      <c r="I3" s="187"/>
      <c r="J3" s="186"/>
      <c r="K3" s="187"/>
      <c r="L3" s="186"/>
    </row>
    <row r="4" spans="1:12" s="79" customFormat="1" ht="12.75" customHeight="1" x14ac:dyDescent="0.25">
      <c r="A4" s="188"/>
      <c r="B4" s="188"/>
      <c r="C4" s="188"/>
      <c r="D4" s="188"/>
      <c r="E4" s="188"/>
      <c r="F4" s="188"/>
      <c r="G4" s="188"/>
      <c r="H4" s="188"/>
      <c r="I4" s="189"/>
      <c r="J4" s="188"/>
      <c r="K4" s="189"/>
      <c r="L4" s="188"/>
    </row>
    <row r="5" spans="1:12" s="81" customFormat="1" ht="12" customHeight="1" x14ac:dyDescent="0.2">
      <c r="A5" s="190"/>
      <c r="B5" s="190"/>
      <c r="C5" s="191" t="s">
        <v>1</v>
      </c>
      <c r="D5" s="192"/>
      <c r="E5" s="193"/>
      <c r="F5" s="191" t="s">
        <v>2</v>
      </c>
      <c r="G5" s="193"/>
      <c r="H5" s="194" t="s">
        <v>3</v>
      </c>
      <c r="I5" s="195"/>
      <c r="J5" s="191" t="s">
        <v>4</v>
      </c>
      <c r="K5" s="195"/>
      <c r="L5" s="169" t="s">
        <v>278</v>
      </c>
    </row>
    <row r="6" spans="1:12" s="170" customFormat="1" ht="12" customHeight="1" x14ac:dyDescent="0.2">
      <c r="A6" s="202"/>
      <c r="B6" s="202"/>
      <c r="C6" s="203"/>
      <c r="D6" s="204"/>
      <c r="E6" s="205"/>
      <c r="F6" s="206"/>
      <c r="G6" s="207"/>
      <c r="H6" s="208"/>
      <c r="I6" s="209"/>
      <c r="J6" s="206"/>
      <c r="K6" s="209"/>
      <c r="L6" s="171"/>
    </row>
    <row r="7" spans="1:12" s="170" customFormat="1" ht="12" customHeight="1" x14ac:dyDescent="0.2">
      <c r="A7" s="176"/>
      <c r="B7" s="176"/>
      <c r="C7" s="84"/>
      <c r="D7" s="130"/>
      <c r="E7" s="130"/>
      <c r="F7" s="84"/>
      <c r="G7" s="130"/>
      <c r="H7" s="84"/>
      <c r="I7" s="130"/>
      <c r="J7" s="84"/>
      <c r="K7" s="130"/>
      <c r="L7" s="84"/>
    </row>
    <row r="8" spans="1:12" s="87" customFormat="1" ht="12" customHeight="1" x14ac:dyDescent="0.2">
      <c r="A8" s="177"/>
      <c r="B8" s="177"/>
      <c r="C8" s="85"/>
      <c r="D8" s="131" t="s">
        <v>5</v>
      </c>
      <c r="E8" s="131" t="s">
        <v>5</v>
      </c>
      <c r="F8" s="85"/>
      <c r="G8" s="131" t="s">
        <v>5</v>
      </c>
      <c r="H8" s="85"/>
      <c r="I8" s="131" t="s">
        <v>6</v>
      </c>
      <c r="J8" s="85"/>
      <c r="K8" s="131" t="s">
        <v>5</v>
      </c>
      <c r="L8" s="85"/>
    </row>
    <row r="9" spans="1:12" s="87" customFormat="1" ht="12" customHeight="1" x14ac:dyDescent="0.2">
      <c r="A9" s="178"/>
      <c r="B9" s="178"/>
      <c r="C9" s="88" t="s">
        <v>7</v>
      </c>
      <c r="D9" s="132" t="s">
        <v>8</v>
      </c>
      <c r="E9" s="132" t="s">
        <v>9</v>
      </c>
      <c r="F9" s="88" t="s">
        <v>7</v>
      </c>
      <c r="G9" s="132" t="s">
        <v>10</v>
      </c>
      <c r="H9" s="88" t="s">
        <v>7</v>
      </c>
      <c r="I9" s="132" t="s">
        <v>11</v>
      </c>
      <c r="J9" s="88" t="s">
        <v>7</v>
      </c>
      <c r="K9" s="132" t="s">
        <v>12</v>
      </c>
      <c r="L9" s="88" t="s">
        <v>7</v>
      </c>
    </row>
    <row r="10" spans="1:12" s="135" customFormat="1" ht="12" customHeight="1" x14ac:dyDescent="0.2">
      <c r="A10" s="172" t="s">
        <v>13</v>
      </c>
      <c r="B10" s="172"/>
      <c r="C10" s="16">
        <v>2435</v>
      </c>
      <c r="D10" s="17">
        <v>6.8960243782249888</v>
      </c>
      <c r="E10" s="17">
        <v>34.659948188003533</v>
      </c>
      <c r="F10" s="16">
        <v>3537</v>
      </c>
      <c r="G10" s="17">
        <v>10.01693561633749</v>
      </c>
      <c r="H10" s="16">
        <v>-1102</v>
      </c>
      <c r="I10" s="17">
        <v>-3.1209112381125004</v>
      </c>
      <c r="J10" s="16">
        <v>1344</v>
      </c>
      <c r="K10" s="17">
        <v>3.8062656116362978</v>
      </c>
      <c r="L10" s="16">
        <v>686</v>
      </c>
    </row>
    <row r="11" spans="1:12" s="135" customFormat="1" ht="12" customHeight="1" x14ac:dyDescent="0.2">
      <c r="A11" s="18"/>
      <c r="B11" s="18"/>
      <c r="C11" s="19"/>
      <c r="D11" s="20"/>
      <c r="E11" s="20"/>
      <c r="F11" s="19"/>
      <c r="G11" s="20"/>
      <c r="H11" s="19"/>
      <c r="I11" s="20"/>
      <c r="J11" s="19"/>
      <c r="K11" s="20"/>
      <c r="L11" s="19"/>
    </row>
    <row r="12" spans="1:12" s="136" customFormat="1" ht="12" customHeight="1" x14ac:dyDescent="0.2">
      <c r="A12" s="173" t="s">
        <v>14</v>
      </c>
      <c r="B12" s="173"/>
      <c r="C12" s="22">
        <v>160</v>
      </c>
      <c r="D12" s="23">
        <v>6.4929794659524394</v>
      </c>
      <c r="E12" s="23">
        <v>35.219018269865728</v>
      </c>
      <c r="F12" s="22">
        <v>269</v>
      </c>
      <c r="G12" s="23">
        <v>10.916321727132537</v>
      </c>
      <c r="H12" s="22">
        <v>-109</v>
      </c>
      <c r="I12" s="23">
        <v>-4.4233422611800988</v>
      </c>
      <c r="J12" s="22">
        <v>79</v>
      </c>
      <c r="K12" s="23">
        <v>3.2059086113140167</v>
      </c>
      <c r="L12" s="22">
        <v>45</v>
      </c>
    </row>
    <row r="13" spans="1:12" s="77" customFormat="1" ht="12" customHeight="1" x14ac:dyDescent="0.2">
      <c r="A13" s="174" t="s">
        <v>15</v>
      </c>
      <c r="B13" s="174"/>
      <c r="C13" s="25">
        <v>44</v>
      </c>
      <c r="D13" s="26">
        <v>5.0673730277553837</v>
      </c>
      <c r="E13" s="26">
        <v>29.294274300932091</v>
      </c>
      <c r="F13" s="25">
        <v>116</v>
      </c>
      <c r="G13" s="26">
        <v>13.359437982264193</v>
      </c>
      <c r="H13" s="25">
        <v>-72</v>
      </c>
      <c r="I13" s="26">
        <v>-8.2920649545088114</v>
      </c>
      <c r="J13" s="25">
        <v>24</v>
      </c>
      <c r="K13" s="26">
        <v>2.764021651502937</v>
      </c>
      <c r="L13" s="25">
        <v>13</v>
      </c>
    </row>
    <row r="14" spans="1:12" s="77" customFormat="1" ht="12" customHeight="1" x14ac:dyDescent="0.2">
      <c r="A14" s="27"/>
      <c r="B14" s="28" t="s">
        <v>16</v>
      </c>
      <c r="C14" s="25">
        <v>14</v>
      </c>
      <c r="D14" s="26">
        <v>4.5931758530183728</v>
      </c>
      <c r="E14" s="26">
        <v>27.29044834307992</v>
      </c>
      <c r="F14" s="25">
        <v>37</v>
      </c>
      <c r="G14" s="26">
        <v>12.139107611548557</v>
      </c>
      <c r="H14" s="25">
        <v>-23</v>
      </c>
      <c r="I14" s="26">
        <v>-7.5459317585301839</v>
      </c>
      <c r="J14" s="25">
        <v>6</v>
      </c>
      <c r="K14" s="26">
        <v>1.9685039370078741</v>
      </c>
      <c r="L14" s="25">
        <v>7</v>
      </c>
    </row>
    <row r="15" spans="1:12" s="77" customFormat="1" ht="12" customHeight="1" x14ac:dyDescent="0.2">
      <c r="A15" s="27"/>
      <c r="B15" s="28" t="s">
        <v>17</v>
      </c>
      <c r="C15" s="25">
        <v>15</v>
      </c>
      <c r="D15" s="26">
        <v>5.3840631730078972</v>
      </c>
      <c r="E15" s="26">
        <v>33.185840707964601</v>
      </c>
      <c r="F15" s="25">
        <v>35</v>
      </c>
      <c r="G15" s="26">
        <v>12.562814070351759</v>
      </c>
      <c r="H15" s="25">
        <v>-20</v>
      </c>
      <c r="I15" s="26">
        <v>-7.1787508973438614</v>
      </c>
      <c r="J15" s="25">
        <v>4</v>
      </c>
      <c r="K15" s="26">
        <v>1.4357501794687726</v>
      </c>
      <c r="L15" s="25">
        <v>2</v>
      </c>
    </row>
    <row r="16" spans="1:12" s="77" customFormat="1" ht="12" customHeight="1" x14ac:dyDescent="0.2">
      <c r="A16" s="27"/>
      <c r="B16" s="29" t="s">
        <v>18</v>
      </c>
      <c r="C16" s="25">
        <v>15</v>
      </c>
      <c r="D16" s="26">
        <v>5.2650052650052652</v>
      </c>
      <c r="E16" s="26">
        <v>27.932960893854748</v>
      </c>
      <c r="F16" s="25">
        <v>44</v>
      </c>
      <c r="G16" s="26">
        <v>15.444015444015445</v>
      </c>
      <c r="H16" s="25">
        <v>-29</v>
      </c>
      <c r="I16" s="26">
        <v>-10.179010179010179</v>
      </c>
      <c r="J16" s="25">
        <v>14</v>
      </c>
      <c r="K16" s="26">
        <v>4.9140049140049138</v>
      </c>
      <c r="L16" s="25">
        <v>4</v>
      </c>
    </row>
    <row r="17" spans="1:12" s="77" customFormat="1" ht="12" customHeight="1" x14ac:dyDescent="0.2">
      <c r="A17" s="174" t="s">
        <v>19</v>
      </c>
      <c r="B17" s="174"/>
      <c r="C17" s="25">
        <v>36</v>
      </c>
      <c r="D17" s="26">
        <v>6.392045454545455</v>
      </c>
      <c r="E17" s="26">
        <v>35.398230088495573</v>
      </c>
      <c r="F17" s="25">
        <v>57</v>
      </c>
      <c r="G17" s="26">
        <v>10.120738636363637</v>
      </c>
      <c r="H17" s="25">
        <v>-21</v>
      </c>
      <c r="I17" s="26">
        <v>-3.7286931818181821</v>
      </c>
      <c r="J17" s="25">
        <v>29</v>
      </c>
      <c r="K17" s="26">
        <v>5.1491477272727266</v>
      </c>
      <c r="L17" s="25">
        <v>13</v>
      </c>
    </row>
    <row r="18" spans="1:12" s="77" customFormat="1" ht="12" customHeight="1" x14ac:dyDescent="0.2">
      <c r="A18" s="27"/>
      <c r="B18" s="28" t="s">
        <v>20</v>
      </c>
      <c r="C18" s="25">
        <v>12</v>
      </c>
      <c r="D18" s="26">
        <v>6.8610634648370494</v>
      </c>
      <c r="E18" s="26">
        <v>41.379310344827587</v>
      </c>
      <c r="F18" s="25">
        <v>16</v>
      </c>
      <c r="G18" s="26">
        <v>9.1480846197827326</v>
      </c>
      <c r="H18" s="25">
        <v>-4</v>
      </c>
      <c r="I18" s="26">
        <v>-2.2870211549456831</v>
      </c>
      <c r="J18" s="25">
        <v>8</v>
      </c>
      <c r="K18" s="26">
        <v>4.5740423098913663</v>
      </c>
      <c r="L18" s="25">
        <v>5</v>
      </c>
    </row>
    <row r="19" spans="1:12" s="77" customFormat="1" ht="12" customHeight="1" x14ac:dyDescent="0.2">
      <c r="A19" s="27"/>
      <c r="B19" s="28" t="s">
        <v>21</v>
      </c>
      <c r="C19" s="25">
        <v>14</v>
      </c>
      <c r="D19" s="26">
        <v>7.6502732240437155</v>
      </c>
      <c r="E19" s="26">
        <v>40.462427745664741</v>
      </c>
      <c r="F19" s="25">
        <v>22</v>
      </c>
      <c r="G19" s="26">
        <v>12.021857923497269</v>
      </c>
      <c r="H19" s="25">
        <v>-8</v>
      </c>
      <c r="I19" s="26">
        <v>-4.3715846994535523</v>
      </c>
      <c r="J19" s="25">
        <v>5</v>
      </c>
      <c r="K19" s="26">
        <v>2.7322404371584699</v>
      </c>
      <c r="L19" s="25">
        <v>3</v>
      </c>
    </row>
    <row r="20" spans="1:12" s="77" customFormat="1" ht="12" customHeight="1" x14ac:dyDescent="0.2">
      <c r="A20" s="30"/>
      <c r="B20" s="28" t="s">
        <v>22</v>
      </c>
      <c r="C20" s="25">
        <v>10</v>
      </c>
      <c r="D20" s="26">
        <v>4.8709206039941551</v>
      </c>
      <c r="E20" s="26">
        <v>26.246719160104988</v>
      </c>
      <c r="F20" s="25">
        <v>19</v>
      </c>
      <c r="G20" s="26">
        <v>9.2547491475888943</v>
      </c>
      <c r="H20" s="25">
        <v>-9</v>
      </c>
      <c r="I20" s="26">
        <v>-4.3838285435947402</v>
      </c>
      <c r="J20" s="25">
        <v>16</v>
      </c>
      <c r="K20" s="26">
        <v>7.7934729663906479</v>
      </c>
      <c r="L20" s="25">
        <v>5</v>
      </c>
    </row>
    <row r="21" spans="1:12" s="77" customFormat="1" ht="12" customHeight="1" x14ac:dyDescent="0.2">
      <c r="A21" s="175" t="s">
        <v>23</v>
      </c>
      <c r="B21" s="175"/>
      <c r="C21" s="31">
        <v>80</v>
      </c>
      <c r="D21" s="32">
        <v>7.7466834511474776</v>
      </c>
      <c r="E21" s="32">
        <v>39.525691699604742</v>
      </c>
      <c r="F21" s="31">
        <v>96</v>
      </c>
      <c r="G21" s="32">
        <v>9.2960201413769727</v>
      </c>
      <c r="H21" s="31">
        <v>-16</v>
      </c>
      <c r="I21" s="32">
        <v>-1.5493366902294954</v>
      </c>
      <c r="J21" s="31">
        <v>26</v>
      </c>
      <c r="K21" s="32">
        <v>2.5176721216229305</v>
      </c>
      <c r="L21" s="31">
        <v>19</v>
      </c>
    </row>
    <row r="22" spans="1:12" s="77" customFormat="1" ht="12" customHeight="1" x14ac:dyDescent="0.2">
      <c r="A22" s="30"/>
      <c r="B22" s="30"/>
      <c r="C22" s="30"/>
      <c r="D22" s="33"/>
      <c r="E22" s="33"/>
      <c r="F22" s="30"/>
      <c r="G22" s="33"/>
      <c r="H22" s="30"/>
      <c r="I22" s="33"/>
      <c r="J22" s="30"/>
      <c r="K22" s="33"/>
      <c r="L22" s="30"/>
    </row>
    <row r="23" spans="1:12" s="136" customFormat="1" ht="12" customHeight="1" x14ac:dyDescent="0.2">
      <c r="A23" s="173" t="s">
        <v>271</v>
      </c>
      <c r="B23" s="173"/>
      <c r="C23" s="22">
        <v>458</v>
      </c>
      <c r="D23" s="23">
        <v>6.5236589465287871</v>
      </c>
      <c r="E23" s="23">
        <v>35.266035266035267</v>
      </c>
      <c r="F23" s="22">
        <v>791</v>
      </c>
      <c r="G23" s="23">
        <v>11.266843289747316</v>
      </c>
      <c r="H23" s="22">
        <v>-333</v>
      </c>
      <c r="I23" s="23">
        <v>-4.7431843432185286</v>
      </c>
      <c r="J23" s="22">
        <v>288</v>
      </c>
      <c r="K23" s="23">
        <v>4.1022134860268356</v>
      </c>
      <c r="L23" s="22">
        <v>137</v>
      </c>
    </row>
    <row r="24" spans="1:12" s="77" customFormat="1" ht="12" customHeight="1" x14ac:dyDescent="0.2">
      <c r="A24" s="174" t="s">
        <v>25</v>
      </c>
      <c r="B24" s="174"/>
      <c r="C24" s="25">
        <v>252</v>
      </c>
      <c r="D24" s="26">
        <v>6.0533269276963733</v>
      </c>
      <c r="E24" s="26">
        <v>32.629807069791532</v>
      </c>
      <c r="F24" s="25">
        <v>515</v>
      </c>
      <c r="G24" s="26">
        <v>12.370886380014413</v>
      </c>
      <c r="H24" s="25">
        <v>-263</v>
      </c>
      <c r="I24" s="26">
        <v>-6.3175594523180401</v>
      </c>
      <c r="J24" s="25">
        <v>172</v>
      </c>
      <c r="K24" s="26">
        <v>4.1316358395387942</v>
      </c>
      <c r="L24" s="25">
        <v>85</v>
      </c>
    </row>
    <row r="25" spans="1:12" s="77" customFormat="1" ht="12" customHeight="1" x14ac:dyDescent="0.2">
      <c r="A25" s="174" t="s">
        <v>26</v>
      </c>
      <c r="B25" s="174"/>
      <c r="C25" s="25">
        <v>30</v>
      </c>
      <c r="D25" s="26">
        <v>5.8881256133464177</v>
      </c>
      <c r="E25" s="26">
        <v>33.821871476888383</v>
      </c>
      <c r="F25" s="25">
        <v>51</v>
      </c>
      <c r="G25" s="26">
        <v>10.00981354268891</v>
      </c>
      <c r="H25" s="25">
        <v>-21</v>
      </c>
      <c r="I25" s="26">
        <v>-4.1216879293424924</v>
      </c>
      <c r="J25" s="25">
        <v>16</v>
      </c>
      <c r="K25" s="26">
        <v>3.1403336604514229</v>
      </c>
      <c r="L25" s="25">
        <v>8</v>
      </c>
    </row>
    <row r="26" spans="1:12" s="77" customFormat="1" ht="12" customHeight="1" x14ac:dyDescent="0.2">
      <c r="A26" s="174" t="s">
        <v>27</v>
      </c>
      <c r="B26" s="174"/>
      <c r="C26" s="25">
        <v>108</v>
      </c>
      <c r="D26" s="26">
        <v>8.2619339045287639</v>
      </c>
      <c r="E26" s="26">
        <v>42.121684867394698</v>
      </c>
      <c r="F26" s="25">
        <v>115</v>
      </c>
      <c r="G26" s="26">
        <v>8.7974296205630349</v>
      </c>
      <c r="H26" s="25">
        <v>-7</v>
      </c>
      <c r="I26" s="26">
        <v>-0.53549571603427171</v>
      </c>
      <c r="J26" s="25">
        <v>50</v>
      </c>
      <c r="K26" s="26">
        <v>3.824969400244798</v>
      </c>
      <c r="L26" s="25">
        <v>28</v>
      </c>
    </row>
    <row r="27" spans="1:12" s="77" customFormat="1" ht="12" customHeight="1" x14ac:dyDescent="0.2">
      <c r="A27" s="34"/>
      <c r="B27" s="28" t="s">
        <v>28</v>
      </c>
      <c r="C27" s="25">
        <v>9</v>
      </c>
      <c r="D27" s="26">
        <v>9.0452261306532655</v>
      </c>
      <c r="E27" s="26">
        <v>62.068965517241381</v>
      </c>
      <c r="F27" s="25">
        <v>13</v>
      </c>
      <c r="G27" s="26">
        <v>13.06532663316583</v>
      </c>
      <c r="H27" s="25">
        <v>-4</v>
      </c>
      <c r="I27" s="26">
        <v>-4.0201005025125633</v>
      </c>
      <c r="J27" s="25">
        <v>6</v>
      </c>
      <c r="K27" s="26">
        <v>6.0301507537688437</v>
      </c>
      <c r="L27" s="25">
        <v>3</v>
      </c>
    </row>
    <row r="28" spans="1:12" s="77" customFormat="1" ht="12" customHeight="1" x14ac:dyDescent="0.2">
      <c r="A28" s="30"/>
      <c r="B28" s="28" t="s">
        <v>29</v>
      </c>
      <c r="C28" s="25">
        <v>99</v>
      </c>
      <c r="D28" s="26">
        <v>8.1974000165604046</v>
      </c>
      <c r="E28" s="26">
        <v>40.926002480363785</v>
      </c>
      <c r="F28" s="25">
        <v>102</v>
      </c>
      <c r="G28" s="26">
        <v>8.4458060776682959</v>
      </c>
      <c r="H28" s="25">
        <v>-3</v>
      </c>
      <c r="I28" s="26">
        <v>-0.24840606110789104</v>
      </c>
      <c r="J28" s="25">
        <v>44</v>
      </c>
      <c r="K28" s="26">
        <v>3.6432888962490688</v>
      </c>
      <c r="L28" s="25">
        <v>25</v>
      </c>
    </row>
    <row r="29" spans="1:12" s="77" customFormat="1" ht="12" customHeight="1" x14ac:dyDescent="0.2">
      <c r="A29" s="174" t="s">
        <v>30</v>
      </c>
      <c r="B29" s="174"/>
      <c r="C29" s="25">
        <v>22</v>
      </c>
      <c r="D29" s="26">
        <v>5.8032181482458451</v>
      </c>
      <c r="E29" s="26">
        <v>33.033033033033028</v>
      </c>
      <c r="F29" s="25">
        <v>28</v>
      </c>
      <c r="G29" s="26">
        <v>7.3859140068583482</v>
      </c>
      <c r="H29" s="25">
        <v>-6</v>
      </c>
      <c r="I29" s="26">
        <v>-1.5826958586125033</v>
      </c>
      <c r="J29" s="25">
        <v>16</v>
      </c>
      <c r="K29" s="26">
        <v>4.2205222896333421</v>
      </c>
      <c r="L29" s="25">
        <v>5</v>
      </c>
    </row>
    <row r="30" spans="1:12" s="77" customFormat="1" ht="12" customHeight="1" x14ac:dyDescent="0.2">
      <c r="A30" s="34"/>
      <c r="B30" s="28" t="s">
        <v>31</v>
      </c>
      <c r="C30" s="25">
        <v>6</v>
      </c>
      <c r="D30" s="26">
        <v>5.4298642533936645</v>
      </c>
      <c r="E30" s="26">
        <v>36.585365853658537</v>
      </c>
      <c r="F30" s="25">
        <v>10</v>
      </c>
      <c r="G30" s="26">
        <v>9.0497737556561102</v>
      </c>
      <c r="H30" s="25">
        <v>-4</v>
      </c>
      <c r="I30" s="26">
        <v>-3.6199095022624435</v>
      </c>
      <c r="J30" s="25">
        <v>4</v>
      </c>
      <c r="K30" s="26">
        <v>3.6199095022624435</v>
      </c>
      <c r="L30" s="25">
        <v>2</v>
      </c>
    </row>
    <row r="31" spans="1:12" s="77" customFormat="1" ht="12" customHeight="1" x14ac:dyDescent="0.2">
      <c r="A31" s="30"/>
      <c r="B31" s="28" t="s">
        <v>32</v>
      </c>
      <c r="C31" s="25">
        <v>16</v>
      </c>
      <c r="D31" s="26">
        <v>5.9568131049888313</v>
      </c>
      <c r="E31" s="26">
        <v>31.872509960159363</v>
      </c>
      <c r="F31" s="25">
        <v>18</v>
      </c>
      <c r="G31" s="26">
        <v>6.7014147431124345</v>
      </c>
      <c r="H31" s="25">
        <v>-2</v>
      </c>
      <c r="I31" s="26">
        <v>-0.74460163812360391</v>
      </c>
      <c r="J31" s="25">
        <v>12</v>
      </c>
      <c r="K31" s="26">
        <v>4.4676098287416233</v>
      </c>
      <c r="L31" s="25">
        <v>3</v>
      </c>
    </row>
    <row r="32" spans="1:12" s="77" customFormat="1" ht="12" customHeight="1" x14ac:dyDescent="0.2">
      <c r="A32" s="174" t="s">
        <v>33</v>
      </c>
      <c r="B32" s="174"/>
      <c r="C32" s="25">
        <v>3</v>
      </c>
      <c r="D32" s="26">
        <v>4.4247787610619467</v>
      </c>
      <c r="E32" s="26">
        <v>36.585365853658537</v>
      </c>
      <c r="F32" s="25">
        <v>15</v>
      </c>
      <c r="G32" s="26">
        <v>22.123893805309734</v>
      </c>
      <c r="H32" s="25">
        <v>-12</v>
      </c>
      <c r="I32" s="26">
        <v>-17.699115044247787</v>
      </c>
      <c r="J32" s="25">
        <v>4</v>
      </c>
      <c r="K32" s="26">
        <v>5.8997050147492622</v>
      </c>
      <c r="L32" s="25">
        <v>5</v>
      </c>
    </row>
    <row r="33" spans="1:12" s="77" customFormat="1" ht="12" customHeight="1" x14ac:dyDescent="0.2">
      <c r="A33" s="174" t="s">
        <v>272</v>
      </c>
      <c r="B33" s="174"/>
      <c r="C33" s="25">
        <v>43</v>
      </c>
      <c r="D33" s="26">
        <v>7.2390572390572396</v>
      </c>
      <c r="E33" s="26">
        <v>40.375586854460089</v>
      </c>
      <c r="F33" s="25">
        <v>67</v>
      </c>
      <c r="G33" s="26">
        <v>11.27946127946128</v>
      </c>
      <c r="H33" s="25">
        <v>-24</v>
      </c>
      <c r="I33" s="26">
        <v>-4.0404040404040407</v>
      </c>
      <c r="J33" s="25">
        <v>30</v>
      </c>
      <c r="K33" s="26">
        <v>5.0505050505050511</v>
      </c>
      <c r="L33" s="25">
        <v>6</v>
      </c>
    </row>
    <row r="34" spans="1:12" s="77" customFormat="1" ht="12" customHeight="1" x14ac:dyDescent="0.2">
      <c r="A34" s="34"/>
      <c r="B34" s="28" t="s">
        <v>35</v>
      </c>
      <c r="C34" s="25">
        <v>4</v>
      </c>
      <c r="D34" s="26">
        <v>8.1300813008130088</v>
      </c>
      <c r="E34" s="26">
        <v>44.943820224719097</v>
      </c>
      <c r="F34" s="25">
        <v>8</v>
      </c>
      <c r="G34" s="26">
        <v>16.260162601626018</v>
      </c>
      <c r="H34" s="25">
        <v>-4</v>
      </c>
      <c r="I34" s="26">
        <v>-8.1300813008130088</v>
      </c>
      <c r="J34" s="25">
        <v>5</v>
      </c>
      <c r="K34" s="26">
        <v>10.16260162601626</v>
      </c>
      <c r="L34" s="25">
        <v>0</v>
      </c>
    </row>
    <row r="35" spans="1:12" s="77" customFormat="1" ht="12" customHeight="1" x14ac:dyDescent="0.2">
      <c r="A35" s="27"/>
      <c r="B35" s="28" t="s">
        <v>36</v>
      </c>
      <c r="C35" s="25">
        <v>1</v>
      </c>
      <c r="D35" s="26">
        <v>5.5248618784530388</v>
      </c>
      <c r="E35" s="26">
        <v>50</v>
      </c>
      <c r="F35" s="25">
        <v>4</v>
      </c>
      <c r="G35" s="26">
        <v>22.099447513812155</v>
      </c>
      <c r="H35" s="25">
        <v>-3</v>
      </c>
      <c r="I35" s="26">
        <v>-16.574585635359114</v>
      </c>
      <c r="J35" s="25">
        <v>0</v>
      </c>
      <c r="K35" s="26">
        <v>0</v>
      </c>
      <c r="L35" s="25">
        <v>1</v>
      </c>
    </row>
    <row r="36" spans="1:12" s="77" customFormat="1" ht="12" customHeight="1" x14ac:dyDescent="0.2">
      <c r="A36" s="27"/>
      <c r="B36" s="35" t="s">
        <v>273</v>
      </c>
      <c r="C36" s="31">
        <v>38</v>
      </c>
      <c r="D36" s="32">
        <v>7.2147332447313461</v>
      </c>
      <c r="E36" s="32">
        <v>39.7489539748954</v>
      </c>
      <c r="F36" s="31">
        <v>55</v>
      </c>
      <c r="G36" s="32">
        <v>10.442377064742738</v>
      </c>
      <c r="H36" s="31">
        <v>-17</v>
      </c>
      <c r="I36" s="32">
        <v>-3.2276438200113917</v>
      </c>
      <c r="J36" s="31">
        <v>25</v>
      </c>
      <c r="K36" s="32">
        <v>4.7465350294285171</v>
      </c>
      <c r="L36" s="31">
        <v>5</v>
      </c>
    </row>
    <row r="37" spans="1:12" s="77" customFormat="1" ht="12" customHeight="1" x14ac:dyDescent="0.2">
      <c r="A37" s="30"/>
      <c r="B37" s="30"/>
      <c r="C37" s="30"/>
      <c r="D37" s="33"/>
      <c r="E37" s="33"/>
      <c r="F37" s="30"/>
      <c r="G37" s="33"/>
      <c r="H37" s="30"/>
      <c r="I37" s="33"/>
      <c r="J37" s="30"/>
      <c r="K37" s="33"/>
      <c r="L37" s="30"/>
    </row>
    <row r="38" spans="1:12" s="136" customFormat="1" ht="12" customHeight="1" x14ac:dyDescent="0.2">
      <c r="A38" s="173" t="s">
        <v>38</v>
      </c>
      <c r="B38" s="173"/>
      <c r="C38" s="22">
        <v>480</v>
      </c>
      <c r="D38" s="23">
        <v>8.5254520265709939</v>
      </c>
      <c r="E38" s="23">
        <v>39.787798408488065</v>
      </c>
      <c r="F38" s="22">
        <v>476</v>
      </c>
      <c r="G38" s="23">
        <v>8.454406593016234</v>
      </c>
      <c r="H38" s="22">
        <v>4</v>
      </c>
      <c r="I38" s="23">
        <v>7.1045433554758258E-2</v>
      </c>
      <c r="J38" s="22">
        <v>245</v>
      </c>
      <c r="K38" s="23">
        <v>4.3515328052289446</v>
      </c>
      <c r="L38" s="22">
        <v>136</v>
      </c>
    </row>
    <row r="39" spans="1:12" s="77" customFormat="1" ht="12" customHeight="1" x14ac:dyDescent="0.2">
      <c r="A39" s="174" t="s">
        <v>39</v>
      </c>
      <c r="B39" s="174"/>
      <c r="C39" s="25">
        <v>420</v>
      </c>
      <c r="D39" s="26">
        <v>8.2863118020755238</v>
      </c>
      <c r="E39" s="26">
        <v>38.845726970033297</v>
      </c>
      <c r="F39" s="25">
        <v>441</v>
      </c>
      <c r="G39" s="26">
        <v>8.7006273921792996</v>
      </c>
      <c r="H39" s="25">
        <v>-21</v>
      </c>
      <c r="I39" s="26">
        <v>-0.41431559010377617</v>
      </c>
      <c r="J39" s="25">
        <v>212</v>
      </c>
      <c r="K39" s="26">
        <v>4.1826145286666936</v>
      </c>
      <c r="L39" s="25">
        <v>120</v>
      </c>
    </row>
    <row r="40" spans="1:12" s="77" customFormat="1" ht="12" customHeight="1" x14ac:dyDescent="0.2">
      <c r="A40" s="175" t="s">
        <v>40</v>
      </c>
      <c r="B40" s="175"/>
      <c r="C40" s="31">
        <v>60</v>
      </c>
      <c r="D40" s="32">
        <v>10.683760683760683</v>
      </c>
      <c r="E40" s="32">
        <v>47.923322683706068</v>
      </c>
      <c r="F40" s="31">
        <v>35</v>
      </c>
      <c r="G40" s="32">
        <v>6.232193732193732</v>
      </c>
      <c r="H40" s="31">
        <v>25</v>
      </c>
      <c r="I40" s="32">
        <v>4.451566951566952</v>
      </c>
      <c r="J40" s="31">
        <v>33</v>
      </c>
      <c r="K40" s="32">
        <v>5.8760683760683756</v>
      </c>
      <c r="L40" s="31">
        <v>16</v>
      </c>
    </row>
    <row r="41" spans="1:12" s="77" customFormat="1" ht="12" customHeight="1" x14ac:dyDescent="0.2">
      <c r="A41" s="30"/>
      <c r="B41" s="30"/>
      <c r="C41" s="30"/>
      <c r="D41" s="33"/>
      <c r="E41" s="33"/>
      <c r="F41" s="30"/>
      <c r="G41" s="33"/>
      <c r="H41" s="30"/>
      <c r="I41" s="33"/>
      <c r="J41" s="30"/>
      <c r="K41" s="33"/>
      <c r="L41" s="30"/>
    </row>
    <row r="42" spans="1:12" s="136" customFormat="1" ht="12" customHeight="1" x14ac:dyDescent="0.2">
      <c r="A42" s="173" t="s">
        <v>41</v>
      </c>
      <c r="B42" s="173"/>
      <c r="C42" s="22">
        <v>1029</v>
      </c>
      <c r="D42" s="23">
        <v>7.0097755373139412</v>
      </c>
      <c r="E42" s="23">
        <v>34.148607838582286</v>
      </c>
      <c r="F42" s="22">
        <v>1434</v>
      </c>
      <c r="G42" s="23">
        <v>9.7687250928165117</v>
      </c>
      <c r="H42" s="22">
        <v>-405</v>
      </c>
      <c r="I42" s="23">
        <v>-2.7589495555025714</v>
      </c>
      <c r="J42" s="22">
        <v>554</v>
      </c>
      <c r="K42" s="23">
        <v>3.7739705030825301</v>
      </c>
      <c r="L42" s="22">
        <v>268</v>
      </c>
    </row>
    <row r="43" spans="1:12" s="77" customFormat="1" ht="12" customHeight="1" x14ac:dyDescent="0.2">
      <c r="A43" s="174" t="s">
        <v>42</v>
      </c>
      <c r="B43" s="174"/>
      <c r="C43" s="25">
        <v>725</v>
      </c>
      <c r="D43" s="26">
        <v>7.3045651013067614</v>
      </c>
      <c r="E43" s="26">
        <v>35.187342263638129</v>
      </c>
      <c r="F43" s="25">
        <v>982</v>
      </c>
      <c r="G43" s="26">
        <v>9.8939074889423999</v>
      </c>
      <c r="H43" s="25">
        <v>-257</v>
      </c>
      <c r="I43" s="26">
        <v>-2.5893423876356381</v>
      </c>
      <c r="J43" s="25">
        <v>382</v>
      </c>
      <c r="K43" s="26">
        <v>3.848750163723011</v>
      </c>
      <c r="L43" s="25">
        <v>177</v>
      </c>
    </row>
    <row r="44" spans="1:12" s="77" customFormat="1" ht="12" customHeight="1" x14ac:dyDescent="0.2">
      <c r="A44" s="180" t="s">
        <v>43</v>
      </c>
      <c r="B44" s="180"/>
      <c r="C44" s="25">
        <v>159</v>
      </c>
      <c r="D44" s="26">
        <v>6.6697428583413734</v>
      </c>
      <c r="E44" s="26">
        <v>32.482124616956078</v>
      </c>
      <c r="F44" s="25">
        <v>196</v>
      </c>
      <c r="G44" s="26">
        <v>8.2218213851252155</v>
      </c>
      <c r="H44" s="25">
        <v>-37</v>
      </c>
      <c r="I44" s="26">
        <v>-1.5520785267838415</v>
      </c>
      <c r="J44" s="25">
        <v>86</v>
      </c>
      <c r="K44" s="26">
        <v>3.6075338730651452</v>
      </c>
      <c r="L44" s="25">
        <v>41</v>
      </c>
    </row>
    <row r="45" spans="1:12" s="77" customFormat="1" ht="12" customHeight="1" x14ac:dyDescent="0.2">
      <c r="A45" s="35"/>
      <c r="B45" s="28" t="s">
        <v>44</v>
      </c>
      <c r="C45" s="25">
        <v>98</v>
      </c>
      <c r="D45" s="26">
        <v>7.17003219198127</v>
      </c>
      <c r="E45" s="26">
        <v>33.910034602076124</v>
      </c>
      <c r="F45" s="25">
        <v>108</v>
      </c>
      <c r="G45" s="26">
        <v>7.9016681299385434</v>
      </c>
      <c r="H45" s="25">
        <v>-10</v>
      </c>
      <c r="I45" s="26">
        <v>-0.73163593795727244</v>
      </c>
      <c r="J45" s="25">
        <v>51</v>
      </c>
      <c r="K45" s="26">
        <v>3.7313432835820897</v>
      </c>
      <c r="L45" s="25">
        <v>31</v>
      </c>
    </row>
    <row r="46" spans="1:12" s="77" customFormat="1" ht="12" customHeight="1" x14ac:dyDescent="0.2">
      <c r="A46" s="35"/>
      <c r="B46" s="28" t="s">
        <v>45</v>
      </c>
      <c r="C46" s="25">
        <v>61</v>
      </c>
      <c r="D46" s="26">
        <v>5.9974437125159765</v>
      </c>
      <c r="E46" s="26">
        <v>30.423940149625938</v>
      </c>
      <c r="F46" s="25">
        <v>88</v>
      </c>
      <c r="G46" s="26">
        <v>8.6520499459246878</v>
      </c>
      <c r="H46" s="25">
        <v>-27</v>
      </c>
      <c r="I46" s="26">
        <v>-2.6546062334087113</v>
      </c>
      <c r="J46" s="25">
        <v>35</v>
      </c>
      <c r="K46" s="26">
        <v>3.4411562284927735</v>
      </c>
      <c r="L46" s="25">
        <v>10</v>
      </c>
    </row>
    <row r="47" spans="1:12" s="77" customFormat="1" ht="12" customHeight="1" x14ac:dyDescent="0.2">
      <c r="A47" s="174" t="s">
        <v>47</v>
      </c>
      <c r="B47" s="174"/>
      <c r="C47" s="25">
        <v>145</v>
      </c>
      <c r="D47" s="26">
        <v>6.1173691093954359</v>
      </c>
      <c r="E47" s="26">
        <v>31.290461804056971</v>
      </c>
      <c r="F47" s="25">
        <v>256</v>
      </c>
      <c r="G47" s="26">
        <v>10.800320634518837</v>
      </c>
      <c r="H47" s="25">
        <v>-111</v>
      </c>
      <c r="I47" s="26">
        <v>-4.6829515251234026</v>
      </c>
      <c r="J47" s="25">
        <v>86</v>
      </c>
      <c r="K47" s="26">
        <v>3.6282327131586718</v>
      </c>
      <c r="L47" s="25">
        <v>50</v>
      </c>
    </row>
    <row r="48" spans="1:12" s="77" customFormat="1" ht="12" customHeight="1" x14ac:dyDescent="0.2">
      <c r="A48" s="35"/>
      <c r="B48" s="28" t="s">
        <v>48</v>
      </c>
      <c r="C48" s="25">
        <v>21</v>
      </c>
      <c r="D48" s="26">
        <v>7.4126367807977411</v>
      </c>
      <c r="E48" s="26">
        <v>39.033457249070629</v>
      </c>
      <c r="F48" s="25">
        <v>21</v>
      </c>
      <c r="G48" s="26">
        <v>7.4126367807977411</v>
      </c>
      <c r="H48" s="25">
        <v>0</v>
      </c>
      <c r="I48" s="26">
        <v>0</v>
      </c>
      <c r="J48" s="25">
        <v>13</v>
      </c>
      <c r="K48" s="26">
        <v>4.588775150017649</v>
      </c>
      <c r="L48" s="25">
        <v>11</v>
      </c>
    </row>
    <row r="49" spans="1:12" s="77" customFormat="1" ht="12" customHeight="1" x14ac:dyDescent="0.2">
      <c r="A49" s="35"/>
      <c r="B49" s="28" t="s">
        <v>49</v>
      </c>
      <c r="C49" s="25">
        <v>33</v>
      </c>
      <c r="D49" s="26">
        <v>4.8415492957746471</v>
      </c>
      <c r="E49" s="26">
        <v>26.916802610114193</v>
      </c>
      <c r="F49" s="25">
        <v>83</v>
      </c>
      <c r="G49" s="26">
        <v>12.177230046948358</v>
      </c>
      <c r="H49" s="25">
        <v>-50</v>
      </c>
      <c r="I49" s="26">
        <v>-7.335680751173709</v>
      </c>
      <c r="J49" s="25">
        <v>27</v>
      </c>
      <c r="K49" s="26">
        <v>3.9612676056338025</v>
      </c>
      <c r="L49" s="25">
        <v>17</v>
      </c>
    </row>
    <row r="50" spans="1:12" s="77" customFormat="1" ht="12" customHeight="1" x14ac:dyDescent="0.2">
      <c r="A50" s="35"/>
      <c r="B50" s="35" t="s">
        <v>50</v>
      </c>
      <c r="C50" s="31">
        <v>91</v>
      </c>
      <c r="D50" s="32">
        <v>6.4750249039419376</v>
      </c>
      <c r="E50" s="32">
        <v>31.707317073170731</v>
      </c>
      <c r="F50" s="31">
        <v>152</v>
      </c>
      <c r="G50" s="32">
        <v>10.815426213177743</v>
      </c>
      <c r="H50" s="31">
        <v>-61</v>
      </c>
      <c r="I50" s="32">
        <v>-4.3404013092358049</v>
      </c>
      <c r="J50" s="31">
        <v>46</v>
      </c>
      <c r="K50" s="32">
        <v>3.2730895118827377</v>
      </c>
      <c r="L50" s="31">
        <v>22</v>
      </c>
    </row>
    <row r="51" spans="1:12" s="77" customFormat="1" ht="12" customHeight="1" x14ac:dyDescent="0.2">
      <c r="A51" s="29"/>
      <c r="B51" s="29"/>
      <c r="C51" s="29"/>
      <c r="D51" s="37"/>
      <c r="E51" s="37"/>
      <c r="F51" s="29"/>
      <c r="G51" s="37"/>
      <c r="H51" s="29"/>
      <c r="I51" s="37"/>
      <c r="J51" s="29"/>
      <c r="K51" s="37"/>
      <c r="L51" s="29"/>
    </row>
    <row r="52" spans="1:12" s="136" customFormat="1" ht="12" customHeight="1" x14ac:dyDescent="0.2">
      <c r="A52" s="173" t="s">
        <v>51</v>
      </c>
      <c r="B52" s="173"/>
      <c r="C52" s="22">
        <v>308</v>
      </c>
      <c r="D52" s="23">
        <v>5.5840600467755674</v>
      </c>
      <c r="E52" s="23">
        <v>29.258098223615466</v>
      </c>
      <c r="F52" s="22">
        <v>567</v>
      </c>
      <c r="G52" s="23">
        <v>10.279746904291386</v>
      </c>
      <c r="H52" s="22">
        <v>-259</v>
      </c>
      <c r="I52" s="23">
        <v>-4.6956868575158186</v>
      </c>
      <c r="J52" s="22">
        <v>178</v>
      </c>
      <c r="K52" s="23">
        <v>3.2271515854741919</v>
      </c>
      <c r="L52" s="22">
        <v>100</v>
      </c>
    </row>
    <row r="53" spans="1:12" s="77" customFormat="1" ht="12" customHeight="1" x14ac:dyDescent="0.2">
      <c r="A53" s="174" t="s">
        <v>52</v>
      </c>
      <c r="B53" s="174"/>
      <c r="C53" s="25">
        <v>105</v>
      </c>
      <c r="D53" s="26">
        <v>5.6975419176298221</v>
      </c>
      <c r="E53" s="26">
        <v>30.81890226005283</v>
      </c>
      <c r="F53" s="25">
        <v>222</v>
      </c>
      <c r="G53" s="26">
        <v>12.046231482988768</v>
      </c>
      <c r="H53" s="25">
        <v>-117</v>
      </c>
      <c r="I53" s="26">
        <v>-6.3486895653589448</v>
      </c>
      <c r="J53" s="25">
        <v>53</v>
      </c>
      <c r="K53" s="26">
        <v>2.8759021108036245</v>
      </c>
      <c r="L53" s="25">
        <v>39</v>
      </c>
    </row>
    <row r="54" spans="1:12" s="77" customFormat="1" ht="12" customHeight="1" x14ac:dyDescent="0.2">
      <c r="A54" s="174" t="s">
        <v>53</v>
      </c>
      <c r="B54" s="174"/>
      <c r="C54" s="25">
        <v>170</v>
      </c>
      <c r="D54" s="26">
        <v>5.2188862282802235</v>
      </c>
      <c r="E54" s="26">
        <v>26.754800125904943</v>
      </c>
      <c r="F54" s="25">
        <v>307</v>
      </c>
      <c r="G54" s="26">
        <v>9.4246945416589902</v>
      </c>
      <c r="H54" s="25">
        <v>-137</v>
      </c>
      <c r="I54" s="26">
        <v>-4.2058083133787685</v>
      </c>
      <c r="J54" s="25">
        <v>116</v>
      </c>
      <c r="K54" s="26">
        <v>3.5611223675323878</v>
      </c>
      <c r="L54" s="25">
        <v>51</v>
      </c>
    </row>
    <row r="55" spans="1:12" s="77" customFormat="1" ht="12" customHeight="1" x14ac:dyDescent="0.2">
      <c r="A55" s="175" t="s">
        <v>54</v>
      </c>
      <c r="B55" s="175"/>
      <c r="C55" s="31">
        <v>33</v>
      </c>
      <c r="D55" s="32">
        <v>7.9441502166586426</v>
      </c>
      <c r="E55" s="32">
        <v>43.080939947780678</v>
      </c>
      <c r="F55" s="31">
        <v>38</v>
      </c>
      <c r="G55" s="32">
        <v>9.1478093403948009</v>
      </c>
      <c r="H55" s="31">
        <v>-5</v>
      </c>
      <c r="I55" s="32">
        <v>-1.203659123736158</v>
      </c>
      <c r="J55" s="31">
        <v>9</v>
      </c>
      <c r="K55" s="32">
        <v>2.1665864227250844</v>
      </c>
      <c r="L55" s="31">
        <v>10</v>
      </c>
    </row>
    <row r="56" spans="1:12" s="77" customFormat="1" ht="12" customHeight="1" x14ac:dyDescent="0.2">
      <c r="A56" s="29"/>
      <c r="B56" s="167"/>
      <c r="C56" s="38"/>
      <c r="D56" s="39"/>
      <c r="E56" s="39"/>
      <c r="F56" s="38"/>
      <c r="G56" s="39"/>
      <c r="H56" s="38"/>
      <c r="I56" s="39"/>
      <c r="J56" s="38"/>
      <c r="K56" s="39"/>
      <c r="L56" s="38"/>
    </row>
    <row r="57" spans="1:12" s="77" customFormat="1" ht="12" customHeight="1" x14ac:dyDescent="0.2">
      <c r="A57" s="179" t="s">
        <v>55</v>
      </c>
      <c r="B57" s="179"/>
      <c r="C57" s="19">
        <v>277</v>
      </c>
      <c r="D57" s="20">
        <v>5.5638131201542604</v>
      </c>
      <c r="E57" s="20">
        <v>29.145622895622896</v>
      </c>
      <c r="F57" s="19">
        <v>519</v>
      </c>
      <c r="G57" s="20">
        <v>10.424617362310689</v>
      </c>
      <c r="H57" s="19">
        <v>-242</v>
      </c>
      <c r="I57" s="20">
        <v>-4.860804242156429</v>
      </c>
      <c r="J57" s="19">
        <v>157</v>
      </c>
      <c r="K57" s="20">
        <v>3.1534969670188406</v>
      </c>
      <c r="L57" s="19">
        <v>92</v>
      </c>
    </row>
    <row r="58" spans="1:12" s="77" customFormat="1" ht="12" customHeight="1" x14ac:dyDescent="0.2">
      <c r="A58" s="174" t="s">
        <v>56</v>
      </c>
      <c r="B58" s="174"/>
      <c r="C58" s="25">
        <v>20</v>
      </c>
      <c r="D58" s="26">
        <v>6.0901339829476244</v>
      </c>
      <c r="E58" s="26">
        <v>30.864197530864196</v>
      </c>
      <c r="F58" s="25">
        <v>46</v>
      </c>
      <c r="G58" s="26">
        <v>14.007308160779537</v>
      </c>
      <c r="H58" s="25">
        <v>-26</v>
      </c>
      <c r="I58" s="26">
        <v>-7.9171741778319111</v>
      </c>
      <c r="J58" s="25">
        <v>14</v>
      </c>
      <c r="K58" s="26">
        <v>4.2630937880633377</v>
      </c>
      <c r="L58" s="25">
        <v>3</v>
      </c>
    </row>
    <row r="59" spans="1:12" s="77" customFormat="1" ht="12" customHeight="1" x14ac:dyDescent="0.2">
      <c r="A59" s="174" t="s">
        <v>58</v>
      </c>
      <c r="B59" s="174"/>
      <c r="C59" s="25">
        <v>10</v>
      </c>
      <c r="D59" s="26">
        <v>5.2110474205315267</v>
      </c>
      <c r="E59" s="26">
        <v>29.325513196480941</v>
      </c>
      <c r="F59" s="25">
        <v>18</v>
      </c>
      <c r="G59" s="26">
        <v>9.3798853569567484</v>
      </c>
      <c r="H59" s="25">
        <v>-8</v>
      </c>
      <c r="I59" s="26">
        <v>-4.1688379364252208</v>
      </c>
      <c r="J59" s="25">
        <v>6</v>
      </c>
      <c r="K59" s="26">
        <v>3.1266284523189158</v>
      </c>
      <c r="L59" s="25">
        <v>7</v>
      </c>
    </row>
    <row r="60" spans="1:12" s="77" customFormat="1" ht="12" customHeight="1" x14ac:dyDescent="0.2">
      <c r="A60" s="174" t="s">
        <v>59</v>
      </c>
      <c r="B60" s="174"/>
      <c r="C60" s="25">
        <v>23</v>
      </c>
      <c r="D60" s="26">
        <v>10.290827740492169</v>
      </c>
      <c r="E60" s="26">
        <v>54.117647058823529</v>
      </c>
      <c r="F60" s="25">
        <v>20</v>
      </c>
      <c r="G60" s="26">
        <v>8.9485458612975393</v>
      </c>
      <c r="H60" s="25">
        <v>3</v>
      </c>
      <c r="I60" s="26">
        <v>1.3422818791946307</v>
      </c>
      <c r="J60" s="25">
        <v>3</v>
      </c>
      <c r="K60" s="26">
        <v>1.3422818791946307</v>
      </c>
      <c r="L60" s="25">
        <v>3</v>
      </c>
    </row>
    <row r="61" spans="1:12" s="77" customFormat="1" ht="12" customHeight="1" x14ac:dyDescent="0.2">
      <c r="A61" s="174" t="s">
        <v>60</v>
      </c>
      <c r="B61" s="174"/>
      <c r="C61" s="25">
        <v>39</v>
      </c>
      <c r="D61" s="26">
        <v>5.2504038772213253</v>
      </c>
      <c r="E61" s="26">
        <v>29.839326702371846</v>
      </c>
      <c r="F61" s="25">
        <v>114</v>
      </c>
      <c r="G61" s="26">
        <v>15.347334410339256</v>
      </c>
      <c r="H61" s="25">
        <v>-75</v>
      </c>
      <c r="I61" s="26">
        <v>-10.096930533117932</v>
      </c>
      <c r="J61" s="25">
        <v>16</v>
      </c>
      <c r="K61" s="26">
        <v>2.154011847065159</v>
      </c>
      <c r="L61" s="25">
        <v>23</v>
      </c>
    </row>
    <row r="62" spans="1:12" s="77" customFormat="1" ht="12" customHeight="1" x14ac:dyDescent="0.2">
      <c r="A62" s="174" t="s">
        <v>61</v>
      </c>
      <c r="B62" s="174"/>
      <c r="C62" s="25">
        <v>12</v>
      </c>
      <c r="D62" s="26">
        <v>4.2120042120042118</v>
      </c>
      <c r="E62" s="26">
        <v>23.622047244094489</v>
      </c>
      <c r="F62" s="25">
        <v>27</v>
      </c>
      <c r="G62" s="26">
        <v>9.4770094770094762</v>
      </c>
      <c r="H62" s="25">
        <v>-15</v>
      </c>
      <c r="I62" s="26">
        <v>-5.2650052650052652</v>
      </c>
      <c r="J62" s="25">
        <v>7</v>
      </c>
      <c r="K62" s="26">
        <v>2.4570024570024569</v>
      </c>
      <c r="L62" s="25">
        <v>3</v>
      </c>
    </row>
    <row r="63" spans="1:12" s="77" customFormat="1" ht="12" customHeight="1" x14ac:dyDescent="0.2">
      <c r="A63" s="174" t="s">
        <v>63</v>
      </c>
      <c r="B63" s="174"/>
      <c r="C63" s="25">
        <v>74</v>
      </c>
      <c r="D63" s="26">
        <v>4.9737867993009814</v>
      </c>
      <c r="E63" s="26">
        <v>24.430505117200397</v>
      </c>
      <c r="F63" s="25">
        <v>140</v>
      </c>
      <c r="G63" s="26">
        <v>9.4098669175964513</v>
      </c>
      <c r="H63" s="25">
        <v>-66</v>
      </c>
      <c r="I63" s="26">
        <v>-4.4360801182954699</v>
      </c>
      <c r="J63" s="25">
        <v>61</v>
      </c>
      <c r="K63" s="26">
        <v>4.1000134426670254</v>
      </c>
      <c r="L63" s="25">
        <v>24</v>
      </c>
    </row>
    <row r="64" spans="1:12" s="77" customFormat="1" ht="12" customHeight="1" x14ac:dyDescent="0.2">
      <c r="A64" s="174" t="s">
        <v>65</v>
      </c>
      <c r="B64" s="174"/>
      <c r="C64" s="25">
        <v>27</v>
      </c>
      <c r="D64" s="26">
        <v>6.1671996345363178</v>
      </c>
      <c r="E64" s="26">
        <v>33.457249070631967</v>
      </c>
      <c r="F64" s="25">
        <v>36</v>
      </c>
      <c r="G64" s="26">
        <v>8.2229328460484243</v>
      </c>
      <c r="H64" s="25">
        <v>-9</v>
      </c>
      <c r="I64" s="26">
        <v>-2.0557332115121061</v>
      </c>
      <c r="J64" s="25">
        <v>10</v>
      </c>
      <c r="K64" s="26">
        <v>2.2841480127912286</v>
      </c>
      <c r="L64" s="25">
        <v>10</v>
      </c>
    </row>
    <row r="65" spans="1:12" s="77" customFormat="1" ht="12" customHeight="1" x14ac:dyDescent="0.2">
      <c r="A65" s="174" t="s">
        <v>66</v>
      </c>
      <c r="B65" s="174"/>
      <c r="C65" s="25">
        <v>16</v>
      </c>
      <c r="D65" s="26">
        <v>6.8493150684931505</v>
      </c>
      <c r="E65" s="26">
        <v>39.408866995073893</v>
      </c>
      <c r="F65" s="25">
        <v>22</v>
      </c>
      <c r="G65" s="26">
        <v>9.417808219178081</v>
      </c>
      <c r="H65" s="25">
        <v>-6</v>
      </c>
      <c r="I65" s="26">
        <v>-2.5684931506849313</v>
      </c>
      <c r="J65" s="25">
        <v>6</v>
      </c>
      <c r="K65" s="26">
        <v>2.5684931506849313</v>
      </c>
      <c r="L65" s="25">
        <v>2</v>
      </c>
    </row>
    <row r="66" spans="1:12" s="77" customFormat="1" ht="12" customHeight="1" x14ac:dyDescent="0.2">
      <c r="A66" s="174" t="s">
        <v>67</v>
      </c>
      <c r="B66" s="174"/>
      <c r="C66" s="25">
        <v>15</v>
      </c>
      <c r="D66" s="26">
        <v>5.651846269781462</v>
      </c>
      <c r="E66" s="26">
        <v>29.940119760479043</v>
      </c>
      <c r="F66" s="25">
        <v>34</v>
      </c>
      <c r="G66" s="26">
        <v>12.81085154483798</v>
      </c>
      <c r="H66" s="25">
        <v>-19</v>
      </c>
      <c r="I66" s="26">
        <v>-7.1590052750565185</v>
      </c>
      <c r="J66" s="25">
        <v>12</v>
      </c>
      <c r="K66" s="26">
        <v>4.5214770158251696</v>
      </c>
      <c r="L66" s="25">
        <v>8</v>
      </c>
    </row>
    <row r="67" spans="1:12" s="77" customFormat="1" ht="12" customHeight="1" x14ac:dyDescent="0.2">
      <c r="A67" s="174" t="s">
        <v>68</v>
      </c>
      <c r="B67" s="174"/>
      <c r="C67" s="25">
        <v>22</v>
      </c>
      <c r="D67" s="26">
        <v>4.9041462327240302</v>
      </c>
      <c r="E67" s="26">
        <v>24.80270574971815</v>
      </c>
      <c r="F67" s="25">
        <v>36</v>
      </c>
      <c r="G67" s="26">
        <v>8.0249665626393227</v>
      </c>
      <c r="H67" s="25">
        <v>-14</v>
      </c>
      <c r="I67" s="26">
        <v>-3.1208203299152921</v>
      </c>
      <c r="J67" s="25">
        <v>9</v>
      </c>
      <c r="K67" s="26">
        <v>2.0062416406598307</v>
      </c>
      <c r="L67" s="25">
        <v>6</v>
      </c>
    </row>
    <row r="68" spans="1:12" s="77" customFormat="1" ht="12" customHeight="1" x14ac:dyDescent="0.2">
      <c r="A68" s="175" t="s">
        <v>69</v>
      </c>
      <c r="B68" s="175"/>
      <c r="C68" s="31">
        <v>19</v>
      </c>
      <c r="D68" s="32">
        <v>5.6903264450434268</v>
      </c>
      <c r="E68" s="32">
        <v>29.45736434108527</v>
      </c>
      <c r="F68" s="31">
        <v>26</v>
      </c>
      <c r="G68" s="32">
        <v>7.7867625037436365</v>
      </c>
      <c r="H68" s="31">
        <v>-7</v>
      </c>
      <c r="I68" s="32">
        <v>-2.0964360587002098</v>
      </c>
      <c r="J68" s="31">
        <v>13</v>
      </c>
      <c r="K68" s="32">
        <v>3.8933812518718183</v>
      </c>
      <c r="L68" s="31">
        <v>3</v>
      </c>
    </row>
    <row r="69" spans="1:12" s="77" customFormat="1" ht="12" customHeight="1" x14ac:dyDescent="0.2">
      <c r="A69" s="29"/>
      <c r="B69" s="29"/>
      <c r="C69" s="29"/>
      <c r="D69" s="37"/>
      <c r="E69" s="37"/>
      <c r="F69" s="29"/>
      <c r="G69" s="37"/>
      <c r="H69" s="29"/>
      <c r="I69" s="37"/>
      <c r="J69" s="29"/>
      <c r="K69" s="37"/>
      <c r="L69" s="29"/>
    </row>
    <row r="70" spans="1:12" s="77" customFormat="1" ht="12" customHeight="1" x14ac:dyDescent="0.2">
      <c r="A70" s="173" t="s">
        <v>70</v>
      </c>
      <c r="B70" s="173"/>
      <c r="C70" s="22">
        <v>1057</v>
      </c>
      <c r="D70" s="23">
        <v>6.9639809989392614</v>
      </c>
      <c r="E70" s="23">
        <v>33.996976617027435</v>
      </c>
      <c r="F70" s="22">
        <v>1479</v>
      </c>
      <c r="G70" s="23">
        <v>9.7443026465763172</v>
      </c>
      <c r="H70" s="22">
        <v>-422</v>
      </c>
      <c r="I70" s="23">
        <v>-2.7803216476370562</v>
      </c>
      <c r="J70" s="22">
        <v>575</v>
      </c>
      <c r="K70" s="23">
        <v>3.7883529559035716</v>
      </c>
      <c r="L70" s="22">
        <v>276</v>
      </c>
    </row>
    <row r="71" spans="1:12" s="77" customFormat="1" ht="12" customHeight="1" x14ac:dyDescent="0.2">
      <c r="A71" s="174" t="s">
        <v>71</v>
      </c>
      <c r="B71" s="174"/>
      <c r="C71" s="25">
        <v>34</v>
      </c>
      <c r="D71" s="26">
        <v>7.6732114646806586</v>
      </c>
      <c r="E71" s="26">
        <v>35.015447991761071</v>
      </c>
      <c r="F71" s="25">
        <v>46</v>
      </c>
      <c r="G71" s="26">
        <v>10.381403746332657</v>
      </c>
      <c r="H71" s="25">
        <v>-12</v>
      </c>
      <c r="I71" s="26">
        <v>-2.7081922816519972</v>
      </c>
      <c r="J71" s="25">
        <v>20</v>
      </c>
      <c r="K71" s="26">
        <v>4.5136538027533284</v>
      </c>
      <c r="L71" s="25">
        <v>9</v>
      </c>
    </row>
    <row r="72" spans="1:12" s="77" customFormat="1" ht="12" customHeight="1" x14ac:dyDescent="0.2">
      <c r="A72" s="174" t="s">
        <v>72</v>
      </c>
      <c r="B72" s="174"/>
      <c r="C72" s="25">
        <v>10</v>
      </c>
      <c r="D72" s="26">
        <v>7.24112961622013</v>
      </c>
      <c r="E72" s="26">
        <v>38.610038610038607</v>
      </c>
      <c r="F72" s="25">
        <v>10</v>
      </c>
      <c r="G72" s="26">
        <v>7.24112961622013</v>
      </c>
      <c r="H72" s="25">
        <v>0</v>
      </c>
      <c r="I72" s="26">
        <v>0</v>
      </c>
      <c r="J72" s="25">
        <v>3</v>
      </c>
      <c r="K72" s="26">
        <v>2.172338884866039</v>
      </c>
      <c r="L72" s="25">
        <v>6</v>
      </c>
    </row>
    <row r="73" spans="1:12" s="77" customFormat="1" ht="12" customHeight="1" x14ac:dyDescent="0.2">
      <c r="A73" s="174" t="s">
        <v>73</v>
      </c>
      <c r="B73" s="174"/>
      <c r="C73" s="25">
        <v>2</v>
      </c>
      <c r="D73" s="26">
        <v>5.5710306406685239</v>
      </c>
      <c r="E73" s="26">
        <v>29.411764705882351</v>
      </c>
      <c r="F73" s="25">
        <v>3</v>
      </c>
      <c r="G73" s="26">
        <v>8.3565459610027855</v>
      </c>
      <c r="H73" s="25">
        <v>-1</v>
      </c>
      <c r="I73" s="26">
        <v>-2.785515320334262</v>
      </c>
      <c r="J73" s="25">
        <v>1</v>
      </c>
      <c r="K73" s="26">
        <v>2.785515320334262</v>
      </c>
      <c r="L73" s="25">
        <v>2</v>
      </c>
    </row>
    <row r="74" spans="1:12" s="77" customFormat="1" ht="12" customHeight="1" x14ac:dyDescent="0.2">
      <c r="A74" s="174" t="s">
        <v>74</v>
      </c>
      <c r="B74" s="174"/>
      <c r="C74" s="25">
        <v>5</v>
      </c>
      <c r="D74" s="26">
        <v>5.2029136316337148</v>
      </c>
      <c r="E74" s="26">
        <v>27.932960893854748</v>
      </c>
      <c r="F74" s="25">
        <v>13</v>
      </c>
      <c r="G74" s="26">
        <v>13.52757544224766</v>
      </c>
      <c r="H74" s="25">
        <v>-8</v>
      </c>
      <c r="I74" s="26">
        <v>-8.3246618106139447</v>
      </c>
      <c r="J74" s="25">
        <v>3</v>
      </c>
      <c r="K74" s="26">
        <v>3.1217481789802286</v>
      </c>
      <c r="L74" s="25">
        <v>0</v>
      </c>
    </row>
    <row r="75" spans="1:12" s="77" customFormat="1" ht="12" customHeight="1" x14ac:dyDescent="0.2">
      <c r="A75" s="174" t="s">
        <v>75</v>
      </c>
      <c r="B75" s="174"/>
      <c r="C75" s="25">
        <v>0</v>
      </c>
      <c r="D75" s="26">
        <v>0</v>
      </c>
      <c r="E75" s="26">
        <v>0</v>
      </c>
      <c r="F75" s="25">
        <v>2</v>
      </c>
      <c r="G75" s="26">
        <v>6.7114093959731544</v>
      </c>
      <c r="H75" s="25">
        <v>-2</v>
      </c>
      <c r="I75" s="26">
        <v>-6.7114093959731544</v>
      </c>
      <c r="J75" s="25">
        <v>1</v>
      </c>
      <c r="K75" s="26">
        <v>3.3557046979865772</v>
      </c>
      <c r="L75" s="25">
        <v>0</v>
      </c>
    </row>
    <row r="76" spans="1:12" s="77" customFormat="1" ht="12" customHeight="1" x14ac:dyDescent="0.2">
      <c r="A76" s="174" t="s">
        <v>76</v>
      </c>
      <c r="B76" s="174"/>
      <c r="C76" s="25">
        <v>9</v>
      </c>
      <c r="D76" s="26">
        <v>5.9760956175298805</v>
      </c>
      <c r="E76" s="26">
        <v>28.846153846153847</v>
      </c>
      <c r="F76" s="25">
        <v>7</v>
      </c>
      <c r="G76" s="26">
        <v>4.6480743691899074</v>
      </c>
      <c r="H76" s="25">
        <v>2</v>
      </c>
      <c r="I76" s="26">
        <v>1.3280212483399734</v>
      </c>
      <c r="J76" s="25">
        <v>6</v>
      </c>
      <c r="K76" s="26">
        <v>3.9840637450199203</v>
      </c>
      <c r="L76" s="25">
        <v>1</v>
      </c>
    </row>
    <row r="77" spans="1:12" s="77" customFormat="1" ht="12" customHeight="1" x14ac:dyDescent="0.2">
      <c r="A77" s="174" t="s">
        <v>77</v>
      </c>
      <c r="B77" s="174"/>
      <c r="C77" s="25">
        <v>5</v>
      </c>
      <c r="D77" s="26">
        <v>8.1300813008130088</v>
      </c>
      <c r="E77" s="26">
        <v>46.728971962616818</v>
      </c>
      <c r="F77" s="25">
        <v>5</v>
      </c>
      <c r="G77" s="26">
        <v>8.1300813008130088</v>
      </c>
      <c r="H77" s="25">
        <v>0</v>
      </c>
      <c r="I77" s="26">
        <v>0</v>
      </c>
      <c r="J77" s="25">
        <v>1</v>
      </c>
      <c r="K77" s="26">
        <v>1.6260162601626016</v>
      </c>
      <c r="L77" s="25">
        <v>1</v>
      </c>
    </row>
    <row r="78" spans="1:12" s="77" customFormat="1" ht="12" customHeight="1" x14ac:dyDescent="0.2">
      <c r="A78" s="174" t="s">
        <v>78</v>
      </c>
      <c r="B78" s="174"/>
      <c r="C78" s="25">
        <v>14</v>
      </c>
      <c r="D78" s="26">
        <v>5.1909529106414531</v>
      </c>
      <c r="E78" s="26">
        <v>23.688663282571913</v>
      </c>
      <c r="F78" s="25">
        <v>20</v>
      </c>
      <c r="G78" s="26">
        <v>7.4156470152020768</v>
      </c>
      <c r="H78" s="25">
        <v>-6</v>
      </c>
      <c r="I78" s="26">
        <v>-2.2246941045606228</v>
      </c>
      <c r="J78" s="25">
        <v>8</v>
      </c>
      <c r="K78" s="26">
        <v>2.9662588060808304</v>
      </c>
      <c r="L78" s="25">
        <v>4</v>
      </c>
    </row>
    <row r="79" spans="1:12" s="77" customFormat="1" ht="12" customHeight="1" x14ac:dyDescent="0.2">
      <c r="A79" s="174" t="s">
        <v>80</v>
      </c>
      <c r="B79" s="174"/>
      <c r="C79" s="25">
        <v>2</v>
      </c>
      <c r="D79" s="26">
        <v>2.0725388601036268</v>
      </c>
      <c r="E79" s="26">
        <v>11.428571428571429</v>
      </c>
      <c r="F79" s="25">
        <v>7</v>
      </c>
      <c r="G79" s="26">
        <v>7.2538860103626943</v>
      </c>
      <c r="H79" s="25">
        <v>-5</v>
      </c>
      <c r="I79" s="26">
        <v>-5.1813471502590671</v>
      </c>
      <c r="J79" s="25">
        <v>7</v>
      </c>
      <c r="K79" s="26">
        <v>7.2538860103626943</v>
      </c>
      <c r="L79" s="25">
        <v>2</v>
      </c>
    </row>
    <row r="80" spans="1:12" s="77" customFormat="1" ht="12" customHeight="1" x14ac:dyDescent="0.2">
      <c r="A80" s="174" t="s">
        <v>82</v>
      </c>
      <c r="B80" s="174"/>
      <c r="C80" s="25">
        <v>0</v>
      </c>
      <c r="D80" s="26">
        <v>0</v>
      </c>
      <c r="E80" s="26">
        <v>0</v>
      </c>
      <c r="F80" s="25">
        <v>4</v>
      </c>
      <c r="G80" s="26">
        <v>8.8495575221238933</v>
      </c>
      <c r="H80" s="25">
        <v>-4</v>
      </c>
      <c r="I80" s="26">
        <v>-8.8495575221238933</v>
      </c>
      <c r="J80" s="25">
        <v>0</v>
      </c>
      <c r="K80" s="26">
        <v>0</v>
      </c>
      <c r="L80" s="25">
        <v>1</v>
      </c>
    </row>
    <row r="81" spans="1:12" s="77" customFormat="1" ht="12" customHeight="1" x14ac:dyDescent="0.2">
      <c r="A81" s="174" t="s">
        <v>83</v>
      </c>
      <c r="B81" s="174"/>
      <c r="C81" s="25">
        <v>6</v>
      </c>
      <c r="D81" s="26">
        <v>7.7120822622107967</v>
      </c>
      <c r="E81" s="26">
        <v>40.54054054054054</v>
      </c>
      <c r="F81" s="25">
        <v>3</v>
      </c>
      <c r="G81" s="26">
        <v>3.8560411311053984</v>
      </c>
      <c r="H81" s="25">
        <v>3</v>
      </c>
      <c r="I81" s="26">
        <v>3.8560411311053984</v>
      </c>
      <c r="J81" s="25">
        <v>7</v>
      </c>
      <c r="K81" s="26">
        <v>8.9974293059125969</v>
      </c>
      <c r="L81" s="25">
        <v>2</v>
      </c>
    </row>
    <row r="82" spans="1:12" s="77" customFormat="1" ht="12" customHeight="1" x14ac:dyDescent="0.2">
      <c r="A82" s="174" t="s">
        <v>84</v>
      </c>
      <c r="B82" s="174"/>
      <c r="C82" s="25">
        <v>4</v>
      </c>
      <c r="D82" s="26">
        <v>2.6613439787092483</v>
      </c>
      <c r="E82" s="26">
        <v>13.333333333333334</v>
      </c>
      <c r="F82" s="25">
        <v>14</v>
      </c>
      <c r="G82" s="26">
        <v>9.3147039254823678</v>
      </c>
      <c r="H82" s="25">
        <v>-10</v>
      </c>
      <c r="I82" s="26">
        <v>-6.6533599467731204</v>
      </c>
      <c r="J82" s="25">
        <v>5</v>
      </c>
      <c r="K82" s="26">
        <v>3.3266799733865602</v>
      </c>
      <c r="L82" s="25">
        <v>2</v>
      </c>
    </row>
    <row r="83" spans="1:12" s="77" customFormat="1" ht="12" customHeight="1" x14ac:dyDescent="0.2">
      <c r="A83" s="174" t="s">
        <v>87</v>
      </c>
      <c r="B83" s="174"/>
      <c r="C83" s="25">
        <v>23</v>
      </c>
      <c r="D83" s="26">
        <v>9.89247311827957</v>
      </c>
      <c r="E83" s="26">
        <v>45.634920634920633</v>
      </c>
      <c r="F83" s="25">
        <v>23</v>
      </c>
      <c r="G83" s="26">
        <v>9.89247311827957</v>
      </c>
      <c r="H83" s="25">
        <v>0</v>
      </c>
      <c r="I83" s="26">
        <v>0</v>
      </c>
      <c r="J83" s="25">
        <v>14</v>
      </c>
      <c r="K83" s="26">
        <v>6.021505376344086</v>
      </c>
      <c r="L83" s="25">
        <v>2</v>
      </c>
    </row>
    <row r="84" spans="1:12" s="77" customFormat="1" ht="12" customHeight="1" x14ac:dyDescent="0.2">
      <c r="A84" s="174" t="s">
        <v>88</v>
      </c>
      <c r="B84" s="174"/>
      <c r="C84" s="25">
        <v>38</v>
      </c>
      <c r="D84" s="26">
        <v>5.6329676845538099</v>
      </c>
      <c r="E84" s="26">
        <v>28.919330289193301</v>
      </c>
      <c r="F84" s="25">
        <v>61</v>
      </c>
      <c r="G84" s="26">
        <v>9.0423954936258522</v>
      </c>
      <c r="H84" s="25">
        <v>-23</v>
      </c>
      <c r="I84" s="26">
        <v>-3.4094278090720427</v>
      </c>
      <c r="J84" s="25">
        <v>26</v>
      </c>
      <c r="K84" s="26">
        <v>3.8541357841683963</v>
      </c>
      <c r="L84" s="25">
        <v>5</v>
      </c>
    </row>
    <row r="85" spans="1:12" s="77" customFormat="1" ht="12" customHeight="1" x14ac:dyDescent="0.2">
      <c r="A85" s="174" t="s">
        <v>91</v>
      </c>
      <c r="B85" s="174"/>
      <c r="C85" s="25">
        <v>20</v>
      </c>
      <c r="D85" s="26">
        <v>4.5966444495518264</v>
      </c>
      <c r="E85" s="26">
        <v>25</v>
      </c>
      <c r="F85" s="25">
        <v>57</v>
      </c>
      <c r="G85" s="26">
        <v>13.100436681222707</v>
      </c>
      <c r="H85" s="25">
        <v>-37</v>
      </c>
      <c r="I85" s="26">
        <v>-8.5037922316708805</v>
      </c>
      <c r="J85" s="25">
        <v>7</v>
      </c>
      <c r="K85" s="26">
        <v>1.6088255573431394</v>
      </c>
      <c r="L85" s="25">
        <v>6</v>
      </c>
    </row>
    <row r="86" spans="1:12" s="77" customFormat="1" ht="12" customHeight="1" x14ac:dyDescent="0.2">
      <c r="A86" s="174" t="s">
        <v>94</v>
      </c>
      <c r="B86" s="174"/>
      <c r="C86" s="25">
        <v>26</v>
      </c>
      <c r="D86" s="26">
        <v>5.4438860971524283</v>
      </c>
      <c r="E86" s="26">
        <v>27.718550106609808</v>
      </c>
      <c r="F86" s="25">
        <v>51</v>
      </c>
      <c r="G86" s="26">
        <v>10.678391959798994</v>
      </c>
      <c r="H86" s="25">
        <v>-25</v>
      </c>
      <c r="I86" s="26">
        <v>-5.2345058626465661</v>
      </c>
      <c r="J86" s="25">
        <v>31</v>
      </c>
      <c r="K86" s="26">
        <v>6.4907872696817419</v>
      </c>
      <c r="L86" s="25">
        <v>13</v>
      </c>
    </row>
    <row r="87" spans="1:12" s="77" customFormat="1" ht="12" customHeight="1" x14ac:dyDescent="0.2">
      <c r="A87" s="174" t="s">
        <v>95</v>
      </c>
      <c r="B87" s="174"/>
      <c r="C87" s="25">
        <v>16</v>
      </c>
      <c r="D87" s="26">
        <v>7.4836295603367633</v>
      </c>
      <c r="E87" s="26">
        <v>36.781609195402297</v>
      </c>
      <c r="F87" s="25">
        <v>18</v>
      </c>
      <c r="G87" s="26">
        <v>8.4190832553788599</v>
      </c>
      <c r="H87" s="25">
        <v>-2</v>
      </c>
      <c r="I87" s="26">
        <v>-0.93545369504209541</v>
      </c>
      <c r="J87" s="25">
        <v>5</v>
      </c>
      <c r="K87" s="26">
        <v>2.3386342376052385</v>
      </c>
      <c r="L87" s="25">
        <v>3</v>
      </c>
    </row>
    <row r="88" spans="1:12" s="77" customFormat="1" ht="12" customHeight="1" x14ac:dyDescent="0.2">
      <c r="A88" s="174" t="s">
        <v>97</v>
      </c>
      <c r="B88" s="174"/>
      <c r="C88" s="25">
        <v>18</v>
      </c>
      <c r="D88" s="26">
        <v>12.33721727210418</v>
      </c>
      <c r="E88" s="26">
        <v>59.405940594059402</v>
      </c>
      <c r="F88" s="25">
        <v>7</v>
      </c>
      <c r="G88" s="26">
        <v>4.7978067169294034</v>
      </c>
      <c r="H88" s="25">
        <v>11</v>
      </c>
      <c r="I88" s="26">
        <v>7.5394105551747774</v>
      </c>
      <c r="J88" s="25">
        <v>6</v>
      </c>
      <c r="K88" s="26">
        <v>4.1124057573680606</v>
      </c>
      <c r="L88" s="25">
        <v>0</v>
      </c>
    </row>
    <row r="89" spans="1:12" s="77" customFormat="1" ht="12" customHeight="1" x14ac:dyDescent="0.2">
      <c r="A89" s="174" t="s">
        <v>98</v>
      </c>
      <c r="B89" s="174"/>
      <c r="C89" s="25">
        <v>6</v>
      </c>
      <c r="D89" s="26">
        <v>9.9833610648918469</v>
      </c>
      <c r="E89" s="26">
        <v>51.724137931034484</v>
      </c>
      <c r="F89" s="25">
        <v>5</v>
      </c>
      <c r="G89" s="26">
        <v>8.3194675540765388</v>
      </c>
      <c r="H89" s="25">
        <v>1</v>
      </c>
      <c r="I89" s="26">
        <v>1.6638935108153079</v>
      </c>
      <c r="J89" s="25">
        <v>5</v>
      </c>
      <c r="K89" s="26">
        <v>8.3194675540765388</v>
      </c>
      <c r="L89" s="25">
        <v>1</v>
      </c>
    </row>
    <row r="90" spans="1:12" s="77" customFormat="1" ht="12" customHeight="1" x14ac:dyDescent="0.2">
      <c r="A90" s="174" t="s">
        <v>99</v>
      </c>
      <c r="B90" s="174"/>
      <c r="C90" s="25">
        <v>3</v>
      </c>
      <c r="D90" s="26">
        <v>6.3025210084033612</v>
      </c>
      <c r="E90" s="26">
        <v>31.25</v>
      </c>
      <c r="F90" s="25">
        <v>2</v>
      </c>
      <c r="G90" s="26">
        <v>4.2016806722689077</v>
      </c>
      <c r="H90" s="25">
        <v>1</v>
      </c>
      <c r="I90" s="26">
        <v>2.1008403361344539</v>
      </c>
      <c r="J90" s="25">
        <v>2</v>
      </c>
      <c r="K90" s="26">
        <v>4.2016806722689077</v>
      </c>
      <c r="L90" s="25">
        <v>0</v>
      </c>
    </row>
    <row r="91" spans="1:12" s="77" customFormat="1" ht="12" customHeight="1" x14ac:dyDescent="0.2">
      <c r="A91" s="174" t="s">
        <v>100</v>
      </c>
      <c r="B91" s="174"/>
      <c r="C91" s="25">
        <v>10</v>
      </c>
      <c r="D91" s="26">
        <v>7.3206442166910692</v>
      </c>
      <c r="E91" s="26">
        <v>33.670033670033668</v>
      </c>
      <c r="F91" s="25">
        <v>11</v>
      </c>
      <c r="G91" s="26">
        <v>8.0527086383601763</v>
      </c>
      <c r="H91" s="25">
        <v>-1</v>
      </c>
      <c r="I91" s="26">
        <v>-0.7320644216691069</v>
      </c>
      <c r="J91" s="25">
        <v>8</v>
      </c>
      <c r="K91" s="26">
        <v>5.8565153733528552</v>
      </c>
      <c r="L91" s="25">
        <v>2</v>
      </c>
    </row>
    <row r="92" spans="1:12" s="77" customFormat="1" ht="12" customHeight="1" x14ac:dyDescent="0.2">
      <c r="A92" s="174" t="s">
        <v>101</v>
      </c>
      <c r="B92" s="174"/>
      <c r="C92" s="25">
        <v>11</v>
      </c>
      <c r="D92" s="26">
        <v>6.3916327716443933</v>
      </c>
      <c r="E92" s="26">
        <v>29.333333333333332</v>
      </c>
      <c r="F92" s="25">
        <v>13</v>
      </c>
      <c r="G92" s="26">
        <v>7.5537478210342828</v>
      </c>
      <c r="H92" s="25">
        <v>-2</v>
      </c>
      <c r="I92" s="26">
        <v>-1.1621150493898895</v>
      </c>
      <c r="J92" s="25">
        <v>5</v>
      </c>
      <c r="K92" s="26">
        <v>2.9052876234747238</v>
      </c>
      <c r="L92" s="25">
        <v>4</v>
      </c>
    </row>
    <row r="93" spans="1:12" s="77" customFormat="1" ht="12" customHeight="1" x14ac:dyDescent="0.2">
      <c r="A93" s="174" t="s">
        <v>102</v>
      </c>
      <c r="B93" s="174"/>
      <c r="C93" s="25">
        <v>455</v>
      </c>
      <c r="D93" s="26">
        <v>7.3041914821890099</v>
      </c>
      <c r="E93" s="26">
        <v>35.243996901626645</v>
      </c>
      <c r="F93" s="25">
        <v>643</v>
      </c>
      <c r="G93" s="26">
        <v>10.322187083620951</v>
      </c>
      <c r="H93" s="25">
        <v>-188</v>
      </c>
      <c r="I93" s="26">
        <v>-3.0179956014319429</v>
      </c>
      <c r="J93" s="25">
        <v>228</v>
      </c>
      <c r="K93" s="26">
        <v>3.6601223251408666</v>
      </c>
      <c r="L93" s="25">
        <v>114</v>
      </c>
    </row>
    <row r="94" spans="1:12" s="77" customFormat="1" ht="12" customHeight="1" x14ac:dyDescent="0.2">
      <c r="A94" s="174" t="s">
        <v>103</v>
      </c>
      <c r="B94" s="174"/>
      <c r="C94" s="25">
        <v>17</v>
      </c>
      <c r="D94" s="26">
        <v>10.40391676866585</v>
      </c>
      <c r="E94" s="26">
        <v>55.374592833876221</v>
      </c>
      <c r="F94" s="25">
        <v>24</v>
      </c>
      <c r="G94" s="26">
        <v>14.687882496940025</v>
      </c>
      <c r="H94" s="25">
        <v>-7</v>
      </c>
      <c r="I94" s="26">
        <v>-4.2839657282741737</v>
      </c>
      <c r="J94" s="25">
        <v>6</v>
      </c>
      <c r="K94" s="26">
        <v>3.6719706242350063</v>
      </c>
      <c r="L94" s="25">
        <v>0</v>
      </c>
    </row>
    <row r="95" spans="1:12" s="77" customFormat="1" ht="12" customHeight="1" x14ac:dyDescent="0.2">
      <c r="A95" s="174" t="s">
        <v>104</v>
      </c>
      <c r="B95" s="174"/>
      <c r="C95" s="25">
        <v>11</v>
      </c>
      <c r="D95" s="26">
        <v>8.3905415713196039</v>
      </c>
      <c r="E95" s="26">
        <v>41.666666666666664</v>
      </c>
      <c r="F95" s="25">
        <v>15</v>
      </c>
      <c r="G95" s="26">
        <v>11.441647597254004</v>
      </c>
      <c r="H95" s="25">
        <v>-4</v>
      </c>
      <c r="I95" s="26">
        <v>-3.0511060259344012</v>
      </c>
      <c r="J95" s="25">
        <v>5</v>
      </c>
      <c r="K95" s="26">
        <v>3.8138825324180012</v>
      </c>
      <c r="L95" s="25">
        <v>3</v>
      </c>
    </row>
    <row r="96" spans="1:12" s="77" customFormat="1" ht="12" customHeight="1" x14ac:dyDescent="0.2">
      <c r="A96" s="174" t="s">
        <v>106</v>
      </c>
      <c r="B96" s="174"/>
      <c r="C96" s="25">
        <v>55</v>
      </c>
      <c r="D96" s="26">
        <v>8.4615384615384617</v>
      </c>
      <c r="E96" s="26">
        <v>37.852718513420506</v>
      </c>
      <c r="F96" s="25">
        <v>69</v>
      </c>
      <c r="G96" s="26">
        <v>10.615384615384615</v>
      </c>
      <c r="H96" s="25">
        <v>-14</v>
      </c>
      <c r="I96" s="26">
        <v>-2.1538461538461537</v>
      </c>
      <c r="J96" s="25">
        <v>30</v>
      </c>
      <c r="K96" s="26">
        <v>4.6153846153846159</v>
      </c>
      <c r="L96" s="25">
        <v>13</v>
      </c>
    </row>
    <row r="97" spans="1:12" s="77" customFormat="1" ht="12" customHeight="1" x14ac:dyDescent="0.2">
      <c r="A97" s="174" t="s">
        <v>108</v>
      </c>
      <c r="B97" s="174"/>
      <c r="C97" s="25">
        <v>12</v>
      </c>
      <c r="D97" s="26">
        <v>6.6334991708126037</v>
      </c>
      <c r="E97" s="26">
        <v>33.519553072625698</v>
      </c>
      <c r="F97" s="25">
        <v>19</v>
      </c>
      <c r="G97" s="26">
        <v>10.503040353786623</v>
      </c>
      <c r="H97" s="25">
        <v>-7</v>
      </c>
      <c r="I97" s="26">
        <v>-3.8695411829740189</v>
      </c>
      <c r="J97" s="25">
        <v>6</v>
      </c>
      <c r="K97" s="26">
        <v>3.3167495854063018</v>
      </c>
      <c r="L97" s="25">
        <v>3</v>
      </c>
    </row>
    <row r="98" spans="1:12" s="77" customFormat="1" ht="12" customHeight="1" x14ac:dyDescent="0.2">
      <c r="A98" s="174" t="s">
        <v>109</v>
      </c>
      <c r="B98" s="174"/>
      <c r="C98" s="25">
        <v>7</v>
      </c>
      <c r="D98" s="26">
        <v>5.0761421319796947</v>
      </c>
      <c r="E98" s="26">
        <v>25.179856115107913</v>
      </c>
      <c r="F98" s="25">
        <v>11</v>
      </c>
      <c r="G98" s="26">
        <v>7.9767947788252354</v>
      </c>
      <c r="H98" s="25">
        <v>-4</v>
      </c>
      <c r="I98" s="26">
        <v>-2.9006526468455403</v>
      </c>
      <c r="J98" s="25">
        <v>5</v>
      </c>
      <c r="K98" s="26">
        <v>3.6258158085569256</v>
      </c>
      <c r="L98" s="25">
        <v>6</v>
      </c>
    </row>
    <row r="99" spans="1:12" s="77" customFormat="1" ht="12" customHeight="1" x14ac:dyDescent="0.2">
      <c r="A99" s="174" t="s">
        <v>110</v>
      </c>
      <c r="B99" s="174"/>
      <c r="C99" s="25">
        <v>3</v>
      </c>
      <c r="D99" s="26">
        <v>9.5238095238095255</v>
      </c>
      <c r="E99" s="26">
        <v>47.619047619047613</v>
      </c>
      <c r="F99" s="25">
        <v>5</v>
      </c>
      <c r="G99" s="26">
        <v>15.873015873015872</v>
      </c>
      <c r="H99" s="25">
        <v>-2</v>
      </c>
      <c r="I99" s="26">
        <v>-6.3492063492063489</v>
      </c>
      <c r="J99" s="25">
        <v>2</v>
      </c>
      <c r="K99" s="26">
        <v>6.3492063492063489</v>
      </c>
      <c r="L99" s="25">
        <v>1</v>
      </c>
    </row>
    <row r="100" spans="1:12" s="77" customFormat="1" ht="12" customHeight="1" x14ac:dyDescent="0.2">
      <c r="A100" s="174" t="s">
        <v>263</v>
      </c>
      <c r="B100" s="174"/>
      <c r="C100" s="25">
        <v>43</v>
      </c>
      <c r="D100" s="26">
        <v>9.2712376024148337</v>
      </c>
      <c r="E100" s="26">
        <v>42.701092353525326</v>
      </c>
      <c r="F100" s="25">
        <v>36</v>
      </c>
      <c r="G100" s="26">
        <v>7.7619663648124195</v>
      </c>
      <c r="H100" s="25">
        <v>7</v>
      </c>
      <c r="I100" s="26">
        <v>1.5092712376024149</v>
      </c>
      <c r="J100" s="25">
        <v>19</v>
      </c>
      <c r="K100" s="26">
        <v>4.0965933592065538</v>
      </c>
      <c r="L100" s="25">
        <v>10</v>
      </c>
    </row>
    <row r="101" spans="1:12" s="77" customFormat="1" ht="12" customHeight="1" x14ac:dyDescent="0.2">
      <c r="A101" s="174" t="s">
        <v>112</v>
      </c>
      <c r="B101" s="174"/>
      <c r="C101" s="25">
        <v>3</v>
      </c>
      <c r="D101" s="26">
        <v>4.1958041958041958</v>
      </c>
      <c r="E101" s="26">
        <v>25</v>
      </c>
      <c r="F101" s="25">
        <v>10</v>
      </c>
      <c r="G101" s="26">
        <v>13.986013986013987</v>
      </c>
      <c r="H101" s="25">
        <v>-7</v>
      </c>
      <c r="I101" s="26">
        <v>-9.7902097902097918</v>
      </c>
      <c r="J101" s="25">
        <v>3</v>
      </c>
      <c r="K101" s="26">
        <v>4.1958041958041958</v>
      </c>
      <c r="L101" s="25">
        <v>0</v>
      </c>
    </row>
    <row r="102" spans="1:12" s="77" customFormat="1" ht="12" customHeight="1" x14ac:dyDescent="0.2">
      <c r="A102" s="174" t="s">
        <v>113</v>
      </c>
      <c r="B102" s="174"/>
      <c r="C102" s="25">
        <v>6</v>
      </c>
      <c r="D102" s="26">
        <v>7.4074074074074074</v>
      </c>
      <c r="E102" s="26">
        <v>37.037037037037038</v>
      </c>
      <c r="F102" s="25">
        <v>9</v>
      </c>
      <c r="G102" s="26">
        <v>11.111111111111111</v>
      </c>
      <c r="H102" s="25">
        <v>-3</v>
      </c>
      <c r="I102" s="26">
        <v>-3.7037037037037037</v>
      </c>
      <c r="J102" s="25">
        <v>2</v>
      </c>
      <c r="K102" s="26">
        <v>2.4691358024691357</v>
      </c>
      <c r="L102" s="25">
        <v>0</v>
      </c>
    </row>
    <row r="103" spans="1:12" s="77" customFormat="1" ht="12" customHeight="1" x14ac:dyDescent="0.2">
      <c r="A103" s="174" t="s">
        <v>114</v>
      </c>
      <c r="B103" s="174"/>
      <c r="C103" s="25">
        <v>2</v>
      </c>
      <c r="D103" s="26">
        <v>6.1162079510703364</v>
      </c>
      <c r="E103" s="26">
        <v>28.169014084507044</v>
      </c>
      <c r="F103" s="25">
        <v>0</v>
      </c>
      <c r="G103" s="26">
        <v>0</v>
      </c>
      <c r="H103" s="25">
        <v>2</v>
      </c>
      <c r="I103" s="26">
        <v>6.1162079510703364</v>
      </c>
      <c r="J103" s="25">
        <v>1</v>
      </c>
      <c r="K103" s="26">
        <v>3.0581039755351682</v>
      </c>
      <c r="L103" s="25">
        <v>2</v>
      </c>
    </row>
    <row r="104" spans="1:12" s="77" customFormat="1" ht="12" customHeight="1" x14ac:dyDescent="0.2">
      <c r="A104" s="174" t="s">
        <v>115</v>
      </c>
      <c r="B104" s="174"/>
      <c r="C104" s="25">
        <v>3</v>
      </c>
      <c r="D104" s="26">
        <v>3.6144578313253013</v>
      </c>
      <c r="E104" s="26">
        <v>18.9873417721519</v>
      </c>
      <c r="F104" s="25">
        <v>9</v>
      </c>
      <c r="G104" s="26">
        <v>10.843373493975903</v>
      </c>
      <c r="H104" s="25">
        <v>-6</v>
      </c>
      <c r="I104" s="26">
        <v>-7.2289156626506026</v>
      </c>
      <c r="J104" s="25">
        <v>2</v>
      </c>
      <c r="K104" s="26">
        <v>2.4096385542168677</v>
      </c>
      <c r="L104" s="25">
        <v>2</v>
      </c>
    </row>
    <row r="105" spans="1:12" s="77" customFormat="1" ht="12" customHeight="1" x14ac:dyDescent="0.2">
      <c r="A105" s="174" t="s">
        <v>116</v>
      </c>
      <c r="B105" s="174"/>
      <c r="C105" s="25">
        <v>13</v>
      </c>
      <c r="D105" s="26">
        <v>8.5865257595772793</v>
      </c>
      <c r="E105" s="26">
        <v>41.533546325878589</v>
      </c>
      <c r="F105" s="25">
        <v>8</v>
      </c>
      <c r="G105" s="26">
        <v>5.2840158520475562</v>
      </c>
      <c r="H105" s="25">
        <v>5</v>
      </c>
      <c r="I105" s="26">
        <v>3.3025099075297226</v>
      </c>
      <c r="J105" s="25">
        <v>2</v>
      </c>
      <c r="K105" s="26">
        <v>1.321003963011889</v>
      </c>
      <c r="L105" s="25">
        <v>2</v>
      </c>
    </row>
    <row r="106" spans="1:12" s="77" customFormat="1" ht="12" customHeight="1" x14ac:dyDescent="0.2">
      <c r="A106" s="174" t="s">
        <v>117</v>
      </c>
      <c r="B106" s="174"/>
      <c r="C106" s="25">
        <v>37</v>
      </c>
      <c r="D106" s="26">
        <v>8.0909687294992345</v>
      </c>
      <c r="E106" s="26">
        <v>40.437158469945352</v>
      </c>
      <c r="F106" s="25">
        <v>36</v>
      </c>
      <c r="G106" s="26">
        <v>7.8722938989722291</v>
      </c>
      <c r="H106" s="25">
        <v>1</v>
      </c>
      <c r="I106" s="26">
        <v>0.21867483052700634</v>
      </c>
      <c r="J106" s="25">
        <v>14</v>
      </c>
      <c r="K106" s="26">
        <v>3.0614476273780888</v>
      </c>
      <c r="L106" s="25">
        <v>7</v>
      </c>
    </row>
    <row r="107" spans="1:12" s="77" customFormat="1" ht="12" customHeight="1" x14ac:dyDescent="0.2">
      <c r="A107" s="174" t="s">
        <v>118</v>
      </c>
      <c r="B107" s="174"/>
      <c r="C107" s="25">
        <v>10</v>
      </c>
      <c r="D107" s="26">
        <v>5.2328623757195185</v>
      </c>
      <c r="E107" s="26">
        <v>26.455026455026452</v>
      </c>
      <c r="F107" s="25">
        <v>19</v>
      </c>
      <c r="G107" s="26">
        <v>9.942438513867085</v>
      </c>
      <c r="H107" s="25">
        <v>-9</v>
      </c>
      <c r="I107" s="26">
        <v>-4.7095761381475665</v>
      </c>
      <c r="J107" s="25">
        <v>7</v>
      </c>
      <c r="K107" s="26">
        <v>3.6630036630036629</v>
      </c>
      <c r="L107" s="25">
        <v>3</v>
      </c>
    </row>
    <row r="108" spans="1:12" s="77" customFormat="1" ht="12" customHeight="1" x14ac:dyDescent="0.2">
      <c r="A108" s="174" t="s">
        <v>120</v>
      </c>
      <c r="B108" s="174"/>
      <c r="C108" s="25">
        <v>9</v>
      </c>
      <c r="D108" s="26">
        <v>5.6074766355140184</v>
      </c>
      <c r="E108" s="26">
        <v>27.355623100303951</v>
      </c>
      <c r="F108" s="25">
        <v>13</v>
      </c>
      <c r="G108" s="26">
        <v>8.0996884735202492</v>
      </c>
      <c r="H108" s="25">
        <v>-4</v>
      </c>
      <c r="I108" s="26">
        <v>-2.4922118380062308</v>
      </c>
      <c r="J108" s="25">
        <v>7</v>
      </c>
      <c r="K108" s="26">
        <v>4.361370716510903</v>
      </c>
      <c r="L108" s="25">
        <v>4</v>
      </c>
    </row>
    <row r="109" spans="1:12" s="77" customFormat="1" ht="12" customHeight="1" x14ac:dyDescent="0.2">
      <c r="A109" s="174" t="s">
        <v>121</v>
      </c>
      <c r="B109" s="174"/>
      <c r="C109" s="25">
        <v>9</v>
      </c>
      <c r="D109" s="26">
        <v>6.5982404692082115</v>
      </c>
      <c r="E109" s="26">
        <v>32.608695652173914</v>
      </c>
      <c r="F109" s="25">
        <v>11</v>
      </c>
      <c r="G109" s="26">
        <v>8.064516129032258</v>
      </c>
      <c r="H109" s="25">
        <v>-2</v>
      </c>
      <c r="I109" s="26">
        <v>-1.466275659824047</v>
      </c>
      <c r="J109" s="25">
        <v>6</v>
      </c>
      <c r="K109" s="26">
        <v>4.3988269794721413</v>
      </c>
      <c r="L109" s="25">
        <v>4</v>
      </c>
    </row>
    <row r="110" spans="1:12" s="77" customFormat="1" ht="12" customHeight="1" x14ac:dyDescent="0.2">
      <c r="A110" s="174" t="s">
        <v>124</v>
      </c>
      <c r="B110" s="174"/>
      <c r="C110" s="25">
        <v>16</v>
      </c>
      <c r="D110" s="26">
        <v>7.2892938496583151</v>
      </c>
      <c r="E110" s="26">
        <v>37.825059101654844</v>
      </c>
      <c r="F110" s="25">
        <v>12</v>
      </c>
      <c r="G110" s="26">
        <v>5.4669703872437356</v>
      </c>
      <c r="H110" s="25">
        <v>4</v>
      </c>
      <c r="I110" s="26">
        <v>1.8223234624145788</v>
      </c>
      <c r="J110" s="25">
        <v>7</v>
      </c>
      <c r="K110" s="26">
        <v>3.1890660592255125</v>
      </c>
      <c r="L110" s="25">
        <v>3</v>
      </c>
    </row>
    <row r="111" spans="1:12" s="77" customFormat="1" ht="12" customHeight="1" x14ac:dyDescent="0.2">
      <c r="A111" s="174" t="s">
        <v>128</v>
      </c>
      <c r="B111" s="174"/>
      <c r="C111" s="25">
        <v>17</v>
      </c>
      <c r="D111" s="26">
        <v>8.3950617283950617</v>
      </c>
      <c r="E111" s="26">
        <v>32.319391634980988</v>
      </c>
      <c r="F111" s="25">
        <v>22</v>
      </c>
      <c r="G111" s="26">
        <v>10.864197530864198</v>
      </c>
      <c r="H111" s="25">
        <v>-5</v>
      </c>
      <c r="I111" s="26">
        <v>-2.4691358024691357</v>
      </c>
      <c r="J111" s="25">
        <v>13</v>
      </c>
      <c r="K111" s="26">
        <v>6.4197530864197523</v>
      </c>
      <c r="L111" s="25">
        <v>3</v>
      </c>
    </row>
    <row r="112" spans="1:12" s="77" customFormat="1" ht="12" customHeight="1" x14ac:dyDescent="0.2">
      <c r="A112" s="174" t="s">
        <v>129</v>
      </c>
      <c r="B112" s="174"/>
      <c r="C112" s="25">
        <v>15</v>
      </c>
      <c r="D112" s="26">
        <v>4.8653908530651968</v>
      </c>
      <c r="E112" s="26">
        <v>22.488755622188908</v>
      </c>
      <c r="F112" s="25">
        <v>25</v>
      </c>
      <c r="G112" s="26">
        <v>8.1089847551086613</v>
      </c>
      <c r="H112" s="25">
        <v>-10</v>
      </c>
      <c r="I112" s="26">
        <v>-3.2435939020434641</v>
      </c>
      <c r="J112" s="25">
        <v>8</v>
      </c>
      <c r="K112" s="26">
        <v>2.5948751216347712</v>
      </c>
      <c r="L112" s="25">
        <v>9</v>
      </c>
    </row>
    <row r="113" spans="1:12" s="77" customFormat="1" ht="12" customHeight="1" x14ac:dyDescent="0.2">
      <c r="A113" s="174" t="s">
        <v>320</v>
      </c>
      <c r="B113" s="181"/>
      <c r="C113" s="25">
        <v>10</v>
      </c>
      <c r="D113" s="26">
        <v>3.2175032175032174</v>
      </c>
      <c r="E113" s="26">
        <v>19.120458891013385</v>
      </c>
      <c r="F113" s="25">
        <v>51</v>
      </c>
      <c r="G113" s="26">
        <v>16.409266409266408</v>
      </c>
      <c r="H113" s="25">
        <v>-41</v>
      </c>
      <c r="I113" s="26">
        <v>-13.191763191763192</v>
      </c>
      <c r="J113" s="25">
        <v>12</v>
      </c>
      <c r="K113" s="26">
        <v>3.8610038610038613</v>
      </c>
      <c r="L113" s="25">
        <v>9</v>
      </c>
    </row>
    <row r="114" spans="1:12" s="77" customFormat="1" ht="12" customHeight="1" x14ac:dyDescent="0.2">
      <c r="A114" s="174" t="s">
        <v>325</v>
      </c>
      <c r="B114" s="181"/>
      <c r="C114" s="25">
        <v>24</v>
      </c>
      <c r="D114" s="26">
        <v>8.0187103240895414</v>
      </c>
      <c r="E114" s="26">
        <v>39.279869067103107</v>
      </c>
      <c r="F114" s="25">
        <v>24</v>
      </c>
      <c r="G114" s="26">
        <v>8.0187103240895414</v>
      </c>
      <c r="H114" s="25">
        <v>0</v>
      </c>
      <c r="I114" s="26">
        <v>0</v>
      </c>
      <c r="J114" s="25">
        <v>11</v>
      </c>
      <c r="K114" s="26">
        <v>3.6752422318743734</v>
      </c>
      <c r="L114" s="25">
        <v>5</v>
      </c>
    </row>
    <row r="115" spans="1:12" s="77" customFormat="1" ht="12" customHeight="1" x14ac:dyDescent="0.2">
      <c r="A115" s="174" t="s">
        <v>131</v>
      </c>
      <c r="B115" s="174"/>
      <c r="C115" s="25">
        <v>4</v>
      </c>
      <c r="D115" s="26">
        <v>6.5146579804560263</v>
      </c>
      <c r="E115" s="26">
        <v>30.76923076923077</v>
      </c>
      <c r="F115" s="25">
        <v>5</v>
      </c>
      <c r="G115" s="26">
        <v>8.1433224755700326</v>
      </c>
      <c r="H115" s="25">
        <v>-1</v>
      </c>
      <c r="I115" s="26">
        <v>-1.6286644951140066</v>
      </c>
      <c r="J115" s="25">
        <v>4</v>
      </c>
      <c r="K115" s="26">
        <v>6.5146579804560263</v>
      </c>
      <c r="L115" s="25">
        <v>1</v>
      </c>
    </row>
    <row r="116" spans="1:12" s="77" customFormat="1" ht="12" customHeight="1" x14ac:dyDescent="0.2">
      <c r="A116" s="174" t="s">
        <v>132</v>
      </c>
      <c r="B116" s="174"/>
      <c r="C116" s="25">
        <v>12</v>
      </c>
      <c r="D116" s="26">
        <v>6.2695924764890281</v>
      </c>
      <c r="E116" s="26">
        <v>30.534351145038165</v>
      </c>
      <c r="F116" s="25">
        <v>19</v>
      </c>
      <c r="G116" s="26">
        <v>9.9268547544409618</v>
      </c>
      <c r="H116" s="25">
        <v>-7</v>
      </c>
      <c r="I116" s="26">
        <v>-3.6572622779519333</v>
      </c>
      <c r="J116" s="25">
        <v>4</v>
      </c>
      <c r="K116" s="26">
        <v>2.0898641588296765</v>
      </c>
      <c r="L116" s="25">
        <v>5</v>
      </c>
    </row>
    <row r="117" spans="1:12" s="77" customFormat="1" ht="12" customHeight="1" x14ac:dyDescent="0.2">
      <c r="A117" s="182" t="s">
        <v>133</v>
      </c>
      <c r="B117" s="182"/>
      <c r="C117" s="31">
        <v>2</v>
      </c>
      <c r="D117" s="32">
        <v>4.8076923076923084</v>
      </c>
      <c r="E117" s="32">
        <v>31.25</v>
      </c>
      <c r="F117" s="31">
        <v>2</v>
      </c>
      <c r="G117" s="32">
        <v>4.8076923076923084</v>
      </c>
      <c r="H117" s="31">
        <v>0</v>
      </c>
      <c r="I117" s="32">
        <v>0</v>
      </c>
      <c r="J117" s="31">
        <v>0</v>
      </c>
      <c r="K117" s="32">
        <v>0</v>
      </c>
      <c r="L117" s="31">
        <v>1</v>
      </c>
    </row>
    <row r="118" spans="1:12" s="77" customFormat="1" ht="12" customHeight="1" x14ac:dyDescent="0.2">
      <c r="A118" s="29"/>
      <c r="B118" s="29"/>
      <c r="C118" s="29"/>
      <c r="D118" s="37"/>
      <c r="E118" s="37"/>
      <c r="F118" s="29"/>
      <c r="G118" s="37"/>
      <c r="H118" s="29"/>
      <c r="I118" s="37"/>
      <c r="J118" s="29"/>
      <c r="K118" s="37"/>
      <c r="L118" s="29"/>
    </row>
    <row r="119" spans="1:12" s="77" customFormat="1" ht="12" customHeight="1" x14ac:dyDescent="0.2">
      <c r="A119" s="173" t="s">
        <v>134</v>
      </c>
      <c r="B119" s="173"/>
      <c r="C119" s="22">
        <v>415</v>
      </c>
      <c r="D119" s="23">
        <v>6.4575358665546325</v>
      </c>
      <c r="E119" s="23">
        <v>34.809595705418559</v>
      </c>
      <c r="F119" s="22">
        <v>724</v>
      </c>
      <c r="G119" s="23">
        <v>11.265677029844708</v>
      </c>
      <c r="H119" s="22">
        <v>-309</v>
      </c>
      <c r="I119" s="23">
        <v>-4.8081411632900757</v>
      </c>
      <c r="J119" s="22">
        <v>258</v>
      </c>
      <c r="K119" s="23">
        <v>4.014564466436374</v>
      </c>
      <c r="L119" s="22">
        <v>131</v>
      </c>
    </row>
    <row r="120" spans="1:12" s="77" customFormat="1" ht="12" customHeight="1" x14ac:dyDescent="0.2">
      <c r="A120" s="174" t="s">
        <v>135</v>
      </c>
      <c r="B120" s="174"/>
      <c r="C120" s="25">
        <v>37</v>
      </c>
      <c r="D120" s="26">
        <v>6.8014705882352944</v>
      </c>
      <c r="E120" s="26">
        <v>41.902604756511892</v>
      </c>
      <c r="F120" s="25">
        <v>82</v>
      </c>
      <c r="G120" s="26">
        <v>15.073529411764707</v>
      </c>
      <c r="H120" s="25">
        <v>-45</v>
      </c>
      <c r="I120" s="26">
        <v>-8.2720588235294112</v>
      </c>
      <c r="J120" s="25">
        <v>23</v>
      </c>
      <c r="K120" s="26">
        <v>4.2279411764705879</v>
      </c>
      <c r="L120" s="25">
        <v>12</v>
      </c>
    </row>
    <row r="121" spans="1:12" s="77" customFormat="1" ht="12" customHeight="1" x14ac:dyDescent="0.2">
      <c r="A121" s="174" t="s">
        <v>137</v>
      </c>
      <c r="B121" s="174"/>
      <c r="C121" s="25">
        <v>3</v>
      </c>
      <c r="D121" s="26">
        <v>6.5789473684210522</v>
      </c>
      <c r="E121" s="26">
        <v>52.631578947368418</v>
      </c>
      <c r="F121" s="25">
        <v>3</v>
      </c>
      <c r="G121" s="26">
        <v>6.5789473684210522</v>
      </c>
      <c r="H121" s="25">
        <v>0</v>
      </c>
      <c r="I121" s="26">
        <v>0</v>
      </c>
      <c r="J121" s="25">
        <v>1</v>
      </c>
      <c r="K121" s="26">
        <v>2.1929824561403506</v>
      </c>
      <c r="L121" s="25">
        <v>0</v>
      </c>
    </row>
    <row r="122" spans="1:12" s="77" customFormat="1" ht="12" customHeight="1" x14ac:dyDescent="0.2">
      <c r="A122" s="174" t="s">
        <v>138</v>
      </c>
      <c r="B122" s="174"/>
      <c r="C122" s="25">
        <v>5</v>
      </c>
      <c r="D122" s="26">
        <v>3.0506406345332522</v>
      </c>
      <c r="E122" s="26">
        <v>23.148148148148145</v>
      </c>
      <c r="F122" s="25">
        <v>36</v>
      </c>
      <c r="G122" s="26">
        <v>21.964612568639414</v>
      </c>
      <c r="H122" s="25">
        <v>-31</v>
      </c>
      <c r="I122" s="26">
        <v>-18.913971934106161</v>
      </c>
      <c r="J122" s="25">
        <v>8</v>
      </c>
      <c r="K122" s="26">
        <v>4.8810250152532033</v>
      </c>
      <c r="L122" s="25">
        <v>3</v>
      </c>
    </row>
    <row r="123" spans="1:12" s="77" customFormat="1" ht="12" customHeight="1" x14ac:dyDescent="0.2">
      <c r="A123" s="174" t="s">
        <v>141</v>
      </c>
      <c r="B123" s="174"/>
      <c r="C123" s="25">
        <v>6</v>
      </c>
      <c r="D123" s="26">
        <v>5.4298642533936645</v>
      </c>
      <c r="E123" s="26">
        <v>36.585365853658537</v>
      </c>
      <c r="F123" s="25">
        <v>10</v>
      </c>
      <c r="G123" s="26">
        <v>9.0497737556561102</v>
      </c>
      <c r="H123" s="25">
        <v>-4</v>
      </c>
      <c r="I123" s="26">
        <v>-3.6199095022624435</v>
      </c>
      <c r="J123" s="25">
        <v>4</v>
      </c>
      <c r="K123" s="26">
        <v>3.6199095022624435</v>
      </c>
      <c r="L123" s="25">
        <v>2</v>
      </c>
    </row>
    <row r="124" spans="1:12" s="77" customFormat="1" ht="12" customHeight="1" x14ac:dyDescent="0.2">
      <c r="A124" s="174" t="s">
        <v>144</v>
      </c>
      <c r="B124" s="174"/>
      <c r="C124" s="25">
        <v>18</v>
      </c>
      <c r="D124" s="26">
        <v>6.3380281690140849</v>
      </c>
      <c r="E124" s="26">
        <v>31.195840554592721</v>
      </c>
      <c r="F124" s="25">
        <v>16</v>
      </c>
      <c r="G124" s="26">
        <v>5.6338028169014089</v>
      </c>
      <c r="H124" s="25">
        <v>2</v>
      </c>
      <c r="I124" s="26">
        <v>0.70422535211267612</v>
      </c>
      <c r="J124" s="25">
        <v>9</v>
      </c>
      <c r="K124" s="26">
        <v>3.1690140845070425</v>
      </c>
      <c r="L124" s="25">
        <v>0</v>
      </c>
    </row>
    <row r="125" spans="1:12" s="77" customFormat="1" ht="12" customHeight="1" x14ac:dyDescent="0.2">
      <c r="A125" s="174" t="s">
        <v>264</v>
      </c>
      <c r="B125" s="174"/>
      <c r="C125" s="25">
        <v>30</v>
      </c>
      <c r="D125" s="26">
        <v>5.8881256133464177</v>
      </c>
      <c r="E125" s="26">
        <v>33.821871476888383</v>
      </c>
      <c r="F125" s="25">
        <v>51</v>
      </c>
      <c r="G125" s="26">
        <v>10.00981354268891</v>
      </c>
      <c r="H125" s="25">
        <v>-21</v>
      </c>
      <c r="I125" s="26">
        <v>-4.1216879293424924</v>
      </c>
      <c r="J125" s="25">
        <v>16</v>
      </c>
      <c r="K125" s="26">
        <v>3.1403336604514229</v>
      </c>
      <c r="L125" s="25">
        <v>8</v>
      </c>
    </row>
    <row r="126" spans="1:12" s="77" customFormat="1" ht="12" customHeight="1" x14ac:dyDescent="0.2">
      <c r="A126" s="174" t="s">
        <v>147</v>
      </c>
      <c r="B126" s="174"/>
      <c r="C126" s="25">
        <v>39</v>
      </c>
      <c r="D126" s="26">
        <v>8.1589958158995817</v>
      </c>
      <c r="E126" s="26">
        <v>41.357370095440082</v>
      </c>
      <c r="F126" s="25">
        <v>33</v>
      </c>
      <c r="G126" s="26">
        <v>6.9037656903765692</v>
      </c>
      <c r="H126" s="25">
        <v>6</v>
      </c>
      <c r="I126" s="26">
        <v>1.2552301255230125</v>
      </c>
      <c r="J126" s="25">
        <v>22</v>
      </c>
      <c r="K126" s="26">
        <v>4.6025104602510458</v>
      </c>
      <c r="L126" s="25">
        <v>14</v>
      </c>
    </row>
    <row r="127" spans="1:12" s="77" customFormat="1" ht="12" customHeight="1" x14ac:dyDescent="0.2">
      <c r="A127" s="174" t="s">
        <v>151</v>
      </c>
      <c r="B127" s="174"/>
      <c r="C127" s="25">
        <v>11</v>
      </c>
      <c r="D127" s="26">
        <v>9.0237899917965549</v>
      </c>
      <c r="E127" s="26">
        <v>44</v>
      </c>
      <c r="F127" s="25">
        <v>12</v>
      </c>
      <c r="G127" s="26">
        <v>9.844134536505333</v>
      </c>
      <c r="H127" s="25">
        <v>-1</v>
      </c>
      <c r="I127" s="26">
        <v>-0.82034454470877771</v>
      </c>
      <c r="J127" s="25">
        <v>3</v>
      </c>
      <c r="K127" s="26">
        <v>2.4610336341263332</v>
      </c>
      <c r="L127" s="25">
        <v>3</v>
      </c>
    </row>
    <row r="128" spans="1:12" s="77" customFormat="1" ht="12" customHeight="1" x14ac:dyDescent="0.2">
      <c r="A128" s="174" t="s">
        <v>152</v>
      </c>
      <c r="B128" s="174"/>
      <c r="C128" s="25">
        <v>102</v>
      </c>
      <c r="D128" s="26">
        <v>6.3126624582250273</v>
      </c>
      <c r="E128" s="26">
        <v>31.346035648432697</v>
      </c>
      <c r="F128" s="25">
        <v>180</v>
      </c>
      <c r="G128" s="26">
        <v>11.139992573338285</v>
      </c>
      <c r="H128" s="25">
        <v>-78</v>
      </c>
      <c r="I128" s="26">
        <v>-4.8273301151132566</v>
      </c>
      <c r="J128" s="25">
        <v>73</v>
      </c>
      <c r="K128" s="26">
        <v>4.5178858769649715</v>
      </c>
      <c r="L128" s="25">
        <v>39</v>
      </c>
    </row>
    <row r="129" spans="1:12" s="77" customFormat="1" ht="12" customHeight="1" x14ac:dyDescent="0.2">
      <c r="A129" s="174" t="s">
        <v>153</v>
      </c>
      <c r="B129" s="174"/>
      <c r="C129" s="25">
        <v>35</v>
      </c>
      <c r="D129" s="26">
        <v>5.2075583990477607</v>
      </c>
      <c r="E129" s="26">
        <v>26.099925428784491</v>
      </c>
      <c r="F129" s="25">
        <v>60</v>
      </c>
      <c r="G129" s="26">
        <v>8.9272429697961613</v>
      </c>
      <c r="H129" s="25">
        <v>-25</v>
      </c>
      <c r="I129" s="26">
        <v>-3.7196845707484005</v>
      </c>
      <c r="J129" s="25">
        <v>26</v>
      </c>
      <c r="K129" s="26">
        <v>3.8684719535783367</v>
      </c>
      <c r="L129" s="25">
        <v>13</v>
      </c>
    </row>
    <row r="130" spans="1:12" s="77" customFormat="1" ht="12" customHeight="1" x14ac:dyDescent="0.2">
      <c r="A130" s="174" t="s">
        <v>155</v>
      </c>
      <c r="B130" s="174"/>
      <c r="C130" s="25">
        <v>2</v>
      </c>
      <c r="D130" s="26">
        <v>10</v>
      </c>
      <c r="E130" s="26">
        <v>83.333333333333329</v>
      </c>
      <c r="F130" s="25">
        <v>1</v>
      </c>
      <c r="G130" s="26">
        <v>5</v>
      </c>
      <c r="H130" s="25">
        <v>1</v>
      </c>
      <c r="I130" s="26">
        <v>5</v>
      </c>
      <c r="J130" s="25">
        <v>2</v>
      </c>
      <c r="K130" s="26">
        <v>10</v>
      </c>
      <c r="L130" s="25">
        <v>1</v>
      </c>
    </row>
    <row r="131" spans="1:12" s="77" customFormat="1" ht="12" customHeight="1" x14ac:dyDescent="0.2">
      <c r="A131" s="174" t="s">
        <v>156</v>
      </c>
      <c r="B131" s="174"/>
      <c r="C131" s="25">
        <v>54</v>
      </c>
      <c r="D131" s="26">
        <v>7.3180647784252608</v>
      </c>
      <c r="E131" s="26">
        <v>39.244186046511629</v>
      </c>
      <c r="F131" s="25">
        <v>89</v>
      </c>
      <c r="G131" s="26">
        <v>12.061254912589781</v>
      </c>
      <c r="H131" s="25">
        <v>-35</v>
      </c>
      <c r="I131" s="26">
        <v>-4.7431901341645215</v>
      </c>
      <c r="J131" s="25">
        <v>26</v>
      </c>
      <c r="K131" s="26">
        <v>3.523512671093644</v>
      </c>
      <c r="L131" s="25">
        <v>11</v>
      </c>
    </row>
    <row r="132" spans="1:12" s="77" customFormat="1" ht="12" customHeight="1" x14ac:dyDescent="0.2">
      <c r="A132" s="174" t="s">
        <v>158</v>
      </c>
      <c r="B132" s="174"/>
      <c r="C132" s="25">
        <v>12</v>
      </c>
      <c r="D132" s="26">
        <v>4.6207162110127067</v>
      </c>
      <c r="E132" s="26">
        <v>26.666666666666668</v>
      </c>
      <c r="F132" s="25">
        <v>49</v>
      </c>
      <c r="G132" s="26">
        <v>18.867924528301884</v>
      </c>
      <c r="H132" s="25">
        <v>-37</v>
      </c>
      <c r="I132" s="26">
        <v>-14.24720831728918</v>
      </c>
      <c r="J132" s="25">
        <v>9</v>
      </c>
      <c r="K132" s="26">
        <v>3.4655371582595302</v>
      </c>
      <c r="L132" s="25">
        <v>7</v>
      </c>
    </row>
    <row r="133" spans="1:12" s="77" customFormat="1" ht="12" customHeight="1" x14ac:dyDescent="0.2">
      <c r="A133" s="174" t="s">
        <v>159</v>
      </c>
      <c r="B133" s="174"/>
      <c r="C133" s="25">
        <v>3</v>
      </c>
      <c r="D133" s="26">
        <v>4.4247787610619467</v>
      </c>
      <c r="E133" s="26">
        <v>36.585365853658537</v>
      </c>
      <c r="F133" s="25">
        <v>15</v>
      </c>
      <c r="G133" s="26">
        <v>22.123893805309734</v>
      </c>
      <c r="H133" s="25">
        <v>-12</v>
      </c>
      <c r="I133" s="26">
        <v>-17.699115044247787</v>
      </c>
      <c r="J133" s="25">
        <v>4</v>
      </c>
      <c r="K133" s="26">
        <v>5.8997050147492622</v>
      </c>
      <c r="L133" s="25">
        <v>5</v>
      </c>
    </row>
    <row r="134" spans="1:12" s="77" customFormat="1" ht="12" customHeight="1" x14ac:dyDescent="0.2">
      <c r="A134" s="174" t="s">
        <v>160</v>
      </c>
      <c r="B134" s="174"/>
      <c r="C134" s="25">
        <v>1</v>
      </c>
      <c r="D134" s="26">
        <v>1.4285714285714286</v>
      </c>
      <c r="E134" s="26">
        <v>11.494252873563218</v>
      </c>
      <c r="F134" s="25">
        <v>8</v>
      </c>
      <c r="G134" s="26">
        <v>11.428571428571429</v>
      </c>
      <c r="H134" s="25">
        <v>-7</v>
      </c>
      <c r="I134" s="26">
        <v>-10</v>
      </c>
      <c r="J134" s="25">
        <v>5</v>
      </c>
      <c r="K134" s="26">
        <v>7.1428571428571423</v>
      </c>
      <c r="L134" s="25">
        <v>0</v>
      </c>
    </row>
    <row r="135" spans="1:12" s="77" customFormat="1" ht="12" customHeight="1" x14ac:dyDescent="0.2">
      <c r="A135" s="174" t="s">
        <v>162</v>
      </c>
      <c r="B135" s="174"/>
      <c r="C135" s="25">
        <v>3</v>
      </c>
      <c r="D135" s="26">
        <v>5.5555555555555554</v>
      </c>
      <c r="E135" s="26">
        <v>50.847457627118651</v>
      </c>
      <c r="F135" s="25">
        <v>8</v>
      </c>
      <c r="G135" s="26">
        <v>14.814814814814815</v>
      </c>
      <c r="H135" s="25">
        <v>-5</v>
      </c>
      <c r="I135" s="26">
        <v>-9.2592592592592595</v>
      </c>
      <c r="J135" s="25">
        <v>1</v>
      </c>
      <c r="K135" s="26">
        <v>1.8518518518518519</v>
      </c>
      <c r="L135" s="25">
        <v>0</v>
      </c>
    </row>
    <row r="136" spans="1:12" s="77" customFormat="1" ht="12" customHeight="1" x14ac:dyDescent="0.2">
      <c r="A136" s="174" t="s">
        <v>167</v>
      </c>
      <c r="B136" s="174"/>
      <c r="C136" s="25">
        <v>31</v>
      </c>
      <c r="D136" s="26">
        <v>9.573810994441013</v>
      </c>
      <c r="E136" s="26">
        <v>47.765793528505391</v>
      </c>
      <c r="F136" s="25">
        <v>41</v>
      </c>
      <c r="G136" s="26">
        <v>12.66213712168005</v>
      </c>
      <c r="H136" s="25">
        <v>-10</v>
      </c>
      <c r="I136" s="26">
        <v>-3.0883261272390365</v>
      </c>
      <c r="J136" s="25">
        <v>10</v>
      </c>
      <c r="K136" s="26">
        <v>3.0883261272390365</v>
      </c>
      <c r="L136" s="25">
        <v>8</v>
      </c>
    </row>
    <row r="137" spans="1:12" s="77" customFormat="1" ht="12" customHeight="1" x14ac:dyDescent="0.2">
      <c r="A137" s="174" t="s">
        <v>280</v>
      </c>
      <c r="B137" s="174"/>
      <c r="C137" s="25">
        <v>16</v>
      </c>
      <c r="D137" s="26">
        <v>5.9568131049888313</v>
      </c>
      <c r="E137" s="26">
        <v>31.872509960159363</v>
      </c>
      <c r="F137" s="25">
        <v>18</v>
      </c>
      <c r="G137" s="26">
        <v>6.7014147431124345</v>
      </c>
      <c r="H137" s="25">
        <v>-2</v>
      </c>
      <c r="I137" s="26">
        <v>-0.74460163812360391</v>
      </c>
      <c r="J137" s="25">
        <v>12</v>
      </c>
      <c r="K137" s="26">
        <v>4.4676098287416233</v>
      </c>
      <c r="L137" s="25">
        <v>3</v>
      </c>
    </row>
    <row r="138" spans="1:12" s="77" customFormat="1" ht="12" customHeight="1" x14ac:dyDescent="0.2">
      <c r="A138" s="166" t="s">
        <v>309</v>
      </c>
      <c r="B138" s="166"/>
      <c r="C138" s="31">
        <v>7</v>
      </c>
      <c r="D138" s="32">
        <v>8.8050314465408803</v>
      </c>
      <c r="E138" s="32">
        <v>57.851239669421489</v>
      </c>
      <c r="F138" s="31">
        <v>12</v>
      </c>
      <c r="G138" s="32">
        <v>15.09433962264151</v>
      </c>
      <c r="H138" s="31">
        <v>-5</v>
      </c>
      <c r="I138" s="32">
        <v>-6.2893081761006293</v>
      </c>
      <c r="J138" s="31">
        <v>4</v>
      </c>
      <c r="K138" s="32">
        <v>5.0314465408805029</v>
      </c>
      <c r="L138" s="31">
        <v>2</v>
      </c>
    </row>
    <row r="139" spans="1:12" s="77" customFormat="1" ht="12" customHeight="1" x14ac:dyDescent="0.2">
      <c r="A139" s="29"/>
      <c r="B139" s="29"/>
      <c r="C139" s="29"/>
      <c r="D139" s="37"/>
      <c r="E139" s="37"/>
      <c r="F139" s="29"/>
      <c r="G139" s="37"/>
      <c r="H139" s="29"/>
      <c r="I139" s="37"/>
      <c r="J139" s="29"/>
      <c r="K139" s="37"/>
      <c r="L139" s="29"/>
    </row>
    <row r="140" spans="1:12" s="77" customFormat="1" ht="12" customHeight="1" x14ac:dyDescent="0.2">
      <c r="A140" s="173" t="s">
        <v>172</v>
      </c>
      <c r="B140" s="173"/>
      <c r="C140" s="22">
        <v>43</v>
      </c>
      <c r="D140" s="23">
        <v>7.2390572390572396</v>
      </c>
      <c r="E140" s="23">
        <v>40.375586854460089</v>
      </c>
      <c r="F140" s="22">
        <v>67</v>
      </c>
      <c r="G140" s="23">
        <v>11.27946127946128</v>
      </c>
      <c r="H140" s="22">
        <v>-24</v>
      </c>
      <c r="I140" s="23">
        <v>-4.0404040404040407</v>
      </c>
      <c r="J140" s="22">
        <v>30</v>
      </c>
      <c r="K140" s="23">
        <v>5.0505050505050511</v>
      </c>
      <c r="L140" s="22">
        <v>6</v>
      </c>
    </row>
    <row r="141" spans="1:12" s="77" customFormat="1" ht="12" customHeight="1" x14ac:dyDescent="0.2">
      <c r="A141" s="174" t="s">
        <v>173</v>
      </c>
      <c r="B141" s="174"/>
      <c r="C141" s="25">
        <v>13</v>
      </c>
      <c r="D141" s="26">
        <v>8.4360804672290719</v>
      </c>
      <c r="E141" s="26">
        <v>43.333333333333336</v>
      </c>
      <c r="F141" s="25">
        <v>12</v>
      </c>
      <c r="G141" s="26">
        <v>7.7871512005191441</v>
      </c>
      <c r="H141" s="25">
        <v>1</v>
      </c>
      <c r="I141" s="26">
        <v>0.64892926670992856</v>
      </c>
      <c r="J141" s="25">
        <v>10</v>
      </c>
      <c r="K141" s="26">
        <v>6.4892926670992859</v>
      </c>
      <c r="L141" s="25">
        <v>1</v>
      </c>
    </row>
    <row r="142" spans="1:12" s="77" customFormat="1" ht="12" customHeight="1" x14ac:dyDescent="0.2">
      <c r="A142" s="174" t="s">
        <v>174</v>
      </c>
      <c r="B142" s="174"/>
      <c r="C142" s="25">
        <v>1</v>
      </c>
      <c r="D142" s="26">
        <v>18.867924528301884</v>
      </c>
      <c r="E142" s="26">
        <v>142.85714285714286</v>
      </c>
      <c r="F142" s="25">
        <v>2</v>
      </c>
      <c r="G142" s="26">
        <v>37.735849056603769</v>
      </c>
      <c r="H142" s="25">
        <v>-1</v>
      </c>
      <c r="I142" s="26">
        <v>-18.867924528301884</v>
      </c>
      <c r="J142" s="25">
        <v>0</v>
      </c>
      <c r="K142" s="26">
        <v>0</v>
      </c>
      <c r="L142" s="25">
        <v>1</v>
      </c>
    </row>
    <row r="143" spans="1:12" s="77" customFormat="1" ht="12" customHeight="1" x14ac:dyDescent="0.2">
      <c r="A143" s="174" t="s">
        <v>175</v>
      </c>
      <c r="B143" s="174"/>
      <c r="C143" s="25">
        <v>0</v>
      </c>
      <c r="D143" s="26">
        <v>0</v>
      </c>
      <c r="E143" s="26">
        <v>0</v>
      </c>
      <c r="F143" s="25">
        <v>2</v>
      </c>
      <c r="G143" s="26">
        <v>38.461538461538467</v>
      </c>
      <c r="H143" s="25">
        <v>-2</v>
      </c>
      <c r="I143" s="26">
        <v>-38.461538461538467</v>
      </c>
      <c r="J143" s="25">
        <v>0</v>
      </c>
      <c r="K143" s="26">
        <v>0</v>
      </c>
      <c r="L143" s="25">
        <v>0</v>
      </c>
    </row>
    <row r="144" spans="1:12" s="77" customFormat="1" ht="12" customHeight="1" x14ac:dyDescent="0.2">
      <c r="A144" s="174" t="s">
        <v>176</v>
      </c>
      <c r="B144" s="174"/>
      <c r="C144" s="25">
        <v>0</v>
      </c>
      <c r="D144" s="26">
        <v>0</v>
      </c>
      <c r="E144" s="26">
        <v>0</v>
      </c>
      <c r="F144" s="25">
        <v>0</v>
      </c>
      <c r="G144" s="26">
        <v>0</v>
      </c>
      <c r="H144" s="25">
        <v>0</v>
      </c>
      <c r="I144" s="26">
        <v>0</v>
      </c>
      <c r="J144" s="25">
        <v>0</v>
      </c>
      <c r="K144" s="26">
        <v>0</v>
      </c>
      <c r="L144" s="25">
        <v>0</v>
      </c>
    </row>
    <row r="145" spans="1:12" s="77" customFormat="1" ht="12" customHeight="1" x14ac:dyDescent="0.2">
      <c r="A145" s="174" t="s">
        <v>177</v>
      </c>
      <c r="B145" s="174"/>
      <c r="C145" s="25">
        <v>11</v>
      </c>
      <c r="D145" s="26">
        <v>9.8743267504488319</v>
      </c>
      <c r="E145" s="26">
        <v>58.51063829787234</v>
      </c>
      <c r="F145" s="25">
        <v>16</v>
      </c>
      <c r="G145" s="26">
        <v>14.362657091561939</v>
      </c>
      <c r="H145" s="25">
        <v>-5</v>
      </c>
      <c r="I145" s="26">
        <v>-4.4883303411131061</v>
      </c>
      <c r="J145" s="25">
        <v>3</v>
      </c>
      <c r="K145" s="26">
        <v>2.6929982046678638</v>
      </c>
      <c r="L145" s="25">
        <v>1</v>
      </c>
    </row>
    <row r="146" spans="1:12" s="77" customFormat="1" ht="12" customHeight="1" x14ac:dyDescent="0.2">
      <c r="A146" s="174" t="s">
        <v>178</v>
      </c>
      <c r="B146" s="174"/>
      <c r="C146" s="25">
        <v>4</v>
      </c>
      <c r="D146" s="26">
        <v>8.1300813008130088</v>
      </c>
      <c r="E146" s="26">
        <v>44.943820224719097</v>
      </c>
      <c r="F146" s="25">
        <v>8</v>
      </c>
      <c r="G146" s="26">
        <v>16.260162601626018</v>
      </c>
      <c r="H146" s="25">
        <v>-4</v>
      </c>
      <c r="I146" s="26">
        <v>-8.1300813008130088</v>
      </c>
      <c r="J146" s="25">
        <v>5</v>
      </c>
      <c r="K146" s="26">
        <v>10.16260162601626</v>
      </c>
      <c r="L146" s="25">
        <v>0</v>
      </c>
    </row>
    <row r="147" spans="1:12" s="77" customFormat="1" ht="12" customHeight="1" x14ac:dyDescent="0.2">
      <c r="A147" s="174" t="s">
        <v>179</v>
      </c>
      <c r="B147" s="174"/>
      <c r="C147" s="25">
        <v>0</v>
      </c>
      <c r="D147" s="26">
        <v>0</v>
      </c>
      <c r="E147" s="26">
        <v>0</v>
      </c>
      <c r="F147" s="25">
        <v>0</v>
      </c>
      <c r="G147" s="26">
        <v>0</v>
      </c>
      <c r="H147" s="25">
        <v>0</v>
      </c>
      <c r="I147" s="26">
        <v>0</v>
      </c>
      <c r="J147" s="25">
        <v>0</v>
      </c>
      <c r="K147" s="26">
        <v>0</v>
      </c>
      <c r="L147" s="25">
        <v>0</v>
      </c>
    </row>
    <row r="148" spans="1:12" s="77" customFormat="1" ht="12" customHeight="1" x14ac:dyDescent="0.2">
      <c r="A148" s="175" t="s">
        <v>180</v>
      </c>
      <c r="B148" s="175"/>
      <c r="C148" s="31">
        <v>14</v>
      </c>
      <c r="D148" s="32">
        <v>5.3598774885145479</v>
      </c>
      <c r="E148" s="32">
        <v>29.914529914529915</v>
      </c>
      <c r="F148" s="31">
        <v>27</v>
      </c>
      <c r="G148" s="32">
        <v>10.336906584992343</v>
      </c>
      <c r="H148" s="31">
        <v>-13</v>
      </c>
      <c r="I148" s="32">
        <v>-4.9770290964777946</v>
      </c>
      <c r="J148" s="31">
        <v>12</v>
      </c>
      <c r="K148" s="32">
        <v>4.5941807044410421</v>
      </c>
      <c r="L148" s="31">
        <v>3</v>
      </c>
    </row>
    <row r="149" spans="1:12" s="77" customFormat="1" ht="12" customHeight="1" x14ac:dyDescent="0.2">
      <c r="A149" s="29"/>
      <c r="B149" s="29"/>
      <c r="C149" s="29"/>
      <c r="D149" s="37"/>
      <c r="E149" s="37"/>
      <c r="F149" s="29"/>
      <c r="G149" s="37"/>
      <c r="H149" s="29"/>
      <c r="I149" s="37"/>
      <c r="J149" s="29"/>
      <c r="K149" s="37"/>
      <c r="L149" s="29"/>
    </row>
    <row r="150" spans="1:12" s="77" customFormat="1" ht="12" customHeight="1" x14ac:dyDescent="0.2">
      <c r="A150" s="173" t="s">
        <v>181</v>
      </c>
      <c r="B150" s="173"/>
      <c r="C150" s="22">
        <v>483</v>
      </c>
      <c r="D150" s="23">
        <v>8.5204720659057624</v>
      </c>
      <c r="E150" s="23">
        <v>39.821914419985156</v>
      </c>
      <c r="F150" s="22">
        <v>479</v>
      </c>
      <c r="G150" s="23">
        <v>8.4499091502460892</v>
      </c>
      <c r="H150" s="22">
        <v>4</v>
      </c>
      <c r="I150" s="23">
        <v>7.0562915659675055E-2</v>
      </c>
      <c r="J150" s="22">
        <v>245</v>
      </c>
      <c r="K150" s="23">
        <v>4.3219785841550973</v>
      </c>
      <c r="L150" s="22">
        <v>136</v>
      </c>
    </row>
    <row r="151" spans="1:12" s="77" customFormat="1" ht="12" customHeight="1" x14ac:dyDescent="0.2">
      <c r="A151" s="174" t="s">
        <v>182</v>
      </c>
      <c r="B151" s="174"/>
      <c r="C151" s="25">
        <v>51</v>
      </c>
      <c r="D151" s="26">
        <v>10.075069142631371</v>
      </c>
      <c r="E151" s="26">
        <v>47.708138447146865</v>
      </c>
      <c r="F151" s="25">
        <v>46</v>
      </c>
      <c r="G151" s="26">
        <v>9.0873172659028061</v>
      </c>
      <c r="H151" s="25">
        <v>5</v>
      </c>
      <c r="I151" s="26">
        <v>0.9877518767285659</v>
      </c>
      <c r="J151" s="25">
        <v>15</v>
      </c>
      <c r="K151" s="26">
        <v>2.9632556301856972</v>
      </c>
      <c r="L151" s="25">
        <v>9</v>
      </c>
    </row>
    <row r="152" spans="1:12" s="77" customFormat="1" ht="12" customHeight="1" x14ac:dyDescent="0.2">
      <c r="A152" s="174" t="s">
        <v>183</v>
      </c>
      <c r="B152" s="174"/>
      <c r="C152" s="25">
        <v>354</v>
      </c>
      <c r="D152" s="26">
        <v>8.0405205896381755</v>
      </c>
      <c r="E152" s="26">
        <v>37.695666063252055</v>
      </c>
      <c r="F152" s="25">
        <v>386</v>
      </c>
      <c r="G152" s="26">
        <v>8.7673473096054693</v>
      </c>
      <c r="H152" s="25">
        <v>-32</v>
      </c>
      <c r="I152" s="26">
        <v>-0.72682671996729276</v>
      </c>
      <c r="J152" s="25">
        <v>191</v>
      </c>
      <c r="K152" s="26">
        <v>4.3382469848047789</v>
      </c>
      <c r="L152" s="25">
        <v>106</v>
      </c>
    </row>
    <row r="153" spans="1:12" s="77" customFormat="1" ht="12" customHeight="1" x14ac:dyDescent="0.2">
      <c r="A153" s="174" t="s">
        <v>184</v>
      </c>
      <c r="B153" s="174"/>
      <c r="C153" s="25">
        <v>38</v>
      </c>
      <c r="D153" s="26">
        <v>12.471283229405973</v>
      </c>
      <c r="E153" s="26">
        <v>54.363376251788267</v>
      </c>
      <c r="F153" s="25">
        <v>20</v>
      </c>
      <c r="G153" s="26">
        <v>6.5638332786347231</v>
      </c>
      <c r="H153" s="25">
        <v>18</v>
      </c>
      <c r="I153" s="26">
        <v>5.9074499507712499</v>
      </c>
      <c r="J153" s="25">
        <v>17</v>
      </c>
      <c r="K153" s="26">
        <v>5.5792582868395142</v>
      </c>
      <c r="L153" s="25">
        <v>6</v>
      </c>
    </row>
    <row r="154" spans="1:12" s="77" customFormat="1" ht="12" customHeight="1" x14ac:dyDescent="0.2">
      <c r="A154" s="174" t="s">
        <v>190</v>
      </c>
      <c r="B154" s="174"/>
      <c r="C154" s="25">
        <v>3</v>
      </c>
      <c r="D154" s="26">
        <v>7.7922077922077921</v>
      </c>
      <c r="E154" s="26">
        <v>46.153846153846153</v>
      </c>
      <c r="F154" s="25">
        <v>3</v>
      </c>
      <c r="G154" s="26">
        <v>7.7922077922077921</v>
      </c>
      <c r="H154" s="25">
        <v>0</v>
      </c>
      <c r="I154" s="26">
        <v>0</v>
      </c>
      <c r="J154" s="25">
        <v>0</v>
      </c>
      <c r="K154" s="26">
        <v>0</v>
      </c>
      <c r="L154" s="25">
        <v>0</v>
      </c>
    </row>
    <row r="155" spans="1:12" s="77" customFormat="1" ht="12" customHeight="1" x14ac:dyDescent="0.2">
      <c r="A155" s="174" t="s">
        <v>191</v>
      </c>
      <c r="B155" s="174"/>
      <c r="C155" s="25">
        <v>15</v>
      </c>
      <c r="D155" s="26">
        <v>9.3926111458985595</v>
      </c>
      <c r="E155" s="26">
        <v>42.61363636363636</v>
      </c>
      <c r="F155" s="25">
        <v>9</v>
      </c>
      <c r="G155" s="26">
        <v>5.6355666875391357</v>
      </c>
      <c r="H155" s="25">
        <v>6</v>
      </c>
      <c r="I155" s="26">
        <v>3.7570444583594238</v>
      </c>
      <c r="J155" s="25">
        <v>6</v>
      </c>
      <c r="K155" s="26">
        <v>3.7570444583594238</v>
      </c>
      <c r="L155" s="25">
        <v>5</v>
      </c>
    </row>
    <row r="156" spans="1:12" s="77" customFormat="1" ht="12" customHeight="1" x14ac:dyDescent="0.2">
      <c r="A156" s="182" t="s">
        <v>197</v>
      </c>
      <c r="B156" s="182"/>
      <c r="C156" s="31">
        <v>22</v>
      </c>
      <c r="D156" s="32">
        <v>8.5636434410276365</v>
      </c>
      <c r="E156" s="32">
        <v>39.783001808318268</v>
      </c>
      <c r="F156" s="31">
        <v>15</v>
      </c>
      <c r="G156" s="32">
        <v>5.8388478007006617</v>
      </c>
      <c r="H156" s="31">
        <v>7</v>
      </c>
      <c r="I156" s="32">
        <v>2.7247956403269753</v>
      </c>
      <c r="J156" s="31">
        <v>16</v>
      </c>
      <c r="K156" s="32">
        <v>6.2281043207473719</v>
      </c>
      <c r="L156" s="31">
        <v>10</v>
      </c>
    </row>
    <row r="157" spans="1:12" s="77" customFormat="1" ht="12" customHeight="1" x14ac:dyDescent="0.2">
      <c r="A157" s="29"/>
      <c r="B157" s="29"/>
      <c r="C157" s="29"/>
      <c r="D157" s="37"/>
      <c r="E157" s="37"/>
      <c r="F157" s="29"/>
      <c r="G157" s="37"/>
      <c r="H157" s="29"/>
      <c r="I157" s="37"/>
      <c r="J157" s="29"/>
      <c r="K157" s="37"/>
      <c r="L157" s="29"/>
    </row>
    <row r="158" spans="1:12" s="77" customFormat="1" ht="12" customHeight="1" x14ac:dyDescent="0.2">
      <c r="A158" s="173" t="s">
        <v>200</v>
      </c>
      <c r="B158" s="173"/>
      <c r="C158" s="22">
        <v>80</v>
      </c>
      <c r="D158" s="23">
        <v>7.7466834511474776</v>
      </c>
      <c r="E158" s="23">
        <v>39.525691699604742</v>
      </c>
      <c r="F158" s="22">
        <v>96</v>
      </c>
      <c r="G158" s="23">
        <v>9.2960201413769727</v>
      </c>
      <c r="H158" s="22">
        <v>-16</v>
      </c>
      <c r="I158" s="23">
        <v>-1.5493366902294954</v>
      </c>
      <c r="J158" s="22">
        <v>26</v>
      </c>
      <c r="K158" s="23">
        <v>2.5176721216229305</v>
      </c>
      <c r="L158" s="22">
        <v>19</v>
      </c>
    </row>
    <row r="159" spans="1:12" s="77" customFormat="1" ht="12" customHeight="1" x14ac:dyDescent="0.2">
      <c r="A159" s="174" t="s">
        <v>201</v>
      </c>
      <c r="B159" s="174"/>
      <c r="C159" s="25">
        <v>55</v>
      </c>
      <c r="D159" s="26">
        <v>9.006058621254299</v>
      </c>
      <c r="E159" s="26">
        <v>47.951176983435047</v>
      </c>
      <c r="F159" s="25">
        <v>55</v>
      </c>
      <c r="G159" s="26">
        <v>9.006058621254299</v>
      </c>
      <c r="H159" s="25">
        <v>0</v>
      </c>
      <c r="I159" s="26">
        <v>0</v>
      </c>
      <c r="J159" s="25">
        <v>16</v>
      </c>
      <c r="K159" s="26">
        <v>2.6199443261830688</v>
      </c>
      <c r="L159" s="25">
        <v>15</v>
      </c>
    </row>
    <row r="160" spans="1:12" s="77" customFormat="1" ht="12" customHeight="1" x14ac:dyDescent="0.2">
      <c r="A160" s="182" t="s">
        <v>302</v>
      </c>
      <c r="B160" s="182"/>
      <c r="C160" s="31">
        <v>25</v>
      </c>
      <c r="D160" s="32">
        <v>5.9241706161137433</v>
      </c>
      <c r="E160" s="32">
        <v>28.506271379703534</v>
      </c>
      <c r="F160" s="31">
        <v>41</v>
      </c>
      <c r="G160" s="32">
        <v>9.7156398104265396</v>
      </c>
      <c r="H160" s="31">
        <v>-16</v>
      </c>
      <c r="I160" s="32">
        <v>-3.7914691943127963</v>
      </c>
      <c r="J160" s="31">
        <v>10</v>
      </c>
      <c r="K160" s="32">
        <v>2.3696682464454977</v>
      </c>
      <c r="L160" s="31">
        <v>4</v>
      </c>
    </row>
    <row r="161" spans="1:12" s="77" customFormat="1" ht="12" customHeight="1" x14ac:dyDescent="0.2">
      <c r="A161" s="29"/>
      <c r="B161" s="29"/>
      <c r="C161" s="29"/>
      <c r="D161" s="37"/>
      <c r="E161" s="37"/>
      <c r="F161" s="29"/>
      <c r="G161" s="37"/>
      <c r="H161" s="29"/>
      <c r="I161" s="37"/>
      <c r="J161" s="29"/>
      <c r="K161" s="37"/>
      <c r="L161" s="29"/>
    </row>
    <row r="162" spans="1:12" s="77" customFormat="1" ht="12" customHeight="1" x14ac:dyDescent="0.2">
      <c r="A162" s="173" t="s">
        <v>207</v>
      </c>
      <c r="B162" s="173"/>
      <c r="C162" s="22">
        <v>36</v>
      </c>
      <c r="D162" s="23">
        <v>6.392045454545455</v>
      </c>
      <c r="E162" s="23">
        <v>35.398230088495573</v>
      </c>
      <c r="F162" s="22">
        <v>57</v>
      </c>
      <c r="G162" s="23">
        <v>10.120738636363637</v>
      </c>
      <c r="H162" s="22">
        <v>-21</v>
      </c>
      <c r="I162" s="23">
        <v>-3.7286931818181821</v>
      </c>
      <c r="J162" s="22">
        <v>29</v>
      </c>
      <c r="K162" s="23">
        <v>5.1491477272727266</v>
      </c>
      <c r="L162" s="22">
        <v>13</v>
      </c>
    </row>
    <row r="163" spans="1:12" s="77" customFormat="1" ht="12" customHeight="1" x14ac:dyDescent="0.2">
      <c r="A163" s="174" t="s">
        <v>208</v>
      </c>
      <c r="B163" s="174"/>
      <c r="C163" s="25">
        <v>14</v>
      </c>
      <c r="D163" s="26">
        <v>7.6502732240437155</v>
      </c>
      <c r="E163" s="26">
        <v>40.462427745664741</v>
      </c>
      <c r="F163" s="25">
        <v>22</v>
      </c>
      <c r="G163" s="26">
        <v>12.021857923497269</v>
      </c>
      <c r="H163" s="25">
        <v>-8</v>
      </c>
      <c r="I163" s="26">
        <v>-4.3715846994535523</v>
      </c>
      <c r="J163" s="25">
        <v>5</v>
      </c>
      <c r="K163" s="26">
        <v>2.7322404371584699</v>
      </c>
      <c r="L163" s="25">
        <v>3</v>
      </c>
    </row>
    <row r="164" spans="1:12" s="77" customFormat="1" ht="12" customHeight="1" x14ac:dyDescent="0.2">
      <c r="A164" s="174" t="s">
        <v>209</v>
      </c>
      <c r="B164" s="174"/>
      <c r="C164" s="25">
        <v>12</v>
      </c>
      <c r="D164" s="26">
        <v>6.8610634648370494</v>
      </c>
      <c r="E164" s="26">
        <v>41.379310344827587</v>
      </c>
      <c r="F164" s="25">
        <v>16</v>
      </c>
      <c r="G164" s="26">
        <v>9.1480846197827326</v>
      </c>
      <c r="H164" s="25">
        <v>-4</v>
      </c>
      <c r="I164" s="26">
        <v>-2.2870211549456831</v>
      </c>
      <c r="J164" s="25">
        <v>8</v>
      </c>
      <c r="K164" s="26">
        <v>4.5740423098913663</v>
      </c>
      <c r="L164" s="25">
        <v>5</v>
      </c>
    </row>
    <row r="165" spans="1:12" s="77" customFormat="1" ht="12" customHeight="1" x14ac:dyDescent="0.2">
      <c r="A165" s="182" t="s">
        <v>274</v>
      </c>
      <c r="B165" s="182"/>
      <c r="C165" s="69">
        <v>10</v>
      </c>
      <c r="D165" s="152">
        <v>4.8709206039941551</v>
      </c>
      <c r="E165" s="152">
        <v>26.246719160104988</v>
      </c>
      <c r="F165" s="69">
        <v>19</v>
      </c>
      <c r="G165" s="152">
        <v>9.2547491475888943</v>
      </c>
      <c r="H165" s="69">
        <v>-9</v>
      </c>
      <c r="I165" s="152">
        <v>-4.3838285435947402</v>
      </c>
      <c r="J165" s="69">
        <v>16</v>
      </c>
      <c r="K165" s="152">
        <v>7.7934729663906479</v>
      </c>
      <c r="L165" s="69">
        <v>5</v>
      </c>
    </row>
    <row r="166" spans="1:12" s="77" customFormat="1" ht="12" customHeight="1" x14ac:dyDescent="0.2">
      <c r="A166" s="29"/>
      <c r="B166" s="29"/>
      <c r="C166" s="29"/>
      <c r="D166" s="37"/>
      <c r="E166" s="37"/>
      <c r="F166" s="29"/>
      <c r="G166" s="37"/>
      <c r="H166" s="29"/>
      <c r="I166" s="37"/>
      <c r="J166" s="29"/>
      <c r="K166" s="37"/>
      <c r="L166" s="29"/>
    </row>
    <row r="167" spans="1:12" s="77" customFormat="1" ht="12" customHeight="1" x14ac:dyDescent="0.2">
      <c r="A167" s="173" t="s">
        <v>213</v>
      </c>
      <c r="B167" s="173"/>
      <c r="C167" s="22">
        <v>44</v>
      </c>
      <c r="D167" s="23">
        <v>5.0673730277553837</v>
      </c>
      <c r="E167" s="23">
        <v>29.294274300932091</v>
      </c>
      <c r="F167" s="22">
        <v>116</v>
      </c>
      <c r="G167" s="23">
        <v>13.359437982264193</v>
      </c>
      <c r="H167" s="22">
        <v>-72</v>
      </c>
      <c r="I167" s="23">
        <v>-8.2920649545088114</v>
      </c>
      <c r="J167" s="22">
        <v>24</v>
      </c>
      <c r="K167" s="23">
        <v>2.764021651502937</v>
      </c>
      <c r="L167" s="22">
        <v>13</v>
      </c>
    </row>
    <row r="168" spans="1:12" s="77" customFormat="1" ht="12" customHeight="1" x14ac:dyDescent="0.2">
      <c r="A168" s="174" t="s">
        <v>214</v>
      </c>
      <c r="B168" s="174"/>
      <c r="C168" s="25">
        <v>4</v>
      </c>
      <c r="D168" s="26">
        <v>2.7913468248429867</v>
      </c>
      <c r="E168" s="26">
        <v>16.260162601626018</v>
      </c>
      <c r="F168" s="25">
        <v>15</v>
      </c>
      <c r="G168" s="26">
        <v>10.467550593161199</v>
      </c>
      <c r="H168" s="25">
        <v>-11</v>
      </c>
      <c r="I168" s="26">
        <v>-7.6762037683182136</v>
      </c>
      <c r="J168" s="25">
        <v>4</v>
      </c>
      <c r="K168" s="26">
        <v>2.7913468248429867</v>
      </c>
      <c r="L168" s="25">
        <v>1</v>
      </c>
    </row>
    <row r="169" spans="1:12" s="77" customFormat="1" ht="12" customHeight="1" x14ac:dyDescent="0.2">
      <c r="A169" s="174" t="s">
        <v>216</v>
      </c>
      <c r="B169" s="174"/>
      <c r="C169" s="25">
        <v>0</v>
      </c>
      <c r="D169" s="26">
        <v>0</v>
      </c>
      <c r="E169" s="26">
        <v>0</v>
      </c>
      <c r="F169" s="25">
        <v>2</v>
      </c>
      <c r="G169" s="26">
        <v>20.408163265306122</v>
      </c>
      <c r="H169" s="25">
        <v>-2</v>
      </c>
      <c r="I169" s="26">
        <v>-20.408163265306122</v>
      </c>
      <c r="J169" s="25">
        <v>0</v>
      </c>
      <c r="K169" s="26">
        <v>0</v>
      </c>
      <c r="L169" s="25">
        <v>0</v>
      </c>
    </row>
    <row r="170" spans="1:12" s="77" customFormat="1" ht="12" customHeight="1" x14ac:dyDescent="0.2">
      <c r="A170" s="174" t="s">
        <v>217</v>
      </c>
      <c r="B170" s="174"/>
      <c r="C170" s="25">
        <v>6</v>
      </c>
      <c r="D170" s="26">
        <v>6.666666666666667</v>
      </c>
      <c r="E170" s="26">
        <v>34.090909090909086</v>
      </c>
      <c r="F170" s="25">
        <v>11</v>
      </c>
      <c r="G170" s="26">
        <v>12.222222222222223</v>
      </c>
      <c r="H170" s="25">
        <v>-5</v>
      </c>
      <c r="I170" s="26">
        <v>-5.5555555555555554</v>
      </c>
      <c r="J170" s="25">
        <v>3</v>
      </c>
      <c r="K170" s="26">
        <v>3.3333333333333335</v>
      </c>
      <c r="L170" s="25">
        <v>1</v>
      </c>
    </row>
    <row r="171" spans="1:12" s="77" customFormat="1" ht="12" customHeight="1" x14ac:dyDescent="0.2">
      <c r="A171" s="174" t="s">
        <v>222</v>
      </c>
      <c r="B171" s="174"/>
      <c r="C171" s="25">
        <v>4</v>
      </c>
      <c r="D171" s="26">
        <v>23.255813953488371</v>
      </c>
      <c r="E171" s="26">
        <v>114.28571428571428</v>
      </c>
      <c r="F171" s="25">
        <v>2</v>
      </c>
      <c r="G171" s="26">
        <v>11.627906976744185</v>
      </c>
      <c r="H171" s="25">
        <v>2</v>
      </c>
      <c r="I171" s="26">
        <v>11.627906976744185</v>
      </c>
      <c r="J171" s="25">
        <v>0</v>
      </c>
      <c r="K171" s="26">
        <v>0</v>
      </c>
      <c r="L171" s="25">
        <v>0</v>
      </c>
    </row>
    <row r="172" spans="1:12" s="77" customFormat="1" ht="12" customHeight="1" x14ac:dyDescent="0.2">
      <c r="A172" s="174" t="s">
        <v>223</v>
      </c>
      <c r="B172" s="174"/>
      <c r="C172" s="25">
        <v>15</v>
      </c>
      <c r="D172" s="26">
        <v>5.3840631730078972</v>
      </c>
      <c r="E172" s="26">
        <v>33.185840707964601</v>
      </c>
      <c r="F172" s="25">
        <v>35</v>
      </c>
      <c r="G172" s="26">
        <v>12.562814070351759</v>
      </c>
      <c r="H172" s="25">
        <v>-20</v>
      </c>
      <c r="I172" s="26">
        <v>-7.1787508973438614</v>
      </c>
      <c r="J172" s="25">
        <v>4</v>
      </c>
      <c r="K172" s="26">
        <v>1.4357501794687726</v>
      </c>
      <c r="L172" s="25">
        <v>2</v>
      </c>
    </row>
    <row r="173" spans="1:12" s="77" customFormat="1" ht="12" customHeight="1" x14ac:dyDescent="0.2">
      <c r="A173" s="174" t="s">
        <v>224</v>
      </c>
      <c r="B173" s="174"/>
      <c r="C173" s="25">
        <v>4</v>
      </c>
      <c r="D173" s="26">
        <v>5.0632911392405067</v>
      </c>
      <c r="E173" s="26">
        <v>31.007751937984494</v>
      </c>
      <c r="F173" s="25">
        <v>15</v>
      </c>
      <c r="G173" s="26">
        <v>18.9873417721519</v>
      </c>
      <c r="H173" s="25">
        <v>-11</v>
      </c>
      <c r="I173" s="26">
        <v>-13.924050632911392</v>
      </c>
      <c r="J173" s="25">
        <v>2</v>
      </c>
      <c r="K173" s="26">
        <v>2.5316455696202533</v>
      </c>
      <c r="L173" s="25">
        <v>0</v>
      </c>
    </row>
    <row r="174" spans="1:12" s="77" customFormat="1" ht="12" customHeight="1" x14ac:dyDescent="0.2">
      <c r="A174" s="174" t="s">
        <v>227</v>
      </c>
      <c r="B174" s="174"/>
      <c r="C174" s="25">
        <v>0</v>
      </c>
      <c r="D174" s="26">
        <v>0</v>
      </c>
      <c r="E174" s="26">
        <v>0</v>
      </c>
      <c r="F174" s="25">
        <v>8</v>
      </c>
      <c r="G174" s="26">
        <v>25.236593059936908</v>
      </c>
      <c r="H174" s="25">
        <v>-8</v>
      </c>
      <c r="I174" s="26">
        <v>-25.236593059936908</v>
      </c>
      <c r="J174" s="25">
        <v>1</v>
      </c>
      <c r="K174" s="26">
        <v>3.1545741324921135</v>
      </c>
      <c r="L174" s="25">
        <v>2</v>
      </c>
    </row>
    <row r="175" spans="1:12" s="77" customFormat="1" ht="12" customHeight="1" x14ac:dyDescent="0.2">
      <c r="A175" s="174" t="s">
        <v>228</v>
      </c>
      <c r="B175" s="174"/>
      <c r="C175" s="25">
        <v>5</v>
      </c>
      <c r="D175" s="26">
        <v>5.9382422802850359</v>
      </c>
      <c r="E175" s="26">
        <v>28.409090909090907</v>
      </c>
      <c r="F175" s="25">
        <v>10</v>
      </c>
      <c r="G175" s="26">
        <v>11.876484560570072</v>
      </c>
      <c r="H175" s="25">
        <v>-5</v>
      </c>
      <c r="I175" s="26">
        <v>-5.9382422802850359</v>
      </c>
      <c r="J175" s="25">
        <v>8</v>
      </c>
      <c r="K175" s="26">
        <v>9.5011876484560567</v>
      </c>
      <c r="L175" s="25">
        <v>1</v>
      </c>
    </row>
    <row r="176" spans="1:12" s="77" customFormat="1" ht="12" customHeight="1" x14ac:dyDescent="0.2">
      <c r="A176" s="174" t="s">
        <v>229</v>
      </c>
      <c r="B176" s="174"/>
      <c r="C176" s="25">
        <v>1</v>
      </c>
      <c r="D176" s="26">
        <v>2.6041666666666665</v>
      </c>
      <c r="E176" s="26">
        <v>14.492753623188406</v>
      </c>
      <c r="F176" s="25">
        <v>7</v>
      </c>
      <c r="G176" s="26">
        <v>18.229166666666668</v>
      </c>
      <c r="H176" s="25">
        <v>-6</v>
      </c>
      <c r="I176" s="26">
        <v>-15.625</v>
      </c>
      <c r="J176" s="25">
        <v>1</v>
      </c>
      <c r="K176" s="26">
        <v>2.6041666666666665</v>
      </c>
      <c r="L176" s="25">
        <v>3</v>
      </c>
    </row>
    <row r="177" spans="1:12" s="77" customFormat="1" ht="12" customHeight="1" x14ac:dyDescent="0.2">
      <c r="A177" s="182" t="s">
        <v>230</v>
      </c>
      <c r="B177" s="182"/>
      <c r="C177" s="31">
        <v>5</v>
      </c>
      <c r="D177" s="32">
        <v>5.2029136316337148</v>
      </c>
      <c r="E177" s="32">
        <v>32.467532467532465</v>
      </c>
      <c r="F177" s="31">
        <v>11</v>
      </c>
      <c r="G177" s="32">
        <v>11.446409989594173</v>
      </c>
      <c r="H177" s="31">
        <v>-6</v>
      </c>
      <c r="I177" s="32">
        <v>-6.2434963579604572</v>
      </c>
      <c r="J177" s="31">
        <v>1</v>
      </c>
      <c r="K177" s="32">
        <v>1.0405827263267431</v>
      </c>
      <c r="L177" s="31">
        <v>3</v>
      </c>
    </row>
    <row r="178" spans="1:12" s="77" customFormat="1" ht="12" customHeight="1" x14ac:dyDescent="0.2">
      <c r="A178" s="29"/>
      <c r="B178" s="29"/>
      <c r="C178" s="29"/>
      <c r="D178" s="37"/>
      <c r="E178" s="37"/>
      <c r="F178" s="29"/>
      <c r="G178" s="37"/>
      <c r="H178" s="29"/>
      <c r="I178" s="37"/>
      <c r="J178" s="29"/>
      <c r="K178" s="37"/>
      <c r="L178" s="29"/>
    </row>
    <row r="179" spans="1:12" s="77" customFormat="1" ht="12" customHeight="1" x14ac:dyDescent="0.2">
      <c r="A179" s="173" t="s">
        <v>232</v>
      </c>
      <c r="B179" s="173"/>
      <c r="C179" s="22">
        <v>2435</v>
      </c>
      <c r="D179" s="23">
        <v>6.878084192269994</v>
      </c>
      <c r="E179" s="23">
        <v>6.878084192269994</v>
      </c>
      <c r="F179" s="22">
        <v>3537</v>
      </c>
      <c r="G179" s="23">
        <v>9.9908762989975219</v>
      </c>
      <c r="H179" s="22">
        <v>-1102</v>
      </c>
      <c r="I179" s="23">
        <v>-3.1127921067275288</v>
      </c>
      <c r="J179" s="22">
        <v>1344</v>
      </c>
      <c r="K179" s="23">
        <v>3.7963635131050806</v>
      </c>
      <c r="L179" s="22">
        <v>686</v>
      </c>
    </row>
    <row r="180" spans="1:12" s="77" customFormat="1" ht="12" customHeight="1" x14ac:dyDescent="0.2">
      <c r="A180" s="174" t="s">
        <v>233</v>
      </c>
      <c r="B180" s="174"/>
      <c r="C180" s="25">
        <v>277</v>
      </c>
      <c r="D180" s="26">
        <v>5.5626957988593464</v>
      </c>
      <c r="E180" s="26">
        <v>5.5626957988593464</v>
      </c>
      <c r="F180" s="25">
        <v>519</v>
      </c>
      <c r="G180" s="26">
        <v>10.422523897501806</v>
      </c>
      <c r="H180" s="25">
        <v>-242</v>
      </c>
      <c r="I180" s="26">
        <v>-4.8598280986424616</v>
      </c>
      <c r="J180" s="25">
        <v>157</v>
      </c>
      <c r="K180" s="26">
        <v>3.1528636838300264</v>
      </c>
      <c r="L180" s="25">
        <v>92</v>
      </c>
    </row>
    <row r="181" spans="1:12" s="77" customFormat="1" ht="12" customHeight="1" x14ac:dyDescent="0.2">
      <c r="A181" s="174" t="s">
        <v>234</v>
      </c>
      <c r="B181" s="174"/>
      <c r="C181" s="25">
        <v>1057</v>
      </c>
      <c r="D181" s="26">
        <v>6.9392926779629862</v>
      </c>
      <c r="E181" s="26">
        <v>6.9392926779629862</v>
      </c>
      <c r="F181" s="25">
        <v>1479</v>
      </c>
      <c r="G181" s="26">
        <v>9.7097576827883216</v>
      </c>
      <c r="H181" s="25">
        <v>-422</v>
      </c>
      <c r="I181" s="26">
        <v>-2.7704650048253359</v>
      </c>
      <c r="J181" s="25">
        <v>575</v>
      </c>
      <c r="K181" s="26">
        <v>3.7749226961482658</v>
      </c>
      <c r="L181" s="25">
        <v>276</v>
      </c>
    </row>
    <row r="182" spans="1:12" s="77" customFormat="1" ht="12" customHeight="1" x14ac:dyDescent="0.2">
      <c r="A182" s="174" t="s">
        <v>235</v>
      </c>
      <c r="B182" s="174"/>
      <c r="C182" s="25">
        <v>415</v>
      </c>
      <c r="D182" s="26">
        <v>6.4470025321961755</v>
      </c>
      <c r="E182" s="26">
        <v>6.4470025321961755</v>
      </c>
      <c r="F182" s="25">
        <v>724</v>
      </c>
      <c r="G182" s="26">
        <v>11.247300803156701</v>
      </c>
      <c r="H182" s="25">
        <v>-309</v>
      </c>
      <c r="I182" s="26">
        <v>-4.8002982709605257</v>
      </c>
      <c r="J182" s="25">
        <v>258</v>
      </c>
      <c r="K182" s="26">
        <v>4.0080160320641278</v>
      </c>
      <c r="L182" s="25">
        <v>131</v>
      </c>
    </row>
    <row r="183" spans="1:12" s="77" customFormat="1" ht="12" customHeight="1" x14ac:dyDescent="0.2">
      <c r="A183" s="174" t="s">
        <v>236</v>
      </c>
      <c r="B183" s="174"/>
      <c r="C183" s="25">
        <v>43</v>
      </c>
      <c r="D183" s="26">
        <v>7.2220356063150826</v>
      </c>
      <c r="E183" s="26">
        <v>7.2220356063150826</v>
      </c>
      <c r="F183" s="25">
        <v>67</v>
      </c>
      <c r="G183" s="26">
        <v>11.252939200537453</v>
      </c>
      <c r="H183" s="25">
        <v>-24</v>
      </c>
      <c r="I183" s="26">
        <v>-4.0309035942223712</v>
      </c>
      <c r="J183" s="25">
        <v>30</v>
      </c>
      <c r="K183" s="26">
        <v>5.0386294927779645</v>
      </c>
      <c r="L183" s="25">
        <v>6</v>
      </c>
    </row>
    <row r="184" spans="1:12" s="77" customFormat="1" ht="12" customHeight="1" x14ac:dyDescent="0.2">
      <c r="A184" s="174" t="s">
        <v>237</v>
      </c>
      <c r="B184" s="174"/>
      <c r="C184" s="25">
        <v>483</v>
      </c>
      <c r="D184" s="26">
        <v>8.4729409700903435</v>
      </c>
      <c r="E184" s="26">
        <v>8.4729409700903435</v>
      </c>
      <c r="F184" s="25">
        <v>479</v>
      </c>
      <c r="G184" s="26">
        <v>8.40277168669415</v>
      </c>
      <c r="H184" s="25">
        <v>4</v>
      </c>
      <c r="I184" s="26">
        <v>7.0169283396193313E-2</v>
      </c>
      <c r="J184" s="25">
        <v>245</v>
      </c>
      <c r="K184" s="26">
        <v>4.2978686080168407</v>
      </c>
      <c r="L184" s="25">
        <v>136</v>
      </c>
    </row>
    <row r="185" spans="1:12" s="77" customFormat="1" ht="12" customHeight="1" x14ac:dyDescent="0.2">
      <c r="A185" s="174" t="s">
        <v>238</v>
      </c>
      <c r="B185" s="174"/>
      <c r="C185" s="25">
        <v>80</v>
      </c>
      <c r="D185" s="26">
        <v>7.7684987376189554</v>
      </c>
      <c r="E185" s="26">
        <v>7.7684987376189554</v>
      </c>
      <c r="F185" s="25">
        <v>96</v>
      </c>
      <c r="G185" s="26">
        <v>9.3221984851427457</v>
      </c>
      <c r="H185" s="25">
        <v>-16</v>
      </c>
      <c r="I185" s="26">
        <v>-1.553699747523791</v>
      </c>
      <c r="J185" s="25">
        <v>26</v>
      </c>
      <c r="K185" s="26">
        <v>2.5247620897261602</v>
      </c>
      <c r="L185" s="25">
        <v>19</v>
      </c>
    </row>
    <row r="186" spans="1:12" s="77" customFormat="1" ht="12" customHeight="1" x14ac:dyDescent="0.2">
      <c r="A186" s="174" t="s">
        <v>239</v>
      </c>
      <c r="B186" s="174"/>
      <c r="C186" s="25">
        <v>36</v>
      </c>
      <c r="D186" s="26">
        <v>6.3954521229348025</v>
      </c>
      <c r="E186" s="26">
        <v>6.3954521229348025</v>
      </c>
      <c r="F186" s="25">
        <v>57</v>
      </c>
      <c r="G186" s="26">
        <v>10.126132527980104</v>
      </c>
      <c r="H186" s="25">
        <v>-21</v>
      </c>
      <c r="I186" s="26">
        <v>-3.7306804050453013</v>
      </c>
      <c r="J186" s="25">
        <v>29</v>
      </c>
      <c r="K186" s="26">
        <v>5.1518919879197016</v>
      </c>
      <c r="L186" s="25">
        <v>13</v>
      </c>
    </row>
    <row r="187" spans="1:12" s="77" customFormat="1" ht="12" customHeight="1" x14ac:dyDescent="0.2">
      <c r="A187" s="175" t="s">
        <v>240</v>
      </c>
      <c r="B187" s="175"/>
      <c r="C187" s="31">
        <v>44</v>
      </c>
      <c r="D187" s="32">
        <v>5.0872933287085207</v>
      </c>
      <c r="E187" s="32">
        <v>5.0872933287085207</v>
      </c>
      <c r="F187" s="31">
        <v>116</v>
      </c>
      <c r="G187" s="32">
        <v>13.411955139322465</v>
      </c>
      <c r="H187" s="31">
        <v>-72</v>
      </c>
      <c r="I187" s="32">
        <v>-8.3246618106139447</v>
      </c>
      <c r="J187" s="31">
        <v>24</v>
      </c>
      <c r="K187" s="32">
        <v>2.7748872702046481</v>
      </c>
      <c r="L187" s="31">
        <v>13</v>
      </c>
    </row>
    <row r="188" spans="1:12" s="77" customFormat="1" ht="12" customHeight="1" x14ac:dyDescent="0.2">
      <c r="A188" s="166"/>
      <c r="B188" s="166"/>
      <c r="C188" s="69"/>
      <c r="D188" s="152"/>
      <c r="E188" s="152"/>
      <c r="F188" s="69"/>
      <c r="G188" s="152"/>
      <c r="H188" s="69"/>
      <c r="I188" s="152"/>
      <c r="J188" s="69"/>
      <c r="K188" s="152"/>
      <c r="L188" s="69"/>
    </row>
    <row r="189" spans="1:12" s="77" customFormat="1" ht="12" customHeight="1" x14ac:dyDescent="0.2">
      <c r="A189" s="173" t="s">
        <v>287</v>
      </c>
      <c r="B189" s="173"/>
      <c r="C189" s="22">
        <v>2269</v>
      </c>
      <c r="D189" s="23">
        <v>6.9016072319353698</v>
      </c>
      <c r="E189" s="23">
        <v>6.9016072319353698</v>
      </c>
      <c r="F189" s="22">
        <v>3218</v>
      </c>
      <c r="G189" s="23">
        <v>9.7881763210083825</v>
      </c>
      <c r="H189" s="22">
        <v>-949</v>
      </c>
      <c r="I189" s="23">
        <v>-2.8865690890730127</v>
      </c>
      <c r="J189" s="22">
        <v>1251</v>
      </c>
      <c r="K189" s="23">
        <v>3.8051611490309156</v>
      </c>
      <c r="L189" s="22">
        <v>633</v>
      </c>
    </row>
    <row r="190" spans="1:12" s="77" customFormat="1" ht="12" customHeight="1" x14ac:dyDescent="0.2">
      <c r="A190" s="174" t="s">
        <v>288</v>
      </c>
      <c r="B190" s="174"/>
      <c r="C190" s="25">
        <v>442</v>
      </c>
      <c r="D190" s="26">
        <v>8.2541223925750256</v>
      </c>
      <c r="E190" s="26">
        <v>8.2541223925750256</v>
      </c>
      <c r="F190" s="25">
        <v>456</v>
      </c>
      <c r="G190" s="26">
        <v>8.5155651832900716</v>
      </c>
      <c r="H190" s="25">
        <v>-14</v>
      </c>
      <c r="I190" s="26">
        <v>-0.26144279071504606</v>
      </c>
      <c r="J190" s="25">
        <v>228</v>
      </c>
      <c r="K190" s="26">
        <v>4.2577825916450358</v>
      </c>
      <c r="L190" s="25">
        <v>130</v>
      </c>
    </row>
    <row r="191" spans="1:12" s="77" customFormat="1" ht="12" customHeight="1" x14ac:dyDescent="0.2">
      <c r="A191" s="174" t="s">
        <v>289</v>
      </c>
      <c r="B191" s="174"/>
      <c r="C191" s="28">
        <v>277</v>
      </c>
      <c r="D191" s="26">
        <v>5.5119990448521508</v>
      </c>
      <c r="E191" s="26">
        <v>5.5119990448521508</v>
      </c>
      <c r="F191" s="28">
        <v>523</v>
      </c>
      <c r="G191" s="26">
        <v>10.407131770605325</v>
      </c>
      <c r="H191" s="28">
        <v>-246</v>
      </c>
      <c r="I191" s="26">
        <v>-4.8951327257531734</v>
      </c>
      <c r="J191" s="28">
        <v>157</v>
      </c>
      <c r="K191" s="26">
        <v>3.1241294225335299</v>
      </c>
      <c r="L191" s="28">
        <v>93</v>
      </c>
    </row>
    <row r="192" spans="1:12" s="77" customFormat="1" ht="12" customHeight="1" x14ac:dyDescent="0.2">
      <c r="A192" s="174" t="s">
        <v>290</v>
      </c>
      <c r="B192" s="174"/>
      <c r="C192" s="25">
        <v>368</v>
      </c>
      <c r="D192" s="26">
        <v>6.5347870866924742</v>
      </c>
      <c r="E192" s="26">
        <v>6.5347870866924742</v>
      </c>
      <c r="F192" s="25">
        <v>621</v>
      </c>
      <c r="G192" s="26">
        <v>11.027453208793549</v>
      </c>
      <c r="H192" s="25">
        <v>-253</v>
      </c>
      <c r="I192" s="26">
        <v>-4.4926661221010757</v>
      </c>
      <c r="J192" s="25">
        <v>236</v>
      </c>
      <c r="K192" s="26">
        <v>4.190787370813652</v>
      </c>
      <c r="L192" s="25">
        <v>114</v>
      </c>
    </row>
    <row r="193" spans="1:12" s="77" customFormat="1" ht="12" customHeight="1" x14ac:dyDescent="0.2">
      <c r="A193" s="174" t="s">
        <v>291</v>
      </c>
      <c r="B193" s="174"/>
      <c r="C193" s="25">
        <v>1057</v>
      </c>
      <c r="D193" s="26">
        <v>6.9602207252589503</v>
      </c>
      <c r="E193" s="26">
        <v>6.9602207252589503</v>
      </c>
      <c r="F193" s="25">
        <v>1475</v>
      </c>
      <c r="G193" s="26">
        <v>9.7127015797132934</v>
      </c>
      <c r="H193" s="25">
        <v>-418</v>
      </c>
      <c r="I193" s="26">
        <v>-2.7524808544543435</v>
      </c>
      <c r="J193" s="25">
        <v>575</v>
      </c>
      <c r="K193" s="26">
        <v>3.7863073954814537</v>
      </c>
      <c r="L193" s="25">
        <v>275</v>
      </c>
    </row>
    <row r="194" spans="1:12" s="77" customFormat="1" ht="12" customHeight="1" x14ac:dyDescent="0.2">
      <c r="A194" s="168" t="s">
        <v>292</v>
      </c>
      <c r="B194" s="168"/>
      <c r="C194" s="31">
        <v>125</v>
      </c>
      <c r="D194" s="32">
        <v>7.4475691134413733</v>
      </c>
      <c r="E194" s="32">
        <v>7.4475691134413733</v>
      </c>
      <c r="F194" s="31">
        <v>143</v>
      </c>
      <c r="G194" s="32">
        <v>8.5200190657769301</v>
      </c>
      <c r="H194" s="31">
        <v>-18</v>
      </c>
      <c r="I194" s="32">
        <v>-1.0724499523355577</v>
      </c>
      <c r="J194" s="31">
        <v>55</v>
      </c>
      <c r="K194" s="32">
        <v>3.276930409914204</v>
      </c>
      <c r="L194" s="31">
        <v>21</v>
      </c>
    </row>
    <row r="195" spans="1:12" s="77" customFormat="1" ht="12" customHeight="1" x14ac:dyDescent="0.2">
      <c r="A195" s="167"/>
      <c r="B195" s="167"/>
      <c r="C195" s="38"/>
      <c r="D195" s="39"/>
      <c r="E195" s="39"/>
      <c r="F195" s="38"/>
      <c r="G195" s="39"/>
      <c r="H195" s="38"/>
      <c r="I195" s="39"/>
      <c r="J195" s="38"/>
      <c r="K195" s="39"/>
      <c r="L195" s="38"/>
    </row>
    <row r="196" spans="1:12" s="77" customFormat="1" ht="12" customHeight="1" x14ac:dyDescent="0.2">
      <c r="A196" s="76" t="s">
        <v>293</v>
      </c>
      <c r="B196" s="76"/>
      <c r="C196" s="51">
        <v>166</v>
      </c>
      <c r="D196" s="153">
        <v>6.5719149610039986</v>
      </c>
      <c r="E196" s="153">
        <v>6.5719149610039986</v>
      </c>
      <c r="F196" s="51">
        <v>319</v>
      </c>
      <c r="G196" s="153">
        <v>12.629161882893225</v>
      </c>
      <c r="H196" s="51">
        <v>-153</v>
      </c>
      <c r="I196" s="153">
        <v>-6.0572469218892282</v>
      </c>
      <c r="J196" s="51">
        <v>93</v>
      </c>
      <c r="K196" s="153">
        <v>3.6818559721287465</v>
      </c>
      <c r="L196" s="51">
        <v>53</v>
      </c>
    </row>
    <row r="197" spans="1:12" s="137" customFormat="1" ht="12" customHeight="1" x14ac:dyDescent="0.15">
      <c r="A197" s="196"/>
      <c r="B197" s="196"/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</row>
    <row r="198" spans="1:12" s="138" customFormat="1" ht="12" customHeight="1" x14ac:dyDescent="0.2">
      <c r="A198" s="197" t="s">
        <v>326</v>
      </c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</row>
    <row r="199" spans="1:12" ht="12" customHeight="1" x14ac:dyDescent="0.2">
      <c r="A199" s="198" t="s">
        <v>295</v>
      </c>
      <c r="B199" s="198"/>
      <c r="C199" s="198"/>
      <c r="D199" s="198"/>
      <c r="E199" s="198"/>
      <c r="F199" s="198"/>
      <c r="G199" s="198"/>
      <c r="H199" s="198"/>
      <c r="I199" s="199"/>
      <c r="J199" s="198"/>
      <c r="K199" s="199"/>
      <c r="L199" s="198"/>
    </row>
    <row r="200" spans="1:12" ht="12" customHeight="1" x14ac:dyDescent="0.2">
      <c r="A200" s="198"/>
      <c r="B200" s="198"/>
      <c r="C200" s="198"/>
      <c r="D200" s="198"/>
      <c r="E200" s="198"/>
      <c r="F200" s="198"/>
      <c r="G200" s="198"/>
      <c r="H200" s="198"/>
      <c r="I200" s="199"/>
      <c r="J200" s="198"/>
      <c r="K200" s="199"/>
      <c r="L200" s="198"/>
    </row>
    <row r="201" spans="1:12" ht="12" customHeight="1" x14ac:dyDescent="0.2">
      <c r="A201" s="198" t="s">
        <v>243</v>
      </c>
      <c r="B201" s="198"/>
      <c r="C201" s="198"/>
      <c r="D201" s="198"/>
      <c r="E201" s="198"/>
      <c r="F201" s="198"/>
      <c r="G201" s="198"/>
      <c r="H201" s="198"/>
      <c r="I201" s="199"/>
      <c r="J201" s="198"/>
      <c r="K201" s="199"/>
      <c r="L201" s="198"/>
    </row>
    <row r="202" spans="1:12" ht="12" customHeight="1" x14ac:dyDescent="0.2">
      <c r="A202" s="200"/>
      <c r="B202" s="200"/>
      <c r="C202" s="200"/>
      <c r="D202" s="200"/>
      <c r="E202" s="200"/>
      <c r="F202" s="200"/>
      <c r="G202" s="200"/>
      <c r="H202" s="200"/>
      <c r="I202" s="201"/>
      <c r="J202" s="200"/>
      <c r="K202" s="201"/>
      <c r="L202" s="200"/>
    </row>
    <row r="203" spans="1:12" ht="12" customHeight="1" x14ac:dyDescent="0.2">
      <c r="A203" s="200" t="s">
        <v>327</v>
      </c>
      <c r="B203" s="200"/>
      <c r="C203" s="200"/>
      <c r="D203" s="200"/>
      <c r="E203" s="200"/>
      <c r="F203" s="200"/>
      <c r="G203" s="200"/>
      <c r="H203" s="200"/>
      <c r="I203" s="201"/>
      <c r="J203" s="200"/>
      <c r="K203" s="201"/>
      <c r="L203" s="200"/>
    </row>
    <row r="204" spans="1:12" ht="12" customHeight="1" x14ac:dyDescent="0.2">
      <c r="A204" s="200" t="s">
        <v>245</v>
      </c>
      <c r="B204" s="200"/>
      <c r="C204" s="200"/>
      <c r="D204" s="200"/>
      <c r="E204" s="200"/>
      <c r="F204" s="200"/>
      <c r="G204" s="200"/>
      <c r="H204" s="200"/>
      <c r="I204" s="201"/>
      <c r="J204" s="200"/>
      <c r="K204" s="201"/>
      <c r="L204" s="200"/>
    </row>
  </sheetData>
  <mergeCells count="175">
    <mergeCell ref="A197:L197"/>
    <mergeCell ref="A198:L198"/>
    <mergeCell ref="A199:L199"/>
    <mergeCell ref="A200:L200"/>
    <mergeCell ref="A201:L201"/>
    <mergeCell ref="A202:L202"/>
    <mergeCell ref="A203:L203"/>
    <mergeCell ref="A204:L204"/>
    <mergeCell ref="J5:K5"/>
    <mergeCell ref="A6:B6"/>
    <mergeCell ref="C6:E6"/>
    <mergeCell ref="F6:G6"/>
    <mergeCell ref="H6:I6"/>
    <mergeCell ref="J6:K6"/>
    <mergeCell ref="A193:B193"/>
    <mergeCell ref="A187:B187"/>
    <mergeCell ref="A189:B189"/>
    <mergeCell ref="A190:B190"/>
    <mergeCell ref="A191:B191"/>
    <mergeCell ref="A192:B192"/>
    <mergeCell ref="A170:B170"/>
    <mergeCell ref="A171:B171"/>
    <mergeCell ref="A172:B172"/>
    <mergeCell ref="A159:B159"/>
    <mergeCell ref="A1:L1"/>
    <mergeCell ref="A2:L2"/>
    <mergeCell ref="A3:L3"/>
    <mergeCell ref="A4:L4"/>
    <mergeCell ref="A5:B5"/>
    <mergeCell ref="C5:E5"/>
    <mergeCell ref="F5:G5"/>
    <mergeCell ref="H5:I5"/>
    <mergeCell ref="A186:B186"/>
    <mergeCell ref="A180:B180"/>
    <mergeCell ref="A181:B181"/>
    <mergeCell ref="A182:B182"/>
    <mergeCell ref="A183:B183"/>
    <mergeCell ref="A184:B184"/>
    <mergeCell ref="A185:B185"/>
    <mergeCell ref="A173:B173"/>
    <mergeCell ref="A174:B174"/>
    <mergeCell ref="A175:B175"/>
    <mergeCell ref="A176:B176"/>
    <mergeCell ref="A177:B177"/>
    <mergeCell ref="A179:B179"/>
    <mergeCell ref="A167:B167"/>
    <mergeCell ref="A168:B168"/>
    <mergeCell ref="A169:B169"/>
    <mergeCell ref="A160:B160"/>
    <mergeCell ref="A162:B162"/>
    <mergeCell ref="A163:B163"/>
    <mergeCell ref="A164:B164"/>
    <mergeCell ref="A165:B165"/>
    <mergeCell ref="A152:B152"/>
    <mergeCell ref="A153:B153"/>
    <mergeCell ref="A154:B154"/>
    <mergeCell ref="A155:B155"/>
    <mergeCell ref="A156:B156"/>
    <mergeCell ref="A158:B158"/>
    <mergeCell ref="A145:B145"/>
    <mergeCell ref="A146:B146"/>
    <mergeCell ref="A147:B147"/>
    <mergeCell ref="A148:B148"/>
    <mergeCell ref="A150:B150"/>
    <mergeCell ref="A151:B151"/>
    <mergeCell ref="A137:B137"/>
    <mergeCell ref="A140:B140"/>
    <mergeCell ref="A141:B141"/>
    <mergeCell ref="A142:B142"/>
    <mergeCell ref="A143:B143"/>
    <mergeCell ref="A144:B144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44:B44"/>
    <mergeCell ref="A47:B47"/>
    <mergeCell ref="A52:B52"/>
    <mergeCell ref="A53:B53"/>
    <mergeCell ref="A54:B54"/>
    <mergeCell ref="A55:B55"/>
    <mergeCell ref="A38:B38"/>
    <mergeCell ref="A39:B39"/>
    <mergeCell ref="A40:B40"/>
    <mergeCell ref="A42:B42"/>
    <mergeCell ref="A43:B43"/>
    <mergeCell ref="A23:B23"/>
    <mergeCell ref="A24:B24"/>
    <mergeCell ref="A25:B25"/>
    <mergeCell ref="A26:B26"/>
    <mergeCell ref="A29:B29"/>
    <mergeCell ref="A32:B32"/>
    <mergeCell ref="A10:B10"/>
    <mergeCell ref="A12:B12"/>
    <mergeCell ref="A13:B13"/>
    <mergeCell ref="A17:B17"/>
    <mergeCell ref="A21:B21"/>
    <mergeCell ref="A7:B7"/>
    <mergeCell ref="A8:B8"/>
    <mergeCell ref="A9:B9"/>
    <mergeCell ref="A33:B33"/>
  </mergeCells>
  <pageMargins left="0.17" right="0.18" top="0.18" bottom="0.32" header="0.17" footer="0.23"/>
  <pageSetup paperSize="9" scale="9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workbookViewId="0">
      <selection sqref="A1:L1"/>
    </sheetView>
  </sheetViews>
  <sheetFormatPr defaultRowHeight="12" x14ac:dyDescent="0.2"/>
  <cols>
    <col min="1" max="1" width="1.7109375" style="1" customWidth="1"/>
    <col min="2" max="2" width="28.140625" style="1" customWidth="1"/>
    <col min="3" max="3" width="12.7109375" style="2" customWidth="1"/>
    <col min="4" max="5" width="12.7109375" style="61" customWidth="1"/>
    <col min="6" max="6" width="12.7109375" style="2" customWidth="1"/>
    <col min="7" max="7" width="12.7109375" style="61" customWidth="1"/>
    <col min="8" max="8" width="12.7109375" style="2" customWidth="1"/>
    <col min="9" max="9" width="12.7109375" style="61" customWidth="1"/>
    <col min="10" max="10" width="12.7109375" style="2" customWidth="1"/>
    <col min="11" max="11" width="12.7109375" style="61" customWidth="1"/>
    <col min="12" max="12" width="12.7109375" style="2" customWidth="1"/>
    <col min="13" max="16384" width="9.140625" style="1"/>
  </cols>
  <sheetData>
    <row r="1" spans="1:12" s="4" customFormat="1" ht="12.75" customHeight="1" x14ac:dyDescent="0.2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5" customFormat="1" ht="12" customHeight="1" x14ac:dyDescent="0.2">
      <c r="A2" s="228" t="s">
        <v>279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6" customFormat="1" ht="12.75" customHeight="1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s="6" customFormat="1" ht="12.75" customHeight="1" x14ac:dyDescent="0.2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s="7" customFormat="1" ht="12" customHeight="1" x14ac:dyDescent="0.2">
      <c r="A5" s="234"/>
      <c r="B5" s="234"/>
      <c r="C5" s="235" t="s">
        <v>1</v>
      </c>
      <c r="D5" s="236"/>
      <c r="E5" s="237"/>
      <c r="F5" s="235" t="s">
        <v>2</v>
      </c>
      <c r="G5" s="237"/>
      <c r="H5" s="238" t="s">
        <v>3</v>
      </c>
      <c r="I5" s="239"/>
      <c r="J5" s="235" t="s">
        <v>4</v>
      </c>
      <c r="K5" s="236"/>
      <c r="L5" s="67" t="s">
        <v>278</v>
      </c>
    </row>
    <row r="6" spans="1:12" s="8" customFormat="1" ht="12" customHeight="1" x14ac:dyDescent="0.2">
      <c r="A6" s="240"/>
      <c r="B6" s="240"/>
      <c r="C6" s="244"/>
      <c r="D6" s="245"/>
      <c r="E6" s="246"/>
      <c r="F6" s="231"/>
      <c r="G6" s="247"/>
      <c r="H6" s="229"/>
      <c r="I6" s="230"/>
      <c r="J6" s="231"/>
      <c r="K6" s="232"/>
      <c r="L6" s="68"/>
    </row>
    <row r="7" spans="1:12" s="8" customFormat="1" ht="12" customHeight="1" x14ac:dyDescent="0.2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</row>
    <row r="8" spans="1:12" s="9" customFormat="1" ht="12" customHeight="1" x14ac:dyDescent="0.2">
      <c r="A8" s="241"/>
      <c r="B8" s="241"/>
      <c r="C8" s="11"/>
      <c r="D8" s="12" t="s">
        <v>5</v>
      </c>
      <c r="E8" s="12" t="s">
        <v>5</v>
      </c>
      <c r="F8" s="11"/>
      <c r="G8" s="12" t="s">
        <v>5</v>
      </c>
      <c r="H8" s="11"/>
      <c r="I8" s="12" t="s">
        <v>6</v>
      </c>
      <c r="J8" s="11"/>
      <c r="K8" s="12" t="s">
        <v>5</v>
      </c>
      <c r="L8" s="11"/>
    </row>
    <row r="9" spans="1:12" s="9" customFormat="1" ht="12" customHeight="1" x14ac:dyDescent="0.2">
      <c r="A9" s="242"/>
      <c r="B9" s="242"/>
      <c r="C9" s="13" t="s">
        <v>7</v>
      </c>
      <c r="D9" s="14" t="s">
        <v>8</v>
      </c>
      <c r="E9" s="14" t="s">
        <v>9</v>
      </c>
      <c r="F9" s="13" t="s">
        <v>7</v>
      </c>
      <c r="G9" s="14" t="s">
        <v>10</v>
      </c>
      <c r="H9" s="13" t="s">
        <v>7</v>
      </c>
      <c r="I9" s="14" t="s">
        <v>11</v>
      </c>
      <c r="J9" s="13" t="s">
        <v>7</v>
      </c>
      <c r="K9" s="14" t="s">
        <v>12</v>
      </c>
      <c r="L9" s="13" t="s">
        <v>7</v>
      </c>
    </row>
    <row r="10" spans="1:12" s="15" customFormat="1" ht="12" customHeight="1" x14ac:dyDescent="0.2">
      <c r="A10" s="172" t="s">
        <v>13</v>
      </c>
      <c r="B10" s="172"/>
      <c r="C10" s="16">
        <v>2842</v>
      </c>
      <c r="D10" s="70">
        <v>8.259346982664642</v>
      </c>
      <c r="E10" s="70">
        <v>36.989314487264636</v>
      </c>
      <c r="F10" s="16">
        <v>3057</v>
      </c>
      <c r="G10" s="70">
        <v>8.8841744285734734</v>
      </c>
      <c r="H10" s="16">
        <v>-215</v>
      </c>
      <c r="I10" s="70">
        <v>-0.62482744590883144</v>
      </c>
      <c r="J10" s="16">
        <v>1584</v>
      </c>
      <c r="K10" s="70">
        <v>4.6033798805562256</v>
      </c>
      <c r="L10" s="16">
        <v>701</v>
      </c>
    </row>
    <row r="11" spans="1:12" s="15" customFormat="1" ht="12" customHeight="1" x14ac:dyDescent="0.2">
      <c r="A11" s="18"/>
      <c r="B11" s="18"/>
      <c r="C11" s="19"/>
      <c r="D11" s="53"/>
      <c r="E11" s="53"/>
      <c r="F11" s="19"/>
      <c r="G11" s="53"/>
      <c r="H11" s="19"/>
      <c r="I11" s="53"/>
      <c r="J11" s="19"/>
      <c r="K11" s="53"/>
      <c r="L11" s="19"/>
    </row>
    <row r="12" spans="1:12" s="21" customFormat="1" ht="12" customHeight="1" x14ac:dyDescent="0.2">
      <c r="A12" s="173" t="s">
        <v>14</v>
      </c>
      <c r="B12" s="173"/>
      <c r="C12" s="22">
        <v>258</v>
      </c>
      <c r="D12" s="54">
        <v>8.7916581476180866</v>
      </c>
      <c r="E12" s="54">
        <v>42.857142857142797</v>
      </c>
      <c r="F12" s="22">
        <v>291.00000000000051</v>
      </c>
      <c r="G12" s="54">
        <v>9.9161725618483256</v>
      </c>
      <c r="H12" s="22">
        <v>-33.000000000000512</v>
      </c>
      <c r="I12" s="54">
        <v>-1.124514414230239</v>
      </c>
      <c r="J12" s="22">
        <v>129.99999999999977</v>
      </c>
      <c r="K12" s="54">
        <v>4.429905268179648</v>
      </c>
      <c r="L12" s="22">
        <v>59.000000000000064</v>
      </c>
    </row>
    <row r="13" spans="1:12" s="24" customFormat="1" ht="12" customHeight="1" x14ac:dyDescent="0.2">
      <c r="A13" s="174" t="s">
        <v>15</v>
      </c>
      <c r="B13" s="174"/>
      <c r="C13" s="25">
        <v>76</v>
      </c>
      <c r="D13" s="55">
        <v>8.0414770923713146</v>
      </c>
      <c r="E13" s="55">
        <v>41.103299080583973</v>
      </c>
      <c r="F13" s="25">
        <v>111.00000000000031</v>
      </c>
      <c r="G13" s="55">
        <v>11.744788911226561</v>
      </c>
      <c r="H13" s="25">
        <v>-35.000000000000313</v>
      </c>
      <c r="I13" s="55">
        <v>-3.7033118188552461</v>
      </c>
      <c r="J13" s="25">
        <v>51</v>
      </c>
      <c r="K13" s="55">
        <v>5.3962543646175938</v>
      </c>
      <c r="L13" s="25">
        <v>23</v>
      </c>
    </row>
    <row r="14" spans="1:12" s="24" customFormat="1" ht="12" customHeight="1" x14ac:dyDescent="0.2">
      <c r="A14" s="27"/>
      <c r="B14" s="28" t="s">
        <v>16</v>
      </c>
      <c r="C14" s="25">
        <v>30</v>
      </c>
      <c r="D14" s="55">
        <v>9.1996320147193718</v>
      </c>
      <c r="E14" s="55">
        <v>47.09576138147569</v>
      </c>
      <c r="F14" s="25">
        <v>34.000000000000064</v>
      </c>
      <c r="G14" s="55">
        <v>10.426249616681975</v>
      </c>
      <c r="H14" s="25">
        <v>-4.0000000000000639</v>
      </c>
      <c r="I14" s="55">
        <v>-1.2266176019626034</v>
      </c>
      <c r="J14" s="25">
        <v>21.000000000000021</v>
      </c>
      <c r="K14" s="55">
        <v>6.439742410303567</v>
      </c>
      <c r="L14" s="25">
        <v>9</v>
      </c>
    </row>
    <row r="15" spans="1:12" s="24" customFormat="1" ht="12" customHeight="1" x14ac:dyDescent="0.2">
      <c r="A15" s="27"/>
      <c r="B15" s="28" t="s">
        <v>17</v>
      </c>
      <c r="C15" s="25">
        <v>27</v>
      </c>
      <c r="D15" s="55">
        <v>8.536199810306659</v>
      </c>
      <c r="E15" s="55">
        <v>44.48105436573308</v>
      </c>
      <c r="F15" s="25">
        <v>42</v>
      </c>
      <c r="G15" s="55">
        <v>13.278533038254801</v>
      </c>
      <c r="H15" s="25">
        <v>-15</v>
      </c>
      <c r="I15" s="55">
        <v>-4.7423332279481425</v>
      </c>
      <c r="J15" s="25">
        <v>15.000000000000018</v>
      </c>
      <c r="K15" s="55">
        <v>4.7423332279481487</v>
      </c>
      <c r="L15" s="25">
        <v>7.0000000000000044</v>
      </c>
    </row>
    <row r="16" spans="1:12" s="24" customFormat="1" ht="12" customHeight="1" x14ac:dyDescent="0.2">
      <c r="A16" s="27"/>
      <c r="B16" s="29" t="s">
        <v>18</v>
      </c>
      <c r="C16" s="25">
        <v>19</v>
      </c>
      <c r="D16" s="55">
        <v>6.2768417575156787</v>
      </c>
      <c r="E16" s="55">
        <v>31.404958677685954</v>
      </c>
      <c r="F16" s="25">
        <v>35</v>
      </c>
      <c r="G16" s="55">
        <v>11.562603237528881</v>
      </c>
      <c r="H16" s="25">
        <v>-16</v>
      </c>
      <c r="I16" s="55">
        <v>-5.2857614800132025</v>
      </c>
      <c r="J16" s="25">
        <v>15.000000000000005</v>
      </c>
      <c r="K16" s="55">
        <v>4.9554013875123797</v>
      </c>
      <c r="L16" s="25">
        <v>7.0000000000000018</v>
      </c>
    </row>
    <row r="17" spans="1:12" s="24" customFormat="1" ht="12" customHeight="1" x14ac:dyDescent="0.2">
      <c r="A17" s="174" t="s">
        <v>19</v>
      </c>
      <c r="B17" s="174"/>
      <c r="C17" s="25">
        <v>50</v>
      </c>
      <c r="D17" s="55">
        <v>8.887308922858157</v>
      </c>
      <c r="E17" s="55">
        <v>46.210720887245991</v>
      </c>
      <c r="F17" s="25">
        <v>71.000000000000028</v>
      </c>
      <c r="G17" s="55">
        <v>12.619978670458586</v>
      </c>
      <c r="H17" s="25">
        <v>-21.000000000000028</v>
      </c>
      <c r="I17" s="55">
        <v>-3.7326697476004291</v>
      </c>
      <c r="J17" s="25">
        <v>19</v>
      </c>
      <c r="K17" s="55">
        <v>3.3771773906860991</v>
      </c>
      <c r="L17" s="25">
        <v>8.0000000000000018</v>
      </c>
    </row>
    <row r="18" spans="1:12" s="24" customFormat="1" ht="12" customHeight="1" x14ac:dyDescent="0.2">
      <c r="A18" s="27"/>
      <c r="B18" s="28" t="s">
        <v>20</v>
      </c>
      <c r="C18" s="25">
        <v>16</v>
      </c>
      <c r="D18" s="55">
        <v>9.4117647058823817</v>
      </c>
      <c r="E18" s="55">
        <v>52.631578947368254</v>
      </c>
      <c r="F18" s="25">
        <v>27.000000000000124</v>
      </c>
      <c r="G18" s="55">
        <v>15.882352941176594</v>
      </c>
      <c r="H18" s="25">
        <v>-11.000000000000124</v>
      </c>
      <c r="I18" s="55">
        <v>-6.4705882352942119</v>
      </c>
      <c r="J18" s="25">
        <v>7.0000000000000133</v>
      </c>
      <c r="K18" s="55">
        <v>4.1176470588235494</v>
      </c>
      <c r="L18" s="25">
        <v>1.0000000000000004</v>
      </c>
    </row>
    <row r="19" spans="1:12" s="24" customFormat="1" ht="12" customHeight="1" x14ac:dyDescent="0.2">
      <c r="A19" s="27"/>
      <c r="B19" s="28" t="s">
        <v>21</v>
      </c>
      <c r="C19" s="25">
        <v>16</v>
      </c>
      <c r="D19" s="55">
        <v>8.6067778375470265</v>
      </c>
      <c r="E19" s="55">
        <v>44.943820224719211</v>
      </c>
      <c r="F19" s="25">
        <v>21.000000000000014</v>
      </c>
      <c r="G19" s="55">
        <v>11.296395911780479</v>
      </c>
      <c r="H19" s="25">
        <v>-5.0000000000000142</v>
      </c>
      <c r="I19" s="55">
        <v>-2.6896180742334526</v>
      </c>
      <c r="J19" s="25">
        <v>5.0000000000000071</v>
      </c>
      <c r="K19" s="55">
        <v>2.689618074233449</v>
      </c>
      <c r="L19" s="25">
        <v>2.0000000000000013</v>
      </c>
    </row>
    <row r="20" spans="1:12" s="24" customFormat="1" ht="12" customHeight="1" x14ac:dyDescent="0.2">
      <c r="A20" s="30"/>
      <c r="B20" s="28" t="s">
        <v>22</v>
      </c>
      <c r="C20" s="25">
        <v>18</v>
      </c>
      <c r="D20" s="55">
        <v>8.7082728592162209</v>
      </c>
      <c r="E20" s="55">
        <v>42.654028436018876</v>
      </c>
      <c r="F20" s="25">
        <v>23</v>
      </c>
      <c r="G20" s="55">
        <v>11.127237542331837</v>
      </c>
      <c r="H20" s="25">
        <v>-5</v>
      </c>
      <c r="I20" s="55">
        <v>-2.4189646831156164</v>
      </c>
      <c r="J20" s="25">
        <v>7.0000000000000098</v>
      </c>
      <c r="K20" s="55">
        <v>3.3865505563618683</v>
      </c>
      <c r="L20" s="25">
        <v>5</v>
      </c>
    </row>
    <row r="21" spans="1:12" s="24" customFormat="1" ht="12" customHeight="1" x14ac:dyDescent="0.2">
      <c r="A21" s="175" t="s">
        <v>23</v>
      </c>
      <c r="B21" s="175"/>
      <c r="C21" s="31">
        <v>132</v>
      </c>
      <c r="D21" s="56">
        <v>9.2508234634522868</v>
      </c>
      <c r="E21" s="56">
        <v>42.732275817416578</v>
      </c>
      <c r="F21" s="31">
        <v>109</v>
      </c>
      <c r="G21" s="56">
        <v>7.6389375569416602</v>
      </c>
      <c r="H21" s="31">
        <v>23</v>
      </c>
      <c r="I21" s="56">
        <v>1.6118859065106266</v>
      </c>
      <c r="J21" s="31">
        <v>59.999999999999879</v>
      </c>
      <c r="K21" s="56">
        <v>4.2049197561146672</v>
      </c>
      <c r="L21" s="31">
        <v>28.000000000000014</v>
      </c>
    </row>
    <row r="22" spans="1:12" s="24" customFormat="1" ht="12" customHeight="1" x14ac:dyDescent="0.2">
      <c r="A22" s="30"/>
      <c r="B22" s="30"/>
      <c r="C22" s="30"/>
      <c r="D22" s="57"/>
      <c r="E22" s="57"/>
      <c r="F22" s="30"/>
      <c r="G22" s="57"/>
      <c r="H22" s="30"/>
      <c r="I22" s="57"/>
      <c r="J22" s="30"/>
      <c r="K22" s="57"/>
      <c r="L22" s="30"/>
    </row>
    <row r="23" spans="1:12" s="21" customFormat="1" ht="12" customHeight="1" x14ac:dyDescent="0.2">
      <c r="A23" s="173" t="s">
        <v>271</v>
      </c>
      <c r="B23" s="173"/>
      <c r="C23" s="22">
        <v>481</v>
      </c>
      <c r="D23" s="54">
        <v>6.9744511788417114</v>
      </c>
      <c r="E23" s="54">
        <v>32.938437307402666</v>
      </c>
      <c r="F23" s="22">
        <v>716.00000000000091</v>
      </c>
      <c r="G23" s="54">
        <v>10.381927326508674</v>
      </c>
      <c r="H23" s="22">
        <v>-235.00000000000091</v>
      </c>
      <c r="I23" s="54">
        <v>-3.4074761476669622</v>
      </c>
      <c r="J23" s="22">
        <v>299.00000000000028</v>
      </c>
      <c r="K23" s="54">
        <v>4.3354696517124189</v>
      </c>
      <c r="L23" s="22">
        <v>147.99999999999991</v>
      </c>
    </row>
    <row r="24" spans="1:12" s="24" customFormat="1" ht="12" customHeight="1" x14ac:dyDescent="0.2">
      <c r="A24" s="174" t="s">
        <v>25</v>
      </c>
      <c r="B24" s="174"/>
      <c r="C24" s="25">
        <v>267</v>
      </c>
      <c r="D24" s="55">
        <v>6.4648910411622289</v>
      </c>
      <c r="E24" s="55">
        <v>30.7710038031578</v>
      </c>
      <c r="F24" s="25">
        <v>464.00000000000023</v>
      </c>
      <c r="G24" s="55">
        <v>11.234866828087174</v>
      </c>
      <c r="H24" s="25">
        <v>-197.00000000000023</v>
      </c>
      <c r="I24" s="55">
        <v>-4.7699757869249453</v>
      </c>
      <c r="J24" s="25">
        <v>171.00000000000009</v>
      </c>
      <c r="K24" s="55">
        <v>4.1404358353510924</v>
      </c>
      <c r="L24" s="25">
        <v>82.000000000000085</v>
      </c>
    </row>
    <row r="25" spans="1:12" s="24" customFormat="1" ht="12" customHeight="1" x14ac:dyDescent="0.2">
      <c r="A25" s="174" t="s">
        <v>26</v>
      </c>
      <c r="B25" s="174"/>
      <c r="C25" s="25">
        <v>39</v>
      </c>
      <c r="D25" s="55">
        <v>7.7319587628866051</v>
      </c>
      <c r="E25" s="55">
        <v>35.845588235294116</v>
      </c>
      <c r="F25" s="25">
        <v>42.999999999999936</v>
      </c>
      <c r="G25" s="55">
        <v>8.5249801744647069</v>
      </c>
      <c r="H25" s="25">
        <v>-3.9999999999999361</v>
      </c>
      <c r="I25" s="55">
        <v>-0.7930214115781018</v>
      </c>
      <c r="J25" s="25">
        <v>24</v>
      </c>
      <c r="K25" s="55">
        <v>4.7581284694686792</v>
      </c>
      <c r="L25" s="25">
        <v>15</v>
      </c>
    </row>
    <row r="26" spans="1:12" s="24" customFormat="1" ht="12" customHeight="1" x14ac:dyDescent="0.2">
      <c r="A26" s="174" t="s">
        <v>27</v>
      </c>
      <c r="B26" s="174"/>
      <c r="C26" s="25">
        <v>95</v>
      </c>
      <c r="D26" s="55">
        <v>7.8125</v>
      </c>
      <c r="E26" s="55">
        <v>34.65888361911702</v>
      </c>
      <c r="F26" s="25">
        <v>103.00000000000003</v>
      </c>
      <c r="G26" s="55">
        <v>8.470394736842108</v>
      </c>
      <c r="H26" s="25">
        <v>-8.0000000000000284</v>
      </c>
      <c r="I26" s="55">
        <v>-0.65789473684210797</v>
      </c>
      <c r="J26" s="25">
        <v>60.000000000000092</v>
      </c>
      <c r="K26" s="55">
        <v>4.9342105263157974</v>
      </c>
      <c r="L26" s="25">
        <v>31.000000000000004</v>
      </c>
    </row>
    <row r="27" spans="1:12" s="24" customFormat="1" ht="12" customHeight="1" x14ac:dyDescent="0.2">
      <c r="A27" s="34"/>
      <c r="B27" s="28" t="s">
        <v>28</v>
      </c>
      <c r="C27" s="25">
        <v>5</v>
      </c>
      <c r="D27" s="55">
        <v>5.6053811659193196</v>
      </c>
      <c r="E27" s="55">
        <v>30.674846625766968</v>
      </c>
      <c r="F27" s="25">
        <v>7.0000000000000142</v>
      </c>
      <c r="G27" s="55">
        <v>7.847533632287063</v>
      </c>
      <c r="H27" s="25">
        <v>-2.0000000000000142</v>
      </c>
      <c r="I27" s="55">
        <v>-2.2421524663677435</v>
      </c>
      <c r="J27" s="25">
        <v>4.0000000000000044</v>
      </c>
      <c r="K27" s="55">
        <v>4.4843049327354603</v>
      </c>
      <c r="L27" s="25">
        <v>2.0000000000000013</v>
      </c>
    </row>
    <row r="28" spans="1:12" s="24" customFormat="1" ht="12" customHeight="1" x14ac:dyDescent="0.2">
      <c r="A28" s="30"/>
      <c r="B28" s="28" t="s">
        <v>29</v>
      </c>
      <c r="C28" s="25">
        <v>90</v>
      </c>
      <c r="D28" s="55">
        <v>7.9872204472843151</v>
      </c>
      <c r="E28" s="55">
        <v>34.910783553141748</v>
      </c>
      <c r="F28" s="25">
        <v>96.000000000000355</v>
      </c>
      <c r="G28" s="55">
        <v>8.5197018104366347</v>
      </c>
      <c r="H28" s="25">
        <v>-6.0000000000003553</v>
      </c>
      <c r="I28" s="55">
        <v>-0.53248136315231953</v>
      </c>
      <c r="J28" s="25">
        <v>55.999999999999822</v>
      </c>
      <c r="K28" s="55">
        <v>4.9698260560880021</v>
      </c>
      <c r="L28" s="25">
        <v>29.000000000000028</v>
      </c>
    </row>
    <row r="29" spans="1:12" s="24" customFormat="1" ht="12" customHeight="1" x14ac:dyDescent="0.2">
      <c r="A29" s="174" t="s">
        <v>30</v>
      </c>
      <c r="B29" s="174"/>
      <c r="C29" s="25">
        <v>32</v>
      </c>
      <c r="D29" s="55">
        <v>8.4858127817554738</v>
      </c>
      <c r="E29" s="55">
        <v>41.45077720207253</v>
      </c>
      <c r="F29" s="25">
        <v>35</v>
      </c>
      <c r="G29" s="55">
        <v>9.28135773004505</v>
      </c>
      <c r="H29" s="25">
        <v>-3</v>
      </c>
      <c r="I29" s="55">
        <v>-0.79554494828957623</v>
      </c>
      <c r="J29" s="25">
        <v>14</v>
      </c>
      <c r="K29" s="55">
        <v>3.7125430920180196</v>
      </c>
      <c r="L29" s="25">
        <v>8.0000000000000036</v>
      </c>
    </row>
    <row r="30" spans="1:12" s="24" customFormat="1" ht="12" customHeight="1" x14ac:dyDescent="0.2">
      <c r="A30" s="34"/>
      <c r="B30" s="28" t="s">
        <v>31</v>
      </c>
      <c r="C30" s="25">
        <v>11</v>
      </c>
      <c r="D30" s="55">
        <v>9.2905405405405368</v>
      </c>
      <c r="E30" s="55">
        <v>49.77375565610857</v>
      </c>
      <c r="F30" s="25">
        <v>17.000000000000014</v>
      </c>
      <c r="G30" s="55">
        <v>14.358108108108114</v>
      </c>
      <c r="H30" s="25">
        <v>-6.0000000000000142</v>
      </c>
      <c r="I30" s="55">
        <v>-5.0675675675675773</v>
      </c>
      <c r="J30" s="25">
        <v>7</v>
      </c>
      <c r="K30" s="55">
        <v>5.9121621621621596</v>
      </c>
      <c r="L30" s="25">
        <v>1.0000000000000004</v>
      </c>
    </row>
    <row r="31" spans="1:12" s="24" customFormat="1" ht="12" customHeight="1" x14ac:dyDescent="0.2">
      <c r="A31" s="30"/>
      <c r="B31" s="28" t="s">
        <v>32</v>
      </c>
      <c r="C31" s="25">
        <v>21</v>
      </c>
      <c r="D31" s="55">
        <v>8.1175106300734274</v>
      </c>
      <c r="E31" s="55">
        <v>38.112522686025436</v>
      </c>
      <c r="F31" s="25">
        <v>18.000000000000071</v>
      </c>
      <c r="G31" s="55">
        <v>6.9578662543486791</v>
      </c>
      <c r="H31" s="25">
        <v>2.9999999999999289</v>
      </c>
      <c r="I31" s="55">
        <v>1.1596443757247483</v>
      </c>
      <c r="J31" s="25">
        <v>7.0000000000000178</v>
      </c>
      <c r="K31" s="55">
        <v>2.7058368766911491</v>
      </c>
      <c r="L31" s="25">
        <v>7</v>
      </c>
    </row>
    <row r="32" spans="1:12" s="24" customFormat="1" ht="12" customHeight="1" x14ac:dyDescent="0.2">
      <c r="A32" s="174" t="s">
        <v>33</v>
      </c>
      <c r="B32" s="174"/>
      <c r="C32" s="25">
        <v>3</v>
      </c>
      <c r="D32" s="55">
        <v>4.0816326530612246</v>
      </c>
      <c r="E32" s="55">
        <v>29.999999999999936</v>
      </c>
      <c r="F32" s="25">
        <v>11</v>
      </c>
      <c r="G32" s="55">
        <v>14.965986394557822</v>
      </c>
      <c r="H32" s="25">
        <v>-8</v>
      </c>
      <c r="I32" s="55">
        <v>-10.884353741496597</v>
      </c>
      <c r="J32" s="25">
        <v>2.0000000000000031</v>
      </c>
      <c r="K32" s="55">
        <v>2.721088435374154</v>
      </c>
      <c r="L32" s="25">
        <v>3</v>
      </c>
    </row>
    <row r="33" spans="1:12" s="24" customFormat="1" ht="12" customHeight="1" x14ac:dyDescent="0.2">
      <c r="A33" s="174" t="s">
        <v>272</v>
      </c>
      <c r="B33" s="174"/>
      <c r="C33" s="25">
        <v>45</v>
      </c>
      <c r="D33" s="55">
        <v>7.5554063129616988</v>
      </c>
      <c r="E33" s="55">
        <v>36.734693877551031</v>
      </c>
      <c r="F33" s="25">
        <v>59.999999999999922</v>
      </c>
      <c r="G33" s="55">
        <v>10.073875083948918</v>
      </c>
      <c r="H33" s="25">
        <v>-14.999999999999922</v>
      </c>
      <c r="I33" s="55">
        <v>-2.5184687709872193</v>
      </c>
      <c r="J33" s="25">
        <v>28.000000000000021</v>
      </c>
      <c r="K33" s="55">
        <v>4.7011417058428382</v>
      </c>
      <c r="L33" s="25">
        <v>9.0000000000000071</v>
      </c>
    </row>
    <row r="34" spans="1:12" s="24" customFormat="1" ht="12" customHeight="1" x14ac:dyDescent="0.2">
      <c r="A34" s="34"/>
      <c r="B34" s="28" t="s">
        <v>35</v>
      </c>
      <c r="C34" s="25">
        <v>1</v>
      </c>
      <c r="D34" s="55">
        <v>1.763668430335098</v>
      </c>
      <c r="E34" s="55">
        <v>8.8495575221239058</v>
      </c>
      <c r="F34" s="25">
        <v>7.0000000000000071</v>
      </c>
      <c r="G34" s="55">
        <v>12.345679012345698</v>
      </c>
      <c r="H34" s="25">
        <v>-6.0000000000000071</v>
      </c>
      <c r="I34" s="55">
        <v>-10.5820105820106</v>
      </c>
      <c r="J34" s="25">
        <v>1.000000000000002</v>
      </c>
      <c r="K34" s="55">
        <v>1.7636684303351016</v>
      </c>
      <c r="L34" s="25">
        <v>0</v>
      </c>
    </row>
    <row r="35" spans="1:12" s="24" customFormat="1" ht="12" customHeight="1" x14ac:dyDescent="0.2">
      <c r="A35" s="27"/>
      <c r="B35" s="28" t="s">
        <v>36</v>
      </c>
      <c r="C35" s="25">
        <v>2</v>
      </c>
      <c r="D35" s="55">
        <v>9.1324200913241853</v>
      </c>
      <c r="E35" s="55">
        <v>48.780487804877943</v>
      </c>
      <c r="F35" s="25">
        <v>3.0000000000000098</v>
      </c>
      <c r="G35" s="55">
        <v>13.698630136986322</v>
      </c>
      <c r="H35" s="25">
        <v>-1.0000000000000098</v>
      </c>
      <c r="I35" s="55">
        <v>-4.5662100456621371</v>
      </c>
      <c r="J35" s="25">
        <v>0</v>
      </c>
      <c r="K35" s="55">
        <v>0</v>
      </c>
      <c r="L35" s="25">
        <v>0</v>
      </c>
    </row>
    <row r="36" spans="1:12" s="24" customFormat="1" ht="12" customHeight="1" x14ac:dyDescent="0.2">
      <c r="A36" s="27"/>
      <c r="B36" s="35" t="s">
        <v>273</v>
      </c>
      <c r="C36" s="31">
        <v>42</v>
      </c>
      <c r="D36" s="56">
        <v>8.1237911025145149</v>
      </c>
      <c r="E36" s="56">
        <v>39.215686274509764</v>
      </c>
      <c r="F36" s="31">
        <v>50.000000000000014</v>
      </c>
      <c r="G36" s="56">
        <v>9.671179883945852</v>
      </c>
      <c r="H36" s="31">
        <v>-8.0000000000000142</v>
      </c>
      <c r="I36" s="56">
        <v>-1.5473887814313372</v>
      </c>
      <c r="J36" s="31">
        <v>27</v>
      </c>
      <c r="K36" s="56">
        <v>5.2224371373307585</v>
      </c>
      <c r="L36" s="31">
        <v>9.0000000000000071</v>
      </c>
    </row>
    <row r="37" spans="1:12" s="24" customFormat="1" ht="12" customHeight="1" x14ac:dyDescent="0.2">
      <c r="A37" s="30"/>
      <c r="B37" s="30"/>
      <c r="C37" s="30"/>
      <c r="D37" s="57"/>
      <c r="E37" s="57"/>
      <c r="F37" s="30"/>
      <c r="G37" s="57"/>
      <c r="H37" s="30"/>
      <c r="I37" s="57"/>
      <c r="J37" s="30"/>
      <c r="K37" s="57"/>
      <c r="L37" s="30"/>
    </row>
    <row r="38" spans="1:12" s="21" customFormat="1" ht="12" customHeight="1" x14ac:dyDescent="0.2">
      <c r="A38" s="173" t="s">
        <v>38</v>
      </c>
      <c r="B38" s="173"/>
      <c r="C38" s="22">
        <v>469</v>
      </c>
      <c r="D38" s="54">
        <v>9.7708333333334121</v>
      </c>
      <c r="E38" s="54">
        <v>41.427435738892214</v>
      </c>
      <c r="F38" s="22">
        <v>386.00000000000051</v>
      </c>
      <c r="G38" s="54">
        <v>8.0416666666667425</v>
      </c>
      <c r="H38" s="22">
        <v>82.999999999999488</v>
      </c>
      <c r="I38" s="54">
        <v>1.7291666666666696</v>
      </c>
      <c r="J38" s="22">
        <v>238.00000000000009</v>
      </c>
      <c r="K38" s="54">
        <v>4.9583333333333757</v>
      </c>
      <c r="L38" s="22">
        <v>100.00000000000003</v>
      </c>
    </row>
    <row r="39" spans="1:12" s="24" customFormat="1" ht="12" customHeight="1" x14ac:dyDescent="0.2">
      <c r="A39" s="174" t="s">
        <v>39</v>
      </c>
      <c r="B39" s="174"/>
      <c r="C39" s="25">
        <v>408</v>
      </c>
      <c r="D39" s="55">
        <v>9.6242304153986797</v>
      </c>
      <c r="E39" s="55">
        <v>41.033893191189826</v>
      </c>
      <c r="F39" s="25">
        <v>353.99999999999989</v>
      </c>
      <c r="G39" s="55">
        <v>8.3504352133606154</v>
      </c>
      <c r="H39" s="25">
        <v>54.000000000000114</v>
      </c>
      <c r="I39" s="55">
        <v>1.2737952020380643</v>
      </c>
      <c r="J39" s="25">
        <v>194.99999999999989</v>
      </c>
      <c r="K39" s="55">
        <v>4.5998160073596601</v>
      </c>
      <c r="L39" s="25">
        <v>86.000000000000014</v>
      </c>
    </row>
    <row r="40" spans="1:12" s="24" customFormat="1" ht="12" customHeight="1" x14ac:dyDescent="0.2">
      <c r="A40" s="175" t="s">
        <v>40</v>
      </c>
      <c r="B40" s="175"/>
      <c r="C40" s="31">
        <v>61</v>
      </c>
      <c r="D40" s="56">
        <v>10.879258070269161</v>
      </c>
      <c r="E40" s="56">
        <v>44.26705370101601</v>
      </c>
      <c r="F40" s="31">
        <v>32.000000000000071</v>
      </c>
      <c r="G40" s="56">
        <v>5.7071517745674418</v>
      </c>
      <c r="H40" s="31">
        <v>28.999999999999929</v>
      </c>
      <c r="I40" s="56">
        <v>5.1721062957017194</v>
      </c>
      <c r="J40" s="31">
        <v>43.000000000000043</v>
      </c>
      <c r="K40" s="56">
        <v>7.6689851970749903</v>
      </c>
      <c r="L40" s="31">
        <v>14.000000000000002</v>
      </c>
    </row>
    <row r="41" spans="1:12" s="24" customFormat="1" ht="12" customHeight="1" x14ac:dyDescent="0.2">
      <c r="A41" s="30"/>
      <c r="B41" s="30"/>
      <c r="C41" s="30"/>
      <c r="D41" s="57"/>
      <c r="E41" s="57"/>
      <c r="F41" s="30"/>
      <c r="G41" s="57"/>
      <c r="H41" s="30"/>
      <c r="I41" s="57"/>
      <c r="J41" s="30"/>
      <c r="K41" s="57"/>
      <c r="L41" s="30"/>
    </row>
    <row r="42" spans="1:12" s="21" customFormat="1" ht="12" customHeight="1" x14ac:dyDescent="0.2">
      <c r="A42" s="173" t="s">
        <v>41</v>
      </c>
      <c r="B42" s="173"/>
      <c r="C42" s="22">
        <v>1208</v>
      </c>
      <c r="D42" s="54">
        <v>8.4625246064716553</v>
      </c>
      <c r="E42" s="54">
        <v>36.871985837250428</v>
      </c>
      <c r="F42" s="22">
        <v>1162.0000000000018</v>
      </c>
      <c r="G42" s="54">
        <v>8.1402761529139731</v>
      </c>
      <c r="H42" s="22">
        <v>45.999999999998181</v>
      </c>
      <c r="I42" s="54">
        <v>0.32224845355768217</v>
      </c>
      <c r="J42" s="22">
        <v>678</v>
      </c>
      <c r="K42" s="54">
        <v>4.749661989393859</v>
      </c>
      <c r="L42" s="22">
        <v>297.00000000000034</v>
      </c>
    </row>
    <row r="43" spans="1:12" s="24" customFormat="1" ht="12" customHeight="1" x14ac:dyDescent="0.2">
      <c r="A43" s="174" t="s">
        <v>42</v>
      </c>
      <c r="B43" s="174"/>
      <c r="C43" s="25">
        <v>848</v>
      </c>
      <c r="D43" s="55">
        <v>8.7511093682277519</v>
      </c>
      <c r="E43" s="55">
        <v>37.747607389272233</v>
      </c>
      <c r="F43" s="25">
        <v>805.00000000000057</v>
      </c>
      <c r="G43" s="55">
        <v>8.3073620771501702</v>
      </c>
      <c r="H43" s="25">
        <v>42.999999999999432</v>
      </c>
      <c r="I43" s="55">
        <v>0.44374729107758171</v>
      </c>
      <c r="J43" s="25">
        <v>462.00000000000011</v>
      </c>
      <c r="K43" s="55">
        <v>4.7677034529731399</v>
      </c>
      <c r="L43" s="25">
        <v>187</v>
      </c>
    </row>
    <row r="44" spans="1:12" s="24" customFormat="1" ht="12" customHeight="1" x14ac:dyDescent="0.2">
      <c r="A44" s="180" t="s">
        <v>43</v>
      </c>
      <c r="B44" s="180"/>
      <c r="C44" s="25">
        <v>201</v>
      </c>
      <c r="D44" s="55">
        <v>8.7934202467407871</v>
      </c>
      <c r="E44" s="55">
        <v>38.803088803088826</v>
      </c>
      <c r="F44" s="25">
        <v>163.00000000000023</v>
      </c>
      <c r="G44" s="55">
        <v>7.1309825881529854</v>
      </c>
      <c r="H44" s="25">
        <v>37.999999999999773</v>
      </c>
      <c r="I44" s="55">
        <v>1.6624376585878018</v>
      </c>
      <c r="J44" s="25">
        <v>96</v>
      </c>
      <c r="K44" s="55">
        <v>4.199842505906048</v>
      </c>
      <c r="L44" s="25">
        <v>59</v>
      </c>
    </row>
    <row r="45" spans="1:12" s="24" customFormat="1" ht="12" customHeight="1" x14ac:dyDescent="0.2">
      <c r="A45" s="35"/>
      <c r="B45" s="28" t="s">
        <v>44</v>
      </c>
      <c r="C45" s="25">
        <v>128</v>
      </c>
      <c r="D45" s="55">
        <v>9.6654836517405407</v>
      </c>
      <c r="E45" s="55">
        <v>42.00853298326227</v>
      </c>
      <c r="F45" s="25">
        <v>92.000000000000071</v>
      </c>
      <c r="G45" s="55">
        <v>6.9470663746885188</v>
      </c>
      <c r="H45" s="25">
        <v>35.999999999999929</v>
      </c>
      <c r="I45" s="55">
        <v>2.7184172770520219</v>
      </c>
      <c r="J45" s="25">
        <v>58.000000000000107</v>
      </c>
      <c r="K45" s="55">
        <v>4.3796722796949403</v>
      </c>
      <c r="L45" s="25">
        <v>30.000000000000011</v>
      </c>
    </row>
    <row r="46" spans="1:12" s="24" customFormat="1" ht="12" customHeight="1" x14ac:dyDescent="0.2">
      <c r="A46" s="35"/>
      <c r="B46" s="28" t="s">
        <v>45</v>
      </c>
      <c r="C46" s="25">
        <v>73</v>
      </c>
      <c r="D46" s="55">
        <v>7.5923036921477278</v>
      </c>
      <c r="E46" s="55">
        <v>34.224097515236757</v>
      </c>
      <c r="F46" s="25">
        <v>71</v>
      </c>
      <c r="G46" s="55">
        <v>7.3842953718149129</v>
      </c>
      <c r="H46" s="25">
        <v>2</v>
      </c>
      <c r="I46" s="55">
        <v>0.20800832033281491</v>
      </c>
      <c r="J46" s="25">
        <v>38.000000000000064</v>
      </c>
      <c r="K46" s="55">
        <v>3.9521580863234811</v>
      </c>
      <c r="L46" s="25">
        <v>29</v>
      </c>
    </row>
    <row r="47" spans="1:12" s="24" customFormat="1" ht="12" customHeight="1" x14ac:dyDescent="0.2">
      <c r="A47" s="174" t="s">
        <v>47</v>
      </c>
      <c r="B47" s="174"/>
      <c r="C47" s="25">
        <v>159</v>
      </c>
      <c r="D47" s="55">
        <v>6.9169530604254339</v>
      </c>
      <c r="E47" s="55">
        <v>31.072894273988787</v>
      </c>
      <c r="F47" s="25">
        <v>194.00000000000043</v>
      </c>
      <c r="G47" s="55">
        <v>8.4395527907077792</v>
      </c>
      <c r="H47" s="25">
        <v>-35.000000000000426</v>
      </c>
      <c r="I47" s="55">
        <v>-1.5225997302823453</v>
      </c>
      <c r="J47" s="25">
        <v>120.0000000000002</v>
      </c>
      <c r="K47" s="55">
        <v>5.220341932396563</v>
      </c>
      <c r="L47" s="25">
        <v>51.000000000000014</v>
      </c>
    </row>
    <row r="48" spans="1:12" s="24" customFormat="1" ht="12" customHeight="1" x14ac:dyDescent="0.2">
      <c r="A48" s="35"/>
      <c r="B48" s="28" t="s">
        <v>48</v>
      </c>
      <c r="C48" s="25">
        <v>18</v>
      </c>
      <c r="D48" s="55">
        <v>6.6568047337278236</v>
      </c>
      <c r="E48" s="55">
        <v>29.950083194675621</v>
      </c>
      <c r="F48" s="25">
        <v>24.000000000000004</v>
      </c>
      <c r="G48" s="55">
        <v>8.8757396449704338</v>
      </c>
      <c r="H48" s="25">
        <v>-6.0000000000000036</v>
      </c>
      <c r="I48" s="55">
        <v>-2.2189349112426102</v>
      </c>
      <c r="J48" s="25">
        <v>15.000000000000036</v>
      </c>
      <c r="K48" s="55">
        <v>5.5473372781065331</v>
      </c>
      <c r="L48" s="25">
        <v>4.0000000000000009</v>
      </c>
    </row>
    <row r="49" spans="1:12" s="24" customFormat="1" ht="12" customHeight="1" x14ac:dyDescent="0.2">
      <c r="A49" s="35"/>
      <c r="B49" s="28" t="s">
        <v>49</v>
      </c>
      <c r="C49" s="25">
        <v>42</v>
      </c>
      <c r="D49" s="55">
        <v>6.8784801834261646</v>
      </c>
      <c r="E49" s="55">
        <v>32.659409020217936</v>
      </c>
      <c r="F49" s="25">
        <v>52</v>
      </c>
      <c r="G49" s="55">
        <v>8.5162135604323925</v>
      </c>
      <c r="H49" s="25">
        <v>-10</v>
      </c>
      <c r="I49" s="55">
        <v>-1.6377333770062279</v>
      </c>
      <c r="J49" s="25">
        <v>29.000000000000007</v>
      </c>
      <c r="K49" s="55">
        <v>4.7494267933180669</v>
      </c>
      <c r="L49" s="25">
        <v>13.000000000000002</v>
      </c>
    </row>
    <row r="50" spans="1:12" s="24" customFormat="1" ht="12" customHeight="1" x14ac:dyDescent="0.2">
      <c r="A50" s="35"/>
      <c r="B50" s="35" t="s">
        <v>50</v>
      </c>
      <c r="C50" s="31">
        <v>99</v>
      </c>
      <c r="D50" s="56">
        <v>6.983141708400999</v>
      </c>
      <c r="E50" s="56">
        <v>30.650154798761676</v>
      </c>
      <c r="F50" s="31">
        <v>117.9999999999999</v>
      </c>
      <c r="G50" s="56">
        <v>8.3233406221345181</v>
      </c>
      <c r="H50" s="31">
        <v>-18.999999999999901</v>
      </c>
      <c r="I50" s="56">
        <v>-1.3401989137335191</v>
      </c>
      <c r="J50" s="31">
        <v>76</v>
      </c>
      <c r="K50" s="56">
        <v>5.3607956549341003</v>
      </c>
      <c r="L50" s="31">
        <v>34.000000000000021</v>
      </c>
    </row>
    <row r="51" spans="1:12" s="24" customFormat="1" ht="12" customHeight="1" x14ac:dyDescent="0.2">
      <c r="A51" s="29"/>
      <c r="B51" s="29"/>
      <c r="C51" s="29"/>
      <c r="D51" s="58"/>
      <c r="E51" s="58"/>
      <c r="F51" s="29"/>
      <c r="G51" s="58"/>
      <c r="H51" s="29"/>
      <c r="I51" s="58"/>
      <c r="J51" s="29"/>
      <c r="K51" s="58"/>
      <c r="L51" s="29"/>
    </row>
    <row r="52" spans="1:12" s="21" customFormat="1" ht="12" customHeight="1" x14ac:dyDescent="0.2">
      <c r="A52" s="173" t="s">
        <v>51</v>
      </c>
      <c r="B52" s="173"/>
      <c r="C52" s="22">
        <v>426</v>
      </c>
      <c r="D52" s="54">
        <v>7.7403881096009322</v>
      </c>
      <c r="E52" s="54">
        <v>35.128226271955121</v>
      </c>
      <c r="F52" s="22">
        <v>502.00000000000136</v>
      </c>
      <c r="G52" s="54">
        <v>9.1213024202339881</v>
      </c>
      <c r="H52" s="22">
        <v>-76.000000000001364</v>
      </c>
      <c r="I52" s="54">
        <v>-1.3809143106330559</v>
      </c>
      <c r="J52" s="22">
        <v>239.00000000000026</v>
      </c>
      <c r="K52" s="54">
        <v>4.3426121084380869</v>
      </c>
      <c r="L52" s="22">
        <v>97.000000000000057</v>
      </c>
    </row>
    <row r="53" spans="1:12" s="24" customFormat="1" ht="12" customHeight="1" x14ac:dyDescent="0.2">
      <c r="A53" s="174" t="s">
        <v>52</v>
      </c>
      <c r="B53" s="174"/>
      <c r="C53" s="25">
        <v>158</v>
      </c>
      <c r="D53" s="55">
        <v>8.2472074329261993</v>
      </c>
      <c r="E53" s="55">
        <v>38.164251207729414</v>
      </c>
      <c r="F53" s="25">
        <v>182.00000000000045</v>
      </c>
      <c r="G53" s="55">
        <v>9.4999478024846322</v>
      </c>
      <c r="H53" s="25">
        <v>-24.000000000000455</v>
      </c>
      <c r="I53" s="55">
        <v>-1.2527403695584329</v>
      </c>
      <c r="J53" s="25">
        <v>74.999999999999943</v>
      </c>
      <c r="K53" s="55">
        <v>3.9148136548700285</v>
      </c>
      <c r="L53" s="25">
        <v>37</v>
      </c>
    </row>
    <row r="54" spans="1:12" s="24" customFormat="1" ht="12" customHeight="1" x14ac:dyDescent="0.2">
      <c r="A54" s="174" t="s">
        <v>53</v>
      </c>
      <c r="B54" s="174"/>
      <c r="C54" s="25">
        <v>237</v>
      </c>
      <c r="D54" s="55">
        <v>7.4397287795077851</v>
      </c>
      <c r="E54" s="55">
        <v>33.091315275062897</v>
      </c>
      <c r="F54" s="25">
        <v>284.99999999999937</v>
      </c>
      <c r="G54" s="55">
        <v>8.9465092918131397</v>
      </c>
      <c r="H54" s="25">
        <v>-47.999999999999375</v>
      </c>
      <c r="I54" s="55">
        <v>-1.5067805123053546</v>
      </c>
      <c r="J54" s="25">
        <v>145</v>
      </c>
      <c r="K54" s="55">
        <v>4.5517327975891515</v>
      </c>
      <c r="L54" s="25">
        <v>52.00000000000005</v>
      </c>
    </row>
    <row r="55" spans="1:12" s="24" customFormat="1" ht="12" customHeight="1" x14ac:dyDescent="0.2">
      <c r="A55" s="175" t="s">
        <v>54</v>
      </c>
      <c r="B55" s="175"/>
      <c r="C55" s="31">
        <v>31</v>
      </c>
      <c r="D55" s="56">
        <v>7.7076081551466924</v>
      </c>
      <c r="E55" s="56">
        <v>37.575757575757514</v>
      </c>
      <c r="F55" s="31">
        <v>35.00000000000005</v>
      </c>
      <c r="G55" s="56">
        <v>8.7021382396817621</v>
      </c>
      <c r="H55" s="31">
        <v>-4.0000000000000497</v>
      </c>
      <c r="I55" s="56">
        <v>-0.99453008453506975</v>
      </c>
      <c r="J55" s="31">
        <v>19</v>
      </c>
      <c r="K55" s="56">
        <v>4.7240179015415205</v>
      </c>
      <c r="L55" s="31">
        <v>8.0000000000000053</v>
      </c>
    </row>
    <row r="56" spans="1:12" s="24" customFormat="1" ht="12" customHeight="1" x14ac:dyDescent="0.2">
      <c r="A56" s="29"/>
      <c r="B56" s="36"/>
      <c r="C56" s="38"/>
      <c r="D56" s="59"/>
      <c r="E56" s="59"/>
      <c r="F56" s="38"/>
      <c r="G56" s="59"/>
      <c r="H56" s="38"/>
      <c r="I56" s="59"/>
      <c r="J56" s="38"/>
      <c r="K56" s="59"/>
      <c r="L56" s="38"/>
    </row>
    <row r="57" spans="1:12" s="24" customFormat="1" ht="12" customHeight="1" x14ac:dyDescent="0.2">
      <c r="A57" s="179" t="s">
        <v>55</v>
      </c>
      <c r="B57" s="179"/>
      <c r="C57" s="19">
        <v>392</v>
      </c>
      <c r="D57" s="53">
        <v>7.8467482034549709</v>
      </c>
      <c r="E57" s="53">
        <v>35.555555555555557</v>
      </c>
      <c r="F57" s="19">
        <v>461</v>
      </c>
      <c r="G57" s="53">
        <v>9.227936024981485</v>
      </c>
      <c r="H57" s="19">
        <v>-69</v>
      </c>
      <c r="I57" s="53">
        <v>-1.3811878215265141</v>
      </c>
      <c r="J57" s="19">
        <v>222</v>
      </c>
      <c r="K57" s="53">
        <v>4.4438216866505194</v>
      </c>
      <c r="L57" s="19">
        <v>89</v>
      </c>
    </row>
    <row r="58" spans="1:12" s="24" customFormat="1" ht="12" customHeight="1" x14ac:dyDescent="0.2">
      <c r="A58" s="174" t="s">
        <v>56</v>
      </c>
      <c r="B58" s="174"/>
      <c r="C58" s="25">
        <v>25</v>
      </c>
      <c r="D58" s="55">
        <v>7.5030012004801918</v>
      </c>
      <c r="E58" s="55">
        <v>35.97122302158273</v>
      </c>
      <c r="F58" s="25">
        <v>32</v>
      </c>
      <c r="G58" s="55">
        <v>9.6038415366146452</v>
      </c>
      <c r="H58" s="25">
        <v>-7</v>
      </c>
      <c r="I58" s="55">
        <v>-2.1008403361344534</v>
      </c>
      <c r="J58" s="25">
        <v>16</v>
      </c>
      <c r="K58" s="55">
        <v>4.8019207683073226</v>
      </c>
      <c r="L58" s="25">
        <v>5</v>
      </c>
    </row>
    <row r="59" spans="1:12" s="24" customFormat="1" ht="12" customHeight="1" x14ac:dyDescent="0.2">
      <c r="A59" s="174" t="s">
        <v>58</v>
      </c>
      <c r="B59" s="174"/>
      <c r="C59" s="25">
        <v>12</v>
      </c>
      <c r="D59" s="55">
        <v>6.1130922058074377</v>
      </c>
      <c r="E59" s="55">
        <v>28.639618138424822</v>
      </c>
      <c r="F59" s="25">
        <v>18</v>
      </c>
      <c r="G59" s="55">
        <v>9.169638308711157</v>
      </c>
      <c r="H59" s="25">
        <v>-6</v>
      </c>
      <c r="I59" s="55">
        <v>-3.0565461029037193</v>
      </c>
      <c r="J59" s="25">
        <v>9</v>
      </c>
      <c r="K59" s="55">
        <v>4.5848191543555785</v>
      </c>
      <c r="L59" s="25">
        <v>3</v>
      </c>
    </row>
    <row r="60" spans="1:12" s="24" customFormat="1" ht="12" customHeight="1" x14ac:dyDescent="0.2">
      <c r="A60" s="174" t="s">
        <v>59</v>
      </c>
      <c r="B60" s="174"/>
      <c r="C60" s="25">
        <v>19</v>
      </c>
      <c r="D60" s="55">
        <v>9.2277804759592037</v>
      </c>
      <c r="E60" s="55">
        <v>46.798029556650242</v>
      </c>
      <c r="F60" s="25">
        <v>17</v>
      </c>
      <c r="G60" s="55">
        <v>8.2564351627003401</v>
      </c>
      <c r="H60" s="25">
        <v>2</v>
      </c>
      <c r="I60" s="55">
        <v>0.97134531325886364</v>
      </c>
      <c r="J60" s="25">
        <v>10</v>
      </c>
      <c r="K60" s="55">
        <v>4.8567265662943173</v>
      </c>
      <c r="L60" s="25">
        <v>5</v>
      </c>
    </row>
    <row r="61" spans="1:12" s="24" customFormat="1" ht="12" customHeight="1" x14ac:dyDescent="0.2">
      <c r="A61" s="174" t="s">
        <v>60</v>
      </c>
      <c r="B61" s="174"/>
      <c r="C61" s="25">
        <v>63</v>
      </c>
      <c r="D61" s="55">
        <v>7.8710644677661161</v>
      </c>
      <c r="E61" s="55">
        <v>38.297872340425535</v>
      </c>
      <c r="F61" s="25">
        <v>85</v>
      </c>
      <c r="G61" s="55">
        <v>10.619690154922539</v>
      </c>
      <c r="H61" s="25">
        <v>-22</v>
      </c>
      <c r="I61" s="55">
        <v>-2.748625687156423</v>
      </c>
      <c r="J61" s="25">
        <v>29</v>
      </c>
      <c r="K61" s="55">
        <v>3.6231884057971016</v>
      </c>
      <c r="L61" s="25">
        <v>17</v>
      </c>
    </row>
    <row r="62" spans="1:12" s="24" customFormat="1" ht="12" customHeight="1" x14ac:dyDescent="0.2">
      <c r="A62" s="174" t="s">
        <v>61</v>
      </c>
      <c r="B62" s="174"/>
      <c r="C62" s="25">
        <v>18</v>
      </c>
      <c r="D62" s="55">
        <v>6.5934065934065931</v>
      </c>
      <c r="E62" s="55">
        <v>30.874785591766724</v>
      </c>
      <c r="F62" s="25">
        <v>28</v>
      </c>
      <c r="G62" s="55">
        <v>10.256410256410257</v>
      </c>
      <c r="H62" s="25">
        <v>-10</v>
      </c>
      <c r="I62" s="55">
        <v>-3.6630036630036642</v>
      </c>
      <c r="J62" s="25">
        <v>12</v>
      </c>
      <c r="K62" s="55">
        <v>4.395604395604396</v>
      </c>
      <c r="L62" s="25">
        <v>7</v>
      </c>
    </row>
    <row r="63" spans="1:12" s="24" customFormat="1" ht="12" customHeight="1" x14ac:dyDescent="0.2">
      <c r="A63" s="174" t="s">
        <v>63</v>
      </c>
      <c r="B63" s="174"/>
      <c r="C63" s="25">
        <v>114</v>
      </c>
      <c r="D63" s="55">
        <v>7.7847582627697349</v>
      </c>
      <c r="E63" s="55">
        <v>34.358047016274867</v>
      </c>
      <c r="F63" s="25">
        <v>151</v>
      </c>
      <c r="G63" s="55">
        <v>10.31139033051079</v>
      </c>
      <c r="H63" s="25">
        <v>-37</v>
      </c>
      <c r="I63" s="55">
        <v>-2.5266320677410548</v>
      </c>
      <c r="J63" s="25">
        <v>65</v>
      </c>
      <c r="K63" s="55">
        <v>4.4386779568423931</v>
      </c>
      <c r="L63" s="25">
        <v>22</v>
      </c>
    </row>
    <row r="64" spans="1:12" s="24" customFormat="1" ht="12" customHeight="1" x14ac:dyDescent="0.2">
      <c r="A64" s="174" t="s">
        <v>65</v>
      </c>
      <c r="B64" s="174"/>
      <c r="C64" s="25">
        <v>39</v>
      </c>
      <c r="D64" s="55">
        <v>8.4269662921348321</v>
      </c>
      <c r="E64" s="55">
        <v>36.279069767441854</v>
      </c>
      <c r="F64" s="25">
        <v>42</v>
      </c>
      <c r="G64" s="55">
        <v>9.0751944684528958</v>
      </c>
      <c r="H64" s="25">
        <v>-3</v>
      </c>
      <c r="I64" s="55">
        <v>-0.64822817631806373</v>
      </c>
      <c r="J64" s="25">
        <v>13</v>
      </c>
      <c r="K64" s="55">
        <v>2.8089887640449436</v>
      </c>
      <c r="L64" s="25">
        <v>8</v>
      </c>
    </row>
    <row r="65" spans="1:12" s="24" customFormat="1" ht="12" customHeight="1" x14ac:dyDescent="0.2">
      <c r="A65" s="174" t="s">
        <v>66</v>
      </c>
      <c r="B65" s="174"/>
      <c r="C65" s="25">
        <v>14</v>
      </c>
      <c r="D65" s="55">
        <v>5.8212058212058215</v>
      </c>
      <c r="E65" s="55">
        <v>26.768642447418738</v>
      </c>
      <c r="F65" s="25">
        <v>17</v>
      </c>
      <c r="G65" s="55">
        <v>7.0686070686070686</v>
      </c>
      <c r="H65" s="25">
        <v>-3</v>
      </c>
      <c r="I65" s="55">
        <v>-1.247401247401247</v>
      </c>
      <c r="J65" s="25">
        <v>10</v>
      </c>
      <c r="K65" s="55">
        <v>4.1580041580041582</v>
      </c>
      <c r="L65" s="25">
        <v>2</v>
      </c>
    </row>
    <row r="66" spans="1:12" s="24" customFormat="1" ht="12" customHeight="1" x14ac:dyDescent="0.2">
      <c r="A66" s="174" t="s">
        <v>67</v>
      </c>
      <c r="B66" s="174"/>
      <c r="C66" s="25">
        <v>26</v>
      </c>
      <c r="D66" s="55">
        <v>10.15625</v>
      </c>
      <c r="E66" s="55">
        <v>46.511627906976742</v>
      </c>
      <c r="F66" s="25">
        <v>18</v>
      </c>
      <c r="G66" s="55">
        <v>7.03125</v>
      </c>
      <c r="H66" s="25">
        <v>8</v>
      </c>
      <c r="I66" s="55">
        <v>3.125</v>
      </c>
      <c r="J66" s="25">
        <v>11</v>
      </c>
      <c r="K66" s="55">
        <v>4.296875</v>
      </c>
      <c r="L66" s="25">
        <v>7</v>
      </c>
    </row>
    <row r="67" spans="1:12" s="24" customFormat="1" ht="12" customHeight="1" x14ac:dyDescent="0.2">
      <c r="A67" s="174" t="s">
        <v>68</v>
      </c>
      <c r="B67" s="174"/>
      <c r="C67" s="25">
        <v>31</v>
      </c>
      <c r="D67" s="55">
        <v>6.9851284362325377</v>
      </c>
      <c r="E67" s="55">
        <v>28.783658310120707</v>
      </c>
      <c r="F67" s="25">
        <v>30</v>
      </c>
      <c r="G67" s="55">
        <v>6.7598017124831005</v>
      </c>
      <c r="H67" s="25">
        <v>1</v>
      </c>
      <c r="I67" s="55">
        <v>0.22532672374943719</v>
      </c>
      <c r="J67" s="25">
        <v>30</v>
      </c>
      <c r="K67" s="55">
        <v>6.7598017124831005</v>
      </c>
      <c r="L67" s="25">
        <v>6</v>
      </c>
    </row>
    <row r="68" spans="1:12" s="24" customFormat="1" ht="12" customHeight="1" x14ac:dyDescent="0.2">
      <c r="A68" s="175" t="s">
        <v>69</v>
      </c>
      <c r="B68" s="175"/>
      <c r="C68" s="31">
        <v>31</v>
      </c>
      <c r="D68" s="56">
        <v>9.7056981840951781</v>
      </c>
      <c r="E68" s="56">
        <v>42.758620689655167</v>
      </c>
      <c r="F68" s="31">
        <v>23</v>
      </c>
      <c r="G68" s="56">
        <v>7.2010018785222289</v>
      </c>
      <c r="H68" s="31">
        <v>8</v>
      </c>
      <c r="I68" s="56">
        <v>2.5046963055729492</v>
      </c>
      <c r="J68" s="31">
        <v>17</v>
      </c>
      <c r="K68" s="56">
        <v>5.322479649342517</v>
      </c>
      <c r="L68" s="31">
        <v>7</v>
      </c>
    </row>
    <row r="69" spans="1:12" s="24" customFormat="1" ht="12" customHeight="1" x14ac:dyDescent="0.2">
      <c r="A69" s="29"/>
      <c r="B69" s="29"/>
      <c r="C69" s="29"/>
      <c r="D69" s="58"/>
      <c r="E69" s="58"/>
      <c r="F69" s="29"/>
      <c r="G69" s="58"/>
      <c r="H69" s="29"/>
      <c r="I69" s="58"/>
      <c r="J69" s="29"/>
      <c r="K69" s="58"/>
      <c r="L69" s="29"/>
    </row>
    <row r="70" spans="1:12" s="24" customFormat="1" ht="12" customHeight="1" x14ac:dyDescent="0.2">
      <c r="A70" s="173" t="s">
        <v>70</v>
      </c>
      <c r="B70" s="173"/>
      <c r="C70" s="22">
        <v>1238</v>
      </c>
      <c r="D70" s="54">
        <v>8.3966928695935259</v>
      </c>
      <c r="E70" s="54">
        <v>36.628302612503326</v>
      </c>
      <c r="F70" s="22">
        <v>1197</v>
      </c>
      <c r="G70" s="54">
        <v>8.1186117648654683</v>
      </c>
      <c r="H70" s="22">
        <v>41</v>
      </c>
      <c r="I70" s="54">
        <v>0.27808110472805758</v>
      </c>
      <c r="J70" s="22">
        <v>695</v>
      </c>
      <c r="K70" s="54">
        <v>4.7138138484390151</v>
      </c>
      <c r="L70" s="22">
        <v>304</v>
      </c>
    </row>
    <row r="71" spans="1:12" s="24" customFormat="1" ht="12" customHeight="1" x14ac:dyDescent="0.2">
      <c r="A71" s="174" t="s">
        <v>71</v>
      </c>
      <c r="B71" s="174"/>
      <c r="C71" s="25">
        <v>28</v>
      </c>
      <c r="D71" s="55">
        <v>6.6053314460957777</v>
      </c>
      <c r="E71" s="55">
        <v>26.717557251908396</v>
      </c>
      <c r="F71" s="25">
        <v>34</v>
      </c>
      <c r="G71" s="55">
        <v>8.0207596131163008</v>
      </c>
      <c r="H71" s="25">
        <v>-6</v>
      </c>
      <c r="I71" s="55">
        <v>-1.4154281670205231</v>
      </c>
      <c r="J71" s="25">
        <v>33</v>
      </c>
      <c r="K71" s="55">
        <v>7.7848549186128801</v>
      </c>
      <c r="L71" s="25">
        <v>12</v>
      </c>
    </row>
    <row r="72" spans="1:12" s="24" customFormat="1" ht="12" customHeight="1" x14ac:dyDescent="0.2">
      <c r="A72" s="174" t="s">
        <v>72</v>
      </c>
      <c r="B72" s="174"/>
      <c r="C72" s="25">
        <v>8</v>
      </c>
      <c r="D72" s="55">
        <v>5.8866813833701253</v>
      </c>
      <c r="E72" s="55">
        <v>27.210884353741495</v>
      </c>
      <c r="F72" s="25">
        <v>16</v>
      </c>
      <c r="G72" s="55">
        <v>11.773362766740251</v>
      </c>
      <c r="H72" s="25">
        <v>-8</v>
      </c>
      <c r="I72" s="55">
        <v>-5.8866813833701253</v>
      </c>
      <c r="J72" s="25">
        <v>7</v>
      </c>
      <c r="K72" s="55">
        <v>5.1508462104488597</v>
      </c>
      <c r="L72" s="25">
        <v>2</v>
      </c>
    </row>
    <row r="73" spans="1:12" s="24" customFormat="1" ht="12" customHeight="1" x14ac:dyDescent="0.2">
      <c r="A73" s="174" t="s">
        <v>73</v>
      </c>
      <c r="B73" s="174"/>
      <c r="C73" s="25">
        <v>3</v>
      </c>
      <c r="D73" s="55">
        <v>9.2307692307692317</v>
      </c>
      <c r="E73" s="55">
        <v>36.585365853658537</v>
      </c>
      <c r="F73" s="25">
        <v>1</v>
      </c>
      <c r="G73" s="55">
        <v>3.0769230769230771</v>
      </c>
      <c r="H73" s="25">
        <v>2</v>
      </c>
      <c r="I73" s="55">
        <v>6.1538461538461551</v>
      </c>
      <c r="J73" s="25">
        <v>1</v>
      </c>
      <c r="K73" s="55">
        <v>3.0769230769230771</v>
      </c>
      <c r="L73" s="25">
        <v>1</v>
      </c>
    </row>
    <row r="74" spans="1:12" s="24" customFormat="1" ht="12" customHeight="1" x14ac:dyDescent="0.2">
      <c r="A74" s="174" t="s">
        <v>74</v>
      </c>
      <c r="B74" s="174"/>
      <c r="C74" s="25">
        <v>0</v>
      </c>
      <c r="D74" s="55">
        <v>0</v>
      </c>
      <c r="E74" s="55">
        <v>0</v>
      </c>
      <c r="F74" s="25">
        <v>8</v>
      </c>
      <c r="G74" s="55">
        <v>8.3857442348008391</v>
      </c>
      <c r="H74" s="25">
        <v>-8</v>
      </c>
      <c r="I74" s="55">
        <v>-8.3857442348008391</v>
      </c>
      <c r="J74" s="25">
        <v>4</v>
      </c>
      <c r="K74" s="55">
        <v>4.1928721174004195</v>
      </c>
      <c r="L74" s="25">
        <v>1</v>
      </c>
    </row>
    <row r="75" spans="1:12" s="24" customFormat="1" ht="12" customHeight="1" x14ac:dyDescent="0.2">
      <c r="A75" s="174" t="s">
        <v>75</v>
      </c>
      <c r="B75" s="174"/>
      <c r="C75" s="25">
        <v>3</v>
      </c>
      <c r="D75" s="55">
        <v>10.169491525423728</v>
      </c>
      <c r="E75" s="55">
        <v>53.571428571428569</v>
      </c>
      <c r="F75" s="25">
        <v>5</v>
      </c>
      <c r="G75" s="55">
        <v>16.949152542372882</v>
      </c>
      <c r="H75" s="25">
        <v>-2</v>
      </c>
      <c r="I75" s="55">
        <v>-6.779661016949154</v>
      </c>
      <c r="J75" s="25">
        <v>0</v>
      </c>
      <c r="K75" s="55">
        <v>0</v>
      </c>
      <c r="L75" s="25">
        <v>1</v>
      </c>
    </row>
    <row r="76" spans="1:12" s="24" customFormat="1" ht="12" customHeight="1" x14ac:dyDescent="0.2">
      <c r="A76" s="174" t="s">
        <v>76</v>
      </c>
      <c r="B76" s="174"/>
      <c r="C76" s="25">
        <v>13</v>
      </c>
      <c r="D76" s="55">
        <v>8.5638998682476934</v>
      </c>
      <c r="E76" s="55">
        <v>37.790697674418603</v>
      </c>
      <c r="F76" s="25">
        <v>11</v>
      </c>
      <c r="G76" s="55">
        <v>7.2463768115942031</v>
      </c>
      <c r="H76" s="25">
        <v>2</v>
      </c>
      <c r="I76" s="55">
        <v>1.3175230566534903</v>
      </c>
      <c r="J76" s="25">
        <v>6</v>
      </c>
      <c r="K76" s="55">
        <v>3.9525691699604741</v>
      </c>
      <c r="L76" s="25">
        <v>3</v>
      </c>
    </row>
    <row r="77" spans="1:12" s="24" customFormat="1" ht="12" customHeight="1" x14ac:dyDescent="0.2">
      <c r="A77" s="174" t="s">
        <v>77</v>
      </c>
      <c r="B77" s="174"/>
      <c r="C77" s="25">
        <v>3</v>
      </c>
      <c r="D77" s="55">
        <v>4.7169811320754711</v>
      </c>
      <c r="E77" s="55">
        <v>23.4375</v>
      </c>
      <c r="F77" s="25">
        <v>4</v>
      </c>
      <c r="G77" s="55">
        <v>6.2893081761006293</v>
      </c>
      <c r="H77" s="25">
        <v>-1</v>
      </c>
      <c r="I77" s="55">
        <v>-1.5723270440251582</v>
      </c>
      <c r="J77" s="25">
        <v>3</v>
      </c>
      <c r="K77" s="55">
        <v>4.7169811320754711</v>
      </c>
      <c r="L77" s="25">
        <v>0</v>
      </c>
    </row>
    <row r="78" spans="1:12" s="24" customFormat="1" ht="12" customHeight="1" x14ac:dyDescent="0.2">
      <c r="A78" s="174" t="s">
        <v>78</v>
      </c>
      <c r="B78" s="174"/>
      <c r="C78" s="25">
        <v>21</v>
      </c>
      <c r="D78" s="55">
        <v>8.4134615384615383</v>
      </c>
      <c r="E78" s="55">
        <v>35.836177474402731</v>
      </c>
      <c r="F78" s="25">
        <v>16</v>
      </c>
      <c r="G78" s="55">
        <v>6.4102564102564097</v>
      </c>
      <c r="H78" s="25">
        <v>5</v>
      </c>
      <c r="I78" s="55">
        <v>2.0032051282051286</v>
      </c>
      <c r="J78" s="25">
        <v>9</v>
      </c>
      <c r="K78" s="55">
        <v>3.6057692307692308</v>
      </c>
      <c r="L78" s="25">
        <v>6</v>
      </c>
    </row>
    <row r="79" spans="1:12" s="24" customFormat="1" ht="12" customHeight="1" x14ac:dyDescent="0.2">
      <c r="A79" s="174" t="s">
        <v>80</v>
      </c>
      <c r="B79" s="174"/>
      <c r="C79" s="25">
        <v>4</v>
      </c>
      <c r="D79" s="55">
        <v>4.5197740112994351</v>
      </c>
      <c r="E79" s="55">
        <v>19.138755980861244</v>
      </c>
      <c r="F79" s="25">
        <v>4</v>
      </c>
      <c r="G79" s="55">
        <v>4.5197740112994351</v>
      </c>
      <c r="H79" s="25">
        <v>0</v>
      </c>
      <c r="I79" s="55">
        <v>0</v>
      </c>
      <c r="J79" s="25">
        <v>4</v>
      </c>
      <c r="K79" s="55">
        <v>4.5197740112994351</v>
      </c>
      <c r="L79" s="25">
        <v>0</v>
      </c>
    </row>
    <row r="80" spans="1:12" s="24" customFormat="1" ht="12" customHeight="1" x14ac:dyDescent="0.2">
      <c r="A80" s="174" t="s">
        <v>82</v>
      </c>
      <c r="B80" s="174"/>
      <c r="C80" s="25">
        <v>2</v>
      </c>
      <c r="D80" s="55">
        <v>4.2553191489361701</v>
      </c>
      <c r="E80" s="55">
        <v>22.988505747126435</v>
      </c>
      <c r="F80" s="25">
        <v>9</v>
      </c>
      <c r="G80" s="55">
        <v>19.148936170212767</v>
      </c>
      <c r="H80" s="25">
        <v>-7</v>
      </c>
      <c r="I80" s="55">
        <v>-14.893617021276597</v>
      </c>
      <c r="J80" s="25">
        <v>1</v>
      </c>
      <c r="K80" s="55">
        <v>2.1276595744680851</v>
      </c>
      <c r="L80" s="25">
        <v>0</v>
      </c>
    </row>
    <row r="81" spans="1:12" s="24" customFormat="1" ht="12" customHeight="1" x14ac:dyDescent="0.2">
      <c r="A81" s="174" t="s">
        <v>83</v>
      </c>
      <c r="B81" s="174"/>
      <c r="C81" s="25">
        <v>5</v>
      </c>
      <c r="D81" s="55">
        <v>6.8212824010914055</v>
      </c>
      <c r="E81" s="55">
        <v>30.303030303030305</v>
      </c>
      <c r="F81" s="25">
        <v>5</v>
      </c>
      <c r="G81" s="55">
        <v>6.8212824010914055</v>
      </c>
      <c r="H81" s="25">
        <v>0</v>
      </c>
      <c r="I81" s="55">
        <v>0</v>
      </c>
      <c r="J81" s="25">
        <v>5</v>
      </c>
      <c r="K81" s="55">
        <v>6.8212824010914055</v>
      </c>
      <c r="L81" s="25">
        <v>0</v>
      </c>
    </row>
    <row r="82" spans="1:12" s="24" customFormat="1" ht="12" customHeight="1" x14ac:dyDescent="0.2">
      <c r="A82" s="174" t="s">
        <v>84</v>
      </c>
      <c r="B82" s="174"/>
      <c r="C82" s="25">
        <v>19</v>
      </c>
      <c r="D82" s="55">
        <v>12.632978723404255</v>
      </c>
      <c r="E82" s="55">
        <v>50</v>
      </c>
      <c r="F82" s="25">
        <v>7</v>
      </c>
      <c r="G82" s="55">
        <v>4.6542553191489358</v>
      </c>
      <c r="H82" s="25">
        <v>12</v>
      </c>
      <c r="I82" s="55">
        <v>7.9787234042553195</v>
      </c>
      <c r="J82" s="25">
        <v>11</v>
      </c>
      <c r="K82" s="55">
        <v>7.3138297872340425</v>
      </c>
      <c r="L82" s="25">
        <v>3</v>
      </c>
    </row>
    <row r="83" spans="1:12" s="24" customFormat="1" ht="12" customHeight="1" x14ac:dyDescent="0.2">
      <c r="A83" s="174" t="s">
        <v>87</v>
      </c>
      <c r="B83" s="174"/>
      <c r="C83" s="25">
        <v>17</v>
      </c>
      <c r="D83" s="55">
        <v>8.4409136047666333</v>
      </c>
      <c r="E83" s="55">
        <v>36.55913978494624</v>
      </c>
      <c r="F83" s="25">
        <v>17</v>
      </c>
      <c r="G83" s="55">
        <v>8.4409136047666333</v>
      </c>
      <c r="H83" s="25">
        <v>0</v>
      </c>
      <c r="I83" s="55">
        <v>0</v>
      </c>
      <c r="J83" s="25">
        <v>11</v>
      </c>
      <c r="K83" s="55">
        <v>5.4617676266137041</v>
      </c>
      <c r="L83" s="25">
        <v>4</v>
      </c>
    </row>
    <row r="84" spans="1:12" s="24" customFormat="1" ht="12" customHeight="1" x14ac:dyDescent="0.2">
      <c r="A84" s="174" t="s">
        <v>88</v>
      </c>
      <c r="B84" s="174"/>
      <c r="C84" s="25">
        <v>53</v>
      </c>
      <c r="D84" s="55">
        <v>8.2657517155333764</v>
      </c>
      <c r="E84" s="55">
        <v>37.992831541218635</v>
      </c>
      <c r="F84" s="25">
        <v>50</v>
      </c>
      <c r="G84" s="55">
        <v>7.7978789769182786</v>
      </c>
      <c r="H84" s="25">
        <v>3</v>
      </c>
      <c r="I84" s="55">
        <v>0.46787273861509782</v>
      </c>
      <c r="J84" s="25">
        <v>28</v>
      </c>
      <c r="K84" s="55">
        <v>4.3668122270742353</v>
      </c>
      <c r="L84" s="25">
        <v>19</v>
      </c>
    </row>
    <row r="85" spans="1:12" s="24" customFormat="1" ht="12" customHeight="1" x14ac:dyDescent="0.2">
      <c r="A85" s="174" t="s">
        <v>91</v>
      </c>
      <c r="B85" s="174"/>
      <c r="C85" s="25">
        <v>30</v>
      </c>
      <c r="D85" s="55">
        <v>7.0472163495419311</v>
      </c>
      <c r="E85" s="55">
        <v>32.467532467532465</v>
      </c>
      <c r="F85" s="25">
        <v>37</v>
      </c>
      <c r="G85" s="55">
        <v>8.6915668311017154</v>
      </c>
      <c r="H85" s="25">
        <v>-7</v>
      </c>
      <c r="I85" s="55">
        <v>-1.6443504815597842</v>
      </c>
      <c r="J85" s="25">
        <v>19</v>
      </c>
      <c r="K85" s="55">
        <v>4.463237021376556</v>
      </c>
      <c r="L85" s="25">
        <v>8</v>
      </c>
    </row>
    <row r="86" spans="1:12" s="24" customFormat="1" ht="12" customHeight="1" x14ac:dyDescent="0.2">
      <c r="A86" s="174" t="s">
        <v>94</v>
      </c>
      <c r="B86" s="174"/>
      <c r="C86" s="25">
        <v>40</v>
      </c>
      <c r="D86" s="55">
        <v>8.9245872378402495</v>
      </c>
      <c r="E86" s="55">
        <v>42.417815482502654</v>
      </c>
      <c r="F86" s="25">
        <v>28</v>
      </c>
      <c r="G86" s="55">
        <v>6.247211066488175</v>
      </c>
      <c r="H86" s="25">
        <v>12</v>
      </c>
      <c r="I86" s="55">
        <v>2.6773761713520745</v>
      </c>
      <c r="J86" s="25">
        <v>24</v>
      </c>
      <c r="K86" s="55">
        <v>5.3547523427041499</v>
      </c>
      <c r="L86" s="25">
        <v>5</v>
      </c>
    </row>
    <row r="87" spans="1:12" s="24" customFormat="1" ht="12" customHeight="1" x14ac:dyDescent="0.2">
      <c r="A87" s="174" t="s">
        <v>95</v>
      </c>
      <c r="B87" s="174"/>
      <c r="C87" s="25">
        <v>21</v>
      </c>
      <c r="D87" s="55">
        <v>10.299166257969592</v>
      </c>
      <c r="E87" s="55">
        <v>45.553145336225597</v>
      </c>
      <c r="F87" s="25">
        <v>15</v>
      </c>
      <c r="G87" s="55">
        <v>7.3565473271211381</v>
      </c>
      <c r="H87" s="25">
        <v>6</v>
      </c>
      <c r="I87" s="55">
        <v>2.9426189308484538</v>
      </c>
      <c r="J87" s="25">
        <v>6</v>
      </c>
      <c r="K87" s="55">
        <v>2.9426189308484552</v>
      </c>
      <c r="L87" s="25">
        <v>4</v>
      </c>
    </row>
    <row r="88" spans="1:12" s="24" customFormat="1" ht="12" customHeight="1" x14ac:dyDescent="0.2">
      <c r="A88" s="174" t="s">
        <v>96</v>
      </c>
      <c r="B88" s="174"/>
      <c r="C88" s="25">
        <v>7</v>
      </c>
      <c r="D88" s="55">
        <v>8.215962441314554</v>
      </c>
      <c r="E88" s="55">
        <v>40.935672514619881</v>
      </c>
      <c r="F88" s="25">
        <v>9</v>
      </c>
      <c r="G88" s="55">
        <v>10.56338028169014</v>
      </c>
      <c r="H88" s="25">
        <v>-2</v>
      </c>
      <c r="I88" s="55">
        <v>-2.3474178403755861</v>
      </c>
      <c r="J88" s="25">
        <v>6</v>
      </c>
      <c r="K88" s="55">
        <v>7.042253521126761</v>
      </c>
      <c r="L88" s="25">
        <v>1</v>
      </c>
    </row>
    <row r="89" spans="1:12" s="24" customFormat="1" ht="12" customHeight="1" x14ac:dyDescent="0.2">
      <c r="A89" s="174" t="s">
        <v>97</v>
      </c>
      <c r="B89" s="174"/>
      <c r="C89" s="25">
        <v>12</v>
      </c>
      <c r="D89" s="55">
        <v>9.223674096848578</v>
      </c>
      <c r="E89" s="55">
        <v>40.268456375838923</v>
      </c>
      <c r="F89" s="25">
        <v>9</v>
      </c>
      <c r="G89" s="55">
        <v>6.917755572636433</v>
      </c>
      <c r="H89" s="25">
        <v>3</v>
      </c>
      <c r="I89" s="55">
        <v>2.3059185242121449</v>
      </c>
      <c r="J89" s="25">
        <v>4</v>
      </c>
      <c r="K89" s="55">
        <v>3.0745580322828592</v>
      </c>
      <c r="L89" s="25">
        <v>1</v>
      </c>
    </row>
    <row r="90" spans="1:12" s="24" customFormat="1" ht="12" customHeight="1" x14ac:dyDescent="0.2">
      <c r="A90" s="174" t="s">
        <v>98</v>
      </c>
      <c r="B90" s="174"/>
      <c r="C90" s="25">
        <v>3</v>
      </c>
      <c r="D90" s="55">
        <v>5.5555555555555554</v>
      </c>
      <c r="E90" s="55">
        <v>23.4375</v>
      </c>
      <c r="F90" s="25">
        <v>7</v>
      </c>
      <c r="G90" s="55">
        <v>12.962962962962962</v>
      </c>
      <c r="H90" s="25">
        <v>-4</v>
      </c>
      <c r="I90" s="55">
        <v>-7.4074074074074066</v>
      </c>
      <c r="J90" s="25">
        <v>4</v>
      </c>
      <c r="K90" s="55">
        <v>7.4074074074074074</v>
      </c>
      <c r="L90" s="25">
        <v>2</v>
      </c>
    </row>
    <row r="91" spans="1:12" s="24" customFormat="1" ht="12" customHeight="1" x14ac:dyDescent="0.2">
      <c r="A91" s="174" t="s">
        <v>99</v>
      </c>
      <c r="B91" s="174"/>
      <c r="C91" s="25">
        <v>4</v>
      </c>
      <c r="D91" s="55">
        <v>7.9840319361277441</v>
      </c>
      <c r="E91" s="55">
        <v>32.786885245901644</v>
      </c>
      <c r="F91" s="25">
        <v>1</v>
      </c>
      <c r="G91" s="55">
        <v>1.996007984031936</v>
      </c>
      <c r="H91" s="25">
        <v>3</v>
      </c>
      <c r="I91" s="55">
        <v>5.9880239520958085</v>
      </c>
      <c r="J91" s="25">
        <v>2</v>
      </c>
      <c r="K91" s="55">
        <v>3.992015968063872</v>
      </c>
      <c r="L91" s="25">
        <v>0</v>
      </c>
    </row>
    <row r="92" spans="1:12" s="24" customFormat="1" ht="12" customHeight="1" x14ac:dyDescent="0.2">
      <c r="A92" s="174" t="s">
        <v>100</v>
      </c>
      <c r="B92" s="174"/>
      <c r="C92" s="25">
        <v>8</v>
      </c>
      <c r="D92" s="55">
        <v>6.488240064882401</v>
      </c>
      <c r="E92" s="55">
        <v>27.681660899653981</v>
      </c>
      <c r="F92" s="25">
        <v>8</v>
      </c>
      <c r="G92" s="55">
        <v>6.488240064882401</v>
      </c>
      <c r="H92" s="25">
        <v>0</v>
      </c>
      <c r="I92" s="55">
        <v>0</v>
      </c>
      <c r="J92" s="25">
        <v>9</v>
      </c>
      <c r="K92" s="55">
        <v>7.2992700729927007</v>
      </c>
      <c r="L92" s="25">
        <v>4</v>
      </c>
    </row>
    <row r="93" spans="1:12" s="24" customFormat="1" ht="12" customHeight="1" x14ac:dyDescent="0.2">
      <c r="A93" s="174" t="s">
        <v>101</v>
      </c>
      <c r="B93" s="174"/>
      <c r="C93" s="25">
        <v>14</v>
      </c>
      <c r="D93" s="55">
        <v>8.0183276059564719</v>
      </c>
      <c r="E93" s="55">
        <v>32.863849765258216</v>
      </c>
      <c r="F93" s="25">
        <v>13</v>
      </c>
      <c r="G93" s="55">
        <v>7.4455899198167232</v>
      </c>
      <c r="H93" s="25">
        <v>1</v>
      </c>
      <c r="I93" s="55">
        <v>0.57273768613974863</v>
      </c>
      <c r="J93" s="25">
        <v>12</v>
      </c>
      <c r="K93" s="55">
        <v>6.8728522336769755</v>
      </c>
      <c r="L93" s="25">
        <v>9</v>
      </c>
    </row>
    <row r="94" spans="1:12" s="24" customFormat="1" ht="12" customHeight="1" x14ac:dyDescent="0.2">
      <c r="A94" s="174" t="s">
        <v>102</v>
      </c>
      <c r="B94" s="174"/>
      <c r="C94" s="25">
        <v>534</v>
      </c>
      <c r="D94" s="55">
        <v>8.5693653213511993</v>
      </c>
      <c r="E94" s="55">
        <v>36.906489736678417</v>
      </c>
      <c r="F94" s="25">
        <v>564</v>
      </c>
      <c r="G94" s="55">
        <v>9.050790339404637</v>
      </c>
      <c r="H94" s="25">
        <v>-30</v>
      </c>
      <c r="I94" s="55">
        <v>-0.48142501805343763</v>
      </c>
      <c r="J94" s="25">
        <v>283</v>
      </c>
      <c r="K94" s="55">
        <v>4.5414426703041002</v>
      </c>
      <c r="L94" s="25">
        <v>115</v>
      </c>
    </row>
    <row r="95" spans="1:12" s="24" customFormat="1" ht="12" customHeight="1" x14ac:dyDescent="0.2">
      <c r="A95" s="174" t="s">
        <v>103</v>
      </c>
      <c r="B95" s="174"/>
      <c r="C95" s="25">
        <v>5</v>
      </c>
      <c r="D95" s="55">
        <v>3.3715441672285906</v>
      </c>
      <c r="E95" s="55">
        <v>17.241379310344826</v>
      </c>
      <c r="F95" s="25">
        <v>13</v>
      </c>
      <c r="G95" s="55">
        <v>8.7660148347943352</v>
      </c>
      <c r="H95" s="25">
        <v>-8</v>
      </c>
      <c r="I95" s="55">
        <v>-5.394470667565745</v>
      </c>
      <c r="J95" s="25">
        <v>10</v>
      </c>
      <c r="K95" s="55">
        <v>6.7430883344571813</v>
      </c>
      <c r="L95" s="25">
        <v>4</v>
      </c>
    </row>
    <row r="96" spans="1:12" s="24" customFormat="1" ht="12" customHeight="1" x14ac:dyDescent="0.2">
      <c r="A96" s="174" t="s">
        <v>104</v>
      </c>
      <c r="B96" s="174"/>
      <c r="C96" s="25">
        <v>14</v>
      </c>
      <c r="D96" s="55">
        <v>11.137629276054097</v>
      </c>
      <c r="E96" s="55">
        <v>48.780487804878049</v>
      </c>
      <c r="F96" s="25">
        <v>9</v>
      </c>
      <c r="G96" s="55">
        <v>7.1599045346062056</v>
      </c>
      <c r="H96" s="25">
        <v>5</v>
      </c>
      <c r="I96" s="55">
        <v>3.9777247414478918</v>
      </c>
      <c r="J96" s="25">
        <v>5</v>
      </c>
      <c r="K96" s="55">
        <v>3.9777247414478918</v>
      </c>
      <c r="L96" s="25">
        <v>0</v>
      </c>
    </row>
    <row r="97" spans="1:12" s="24" customFormat="1" ht="12" customHeight="1" x14ac:dyDescent="0.2">
      <c r="A97" s="174" t="s">
        <v>105</v>
      </c>
      <c r="B97" s="174"/>
      <c r="C97" s="25">
        <v>6</v>
      </c>
      <c r="D97" s="55">
        <v>10.204081632653061</v>
      </c>
      <c r="E97" s="55">
        <v>49.586776859504134</v>
      </c>
      <c r="F97" s="25">
        <v>6</v>
      </c>
      <c r="G97" s="55">
        <v>10.204081632653061</v>
      </c>
      <c r="H97" s="25">
        <v>0</v>
      </c>
      <c r="I97" s="55">
        <v>0</v>
      </c>
      <c r="J97" s="25">
        <v>2</v>
      </c>
      <c r="K97" s="55">
        <v>3.4013605442176869</v>
      </c>
      <c r="L97" s="25">
        <v>2</v>
      </c>
    </row>
    <row r="98" spans="1:12" s="24" customFormat="1" ht="12" customHeight="1" x14ac:dyDescent="0.2">
      <c r="A98" s="174" t="s">
        <v>106</v>
      </c>
      <c r="B98" s="174"/>
      <c r="C98" s="25">
        <v>56</v>
      </c>
      <c r="D98" s="55">
        <v>9.2853589786105122</v>
      </c>
      <c r="E98" s="55">
        <v>39.492242595204516</v>
      </c>
      <c r="F98" s="25">
        <v>54</v>
      </c>
      <c r="G98" s="55">
        <v>8.9537390150887077</v>
      </c>
      <c r="H98" s="25">
        <v>2</v>
      </c>
      <c r="I98" s="55">
        <v>0.33161996352180445</v>
      </c>
      <c r="J98" s="25">
        <v>40</v>
      </c>
      <c r="K98" s="55">
        <v>6.6323992704360801</v>
      </c>
      <c r="L98" s="25">
        <v>6</v>
      </c>
    </row>
    <row r="99" spans="1:12" s="24" customFormat="1" ht="12" customHeight="1" x14ac:dyDescent="0.2">
      <c r="A99" s="174" t="s">
        <v>107</v>
      </c>
      <c r="B99" s="174"/>
      <c r="C99" s="25">
        <v>14</v>
      </c>
      <c r="D99" s="55">
        <v>10.079193664506839</v>
      </c>
      <c r="E99" s="55">
        <v>43.613707165109034</v>
      </c>
      <c r="F99" s="25">
        <v>7</v>
      </c>
      <c r="G99" s="55">
        <v>5.0395968322534195</v>
      </c>
      <c r="H99" s="25">
        <v>7</v>
      </c>
      <c r="I99" s="55">
        <v>5.0395968322534195</v>
      </c>
      <c r="J99" s="25">
        <v>5</v>
      </c>
      <c r="K99" s="55">
        <v>3.599712023038157</v>
      </c>
      <c r="L99" s="25">
        <v>3</v>
      </c>
    </row>
    <row r="100" spans="1:12" s="24" customFormat="1" ht="12" customHeight="1" x14ac:dyDescent="0.2">
      <c r="A100" s="174" t="s">
        <v>108</v>
      </c>
      <c r="B100" s="174"/>
      <c r="C100" s="25">
        <v>19</v>
      </c>
      <c r="D100" s="55">
        <v>11.150234741784038</v>
      </c>
      <c r="E100" s="55">
        <v>49.479166666666664</v>
      </c>
      <c r="F100" s="25">
        <v>9</v>
      </c>
      <c r="G100" s="55">
        <v>5.28169014084507</v>
      </c>
      <c r="H100" s="25">
        <v>10</v>
      </c>
      <c r="I100" s="55">
        <v>5.8685446009389679</v>
      </c>
      <c r="J100" s="25">
        <v>5</v>
      </c>
      <c r="K100" s="55">
        <v>2.9342723004694835</v>
      </c>
      <c r="L100" s="25">
        <v>3</v>
      </c>
    </row>
    <row r="101" spans="1:12" s="24" customFormat="1" ht="12" customHeight="1" x14ac:dyDescent="0.2">
      <c r="A101" s="174" t="s">
        <v>109</v>
      </c>
      <c r="B101" s="174"/>
      <c r="C101" s="25">
        <v>18</v>
      </c>
      <c r="D101" s="55">
        <v>13.814274750575594</v>
      </c>
      <c r="E101" s="55">
        <v>57.324840764331213</v>
      </c>
      <c r="F101" s="25">
        <v>8</v>
      </c>
      <c r="G101" s="55">
        <v>6.1396776669224868</v>
      </c>
      <c r="H101" s="25">
        <v>10</v>
      </c>
      <c r="I101" s="55">
        <v>7.674597083653107</v>
      </c>
      <c r="J101" s="25">
        <v>4</v>
      </c>
      <c r="K101" s="55">
        <v>3.0698388334612434</v>
      </c>
      <c r="L101" s="25">
        <v>1</v>
      </c>
    </row>
    <row r="102" spans="1:12" s="24" customFormat="1" ht="12" customHeight="1" x14ac:dyDescent="0.2">
      <c r="A102" s="174" t="s">
        <v>110</v>
      </c>
      <c r="B102" s="174"/>
      <c r="C102" s="25">
        <v>2</v>
      </c>
      <c r="D102" s="55">
        <v>6.968641114982578</v>
      </c>
      <c r="E102" s="55">
        <v>33.333333333333336</v>
      </c>
      <c r="F102" s="25">
        <v>2</v>
      </c>
      <c r="G102" s="55">
        <v>6.968641114982578</v>
      </c>
      <c r="H102" s="25">
        <v>0</v>
      </c>
      <c r="I102" s="55">
        <v>0</v>
      </c>
      <c r="J102" s="25">
        <v>2</v>
      </c>
      <c r="K102" s="55">
        <v>6.968641114982578</v>
      </c>
      <c r="L102" s="25">
        <v>1</v>
      </c>
    </row>
    <row r="103" spans="1:12" s="24" customFormat="1" ht="12" customHeight="1" x14ac:dyDescent="0.2">
      <c r="A103" s="174" t="s">
        <v>263</v>
      </c>
      <c r="B103" s="174"/>
      <c r="C103" s="25">
        <v>46</v>
      </c>
      <c r="D103" s="55">
        <v>10.27473754746482</v>
      </c>
      <c r="E103" s="55">
        <v>45.499505440158259</v>
      </c>
      <c r="F103" s="25">
        <v>30</v>
      </c>
      <c r="G103" s="55">
        <v>6.7009157918248823</v>
      </c>
      <c r="H103" s="25">
        <v>16</v>
      </c>
      <c r="I103" s="55">
        <v>3.5738217556399379</v>
      </c>
      <c r="J103" s="25">
        <v>25</v>
      </c>
      <c r="K103" s="55">
        <v>5.5840964931874026</v>
      </c>
      <c r="L103" s="25">
        <v>15</v>
      </c>
    </row>
    <row r="104" spans="1:12" s="24" customFormat="1" ht="12" customHeight="1" x14ac:dyDescent="0.2">
      <c r="A104" s="174" t="s">
        <v>111</v>
      </c>
      <c r="B104" s="174"/>
      <c r="C104" s="25">
        <v>2</v>
      </c>
      <c r="D104" s="55">
        <v>2.244668911335578</v>
      </c>
      <c r="E104" s="55">
        <v>10.638297872340425</v>
      </c>
      <c r="F104" s="25">
        <v>7</v>
      </c>
      <c r="G104" s="55">
        <v>7.8563411896745237</v>
      </c>
      <c r="H104" s="25">
        <v>-5</v>
      </c>
      <c r="I104" s="55">
        <v>-5.6116722783389452</v>
      </c>
      <c r="J104" s="25">
        <v>0</v>
      </c>
      <c r="K104" s="55">
        <v>0</v>
      </c>
      <c r="L104" s="25">
        <v>3</v>
      </c>
    </row>
    <row r="105" spans="1:12" s="24" customFormat="1" ht="12" customHeight="1" x14ac:dyDescent="0.2">
      <c r="A105" s="174" t="s">
        <v>112</v>
      </c>
      <c r="B105" s="174"/>
      <c r="C105" s="25">
        <v>1</v>
      </c>
      <c r="D105" s="55">
        <v>1.3947001394700138</v>
      </c>
      <c r="E105" s="55">
        <v>6.8493150684931505</v>
      </c>
      <c r="F105" s="25">
        <v>10</v>
      </c>
      <c r="G105" s="55">
        <v>13.947001394700139</v>
      </c>
      <c r="H105" s="25">
        <v>-9</v>
      </c>
      <c r="I105" s="55">
        <v>-12.552301255230125</v>
      </c>
      <c r="J105" s="25">
        <v>2</v>
      </c>
      <c r="K105" s="55">
        <v>2.7894002789400276</v>
      </c>
      <c r="L105" s="25">
        <v>3</v>
      </c>
    </row>
    <row r="106" spans="1:12" s="24" customFormat="1" ht="12" customHeight="1" x14ac:dyDescent="0.2">
      <c r="A106" s="174" t="s">
        <v>113</v>
      </c>
      <c r="B106" s="174"/>
      <c r="C106" s="25">
        <v>7</v>
      </c>
      <c r="D106" s="55">
        <v>8.4033613445378155</v>
      </c>
      <c r="E106" s="55">
        <v>37.037037037037038</v>
      </c>
      <c r="F106" s="25">
        <v>6</v>
      </c>
      <c r="G106" s="55">
        <v>7.2028811524609839</v>
      </c>
      <c r="H106" s="25">
        <v>1</v>
      </c>
      <c r="I106" s="55">
        <v>1.2004801920768315</v>
      </c>
      <c r="J106" s="25">
        <v>1</v>
      </c>
      <c r="K106" s="55">
        <v>1.2004801920768307</v>
      </c>
      <c r="L106" s="25">
        <v>0</v>
      </c>
    </row>
    <row r="107" spans="1:12" s="24" customFormat="1" ht="12" customHeight="1" x14ac:dyDescent="0.2">
      <c r="A107" s="174" t="s">
        <v>114</v>
      </c>
      <c r="B107" s="174"/>
      <c r="C107" s="25">
        <v>2</v>
      </c>
      <c r="D107" s="55">
        <v>6.0790273556231007</v>
      </c>
      <c r="E107" s="55">
        <v>25.641025641025639</v>
      </c>
      <c r="F107" s="25">
        <v>1</v>
      </c>
      <c r="G107" s="55">
        <v>3.0395136778115504</v>
      </c>
      <c r="H107" s="25">
        <v>1</v>
      </c>
      <c r="I107" s="55">
        <v>3.0395136778115504</v>
      </c>
      <c r="J107" s="25">
        <v>0</v>
      </c>
      <c r="K107" s="55">
        <v>0</v>
      </c>
      <c r="L107" s="25">
        <v>1</v>
      </c>
    </row>
    <row r="108" spans="1:12" s="24" customFormat="1" ht="12" customHeight="1" x14ac:dyDescent="0.2">
      <c r="A108" s="174" t="s">
        <v>115</v>
      </c>
      <c r="B108" s="174"/>
      <c r="C108" s="25">
        <v>6</v>
      </c>
      <c r="D108" s="55">
        <v>7.4074074074074074</v>
      </c>
      <c r="E108" s="55">
        <v>32.608695652173914</v>
      </c>
      <c r="F108" s="25">
        <v>5</v>
      </c>
      <c r="G108" s="55">
        <v>6.1728395061728394</v>
      </c>
      <c r="H108" s="25">
        <v>1</v>
      </c>
      <c r="I108" s="55">
        <v>1.2345679012345681</v>
      </c>
      <c r="J108" s="25">
        <v>3</v>
      </c>
      <c r="K108" s="55">
        <v>3.7037037037037037</v>
      </c>
      <c r="L108" s="25">
        <v>1</v>
      </c>
    </row>
    <row r="109" spans="1:12" s="24" customFormat="1" ht="12" customHeight="1" x14ac:dyDescent="0.2">
      <c r="A109" s="174" t="s">
        <v>116</v>
      </c>
      <c r="B109" s="174"/>
      <c r="C109" s="25">
        <v>5</v>
      </c>
      <c r="D109" s="55">
        <v>3.5211267605633805</v>
      </c>
      <c r="E109" s="55">
        <v>15.479876160990711</v>
      </c>
      <c r="F109" s="25">
        <v>12</v>
      </c>
      <c r="G109" s="55">
        <v>8.4507042253521121</v>
      </c>
      <c r="H109" s="25">
        <v>-7</v>
      </c>
      <c r="I109" s="55">
        <v>-4.929577464788732</v>
      </c>
      <c r="J109" s="25">
        <v>2</v>
      </c>
      <c r="K109" s="55">
        <v>1.4084507042253522</v>
      </c>
      <c r="L109" s="25">
        <v>4</v>
      </c>
    </row>
    <row r="110" spans="1:12" s="24" customFormat="1" ht="12" customHeight="1" x14ac:dyDescent="0.2">
      <c r="A110" s="174" t="s">
        <v>117</v>
      </c>
      <c r="B110" s="174"/>
      <c r="C110" s="25">
        <v>34</v>
      </c>
      <c r="D110" s="55">
        <v>8.9098532494758906</v>
      </c>
      <c r="E110" s="55">
        <v>40.816326530612244</v>
      </c>
      <c r="F110" s="25">
        <v>25</v>
      </c>
      <c r="G110" s="55">
        <v>6.5513626834381551</v>
      </c>
      <c r="H110" s="25">
        <v>9</v>
      </c>
      <c r="I110" s="55">
        <v>2.3584905660377355</v>
      </c>
      <c r="J110" s="25">
        <v>21</v>
      </c>
      <c r="K110" s="55">
        <v>5.5031446540880502</v>
      </c>
      <c r="L110" s="25">
        <v>14</v>
      </c>
    </row>
    <row r="111" spans="1:12" s="24" customFormat="1" ht="12" customHeight="1" x14ac:dyDescent="0.2">
      <c r="A111" s="174" t="s">
        <v>118</v>
      </c>
      <c r="B111" s="174"/>
      <c r="C111" s="25">
        <v>15</v>
      </c>
      <c r="D111" s="55">
        <v>8.4127874369040949</v>
      </c>
      <c r="E111" s="55">
        <v>36.144578313253014</v>
      </c>
      <c r="F111" s="25">
        <v>9</v>
      </c>
      <c r="G111" s="55">
        <v>5.0476724621424571</v>
      </c>
      <c r="H111" s="25">
        <v>6</v>
      </c>
      <c r="I111" s="55">
        <v>3.3651149747616378</v>
      </c>
      <c r="J111" s="25">
        <v>8</v>
      </c>
      <c r="K111" s="55">
        <v>4.4868199663488504</v>
      </c>
      <c r="L111" s="25">
        <v>6</v>
      </c>
    </row>
    <row r="112" spans="1:12" s="24" customFormat="1" ht="12" customHeight="1" x14ac:dyDescent="0.2">
      <c r="A112" s="174" t="s">
        <v>119</v>
      </c>
      <c r="B112" s="174"/>
      <c r="C112" s="25">
        <v>4</v>
      </c>
      <c r="D112" s="55">
        <v>5.0697084917617232</v>
      </c>
      <c r="E112" s="55">
        <v>23.255813953488371</v>
      </c>
      <c r="F112" s="25">
        <v>12</v>
      </c>
      <c r="G112" s="55">
        <v>15.209125475285171</v>
      </c>
      <c r="H112" s="25">
        <v>-8</v>
      </c>
      <c r="I112" s="55">
        <v>-10.139416983523448</v>
      </c>
      <c r="J112" s="25">
        <v>3</v>
      </c>
      <c r="K112" s="55">
        <v>3.8022813688212929</v>
      </c>
      <c r="L112" s="25">
        <v>2</v>
      </c>
    </row>
    <row r="113" spans="1:12" s="24" customFormat="1" ht="12" customHeight="1" x14ac:dyDescent="0.2">
      <c r="A113" s="174" t="s">
        <v>120</v>
      </c>
      <c r="B113" s="174"/>
      <c r="C113" s="25">
        <v>17</v>
      </c>
      <c r="D113" s="55">
        <v>10.890454836643178</v>
      </c>
      <c r="E113" s="55">
        <v>47.222222222222221</v>
      </c>
      <c r="F113" s="25">
        <v>9</v>
      </c>
      <c r="G113" s="55">
        <v>5.7655349135169764</v>
      </c>
      <c r="H113" s="25">
        <v>8</v>
      </c>
      <c r="I113" s="55">
        <v>5.1249199231262015</v>
      </c>
      <c r="J113" s="25">
        <v>9</v>
      </c>
      <c r="K113" s="55">
        <v>5.7655349135169764</v>
      </c>
      <c r="L113" s="25">
        <v>4</v>
      </c>
    </row>
    <row r="114" spans="1:12" s="24" customFormat="1" ht="12" customHeight="1" x14ac:dyDescent="0.2">
      <c r="A114" s="174" t="s">
        <v>121</v>
      </c>
      <c r="B114" s="174"/>
      <c r="C114" s="25">
        <v>13</v>
      </c>
      <c r="D114" s="55">
        <v>9.2857142857142865</v>
      </c>
      <c r="E114" s="55">
        <v>44.217687074829932</v>
      </c>
      <c r="F114" s="25">
        <v>7</v>
      </c>
      <c r="G114" s="55">
        <v>5</v>
      </c>
      <c r="H114" s="25">
        <v>6</v>
      </c>
      <c r="I114" s="55">
        <v>4.2857142857142865</v>
      </c>
      <c r="J114" s="25">
        <v>9</v>
      </c>
      <c r="K114" s="55">
        <v>6.4285714285714288</v>
      </c>
      <c r="L114" s="25">
        <v>4</v>
      </c>
    </row>
    <row r="115" spans="1:12" s="24" customFormat="1" ht="12" customHeight="1" x14ac:dyDescent="0.2">
      <c r="A115" s="174" t="s">
        <v>123</v>
      </c>
      <c r="B115" s="174"/>
      <c r="C115" s="25">
        <v>8</v>
      </c>
      <c r="D115" s="55">
        <v>10.088272383354351</v>
      </c>
      <c r="E115" s="55">
        <v>46.511627906976742</v>
      </c>
      <c r="F115" s="25">
        <v>7</v>
      </c>
      <c r="G115" s="55">
        <v>8.827238335435057</v>
      </c>
      <c r="H115" s="25">
        <v>1</v>
      </c>
      <c r="I115" s="55">
        <v>1.2610340479192939</v>
      </c>
      <c r="J115" s="25">
        <v>1</v>
      </c>
      <c r="K115" s="55">
        <v>1.2610340479192939</v>
      </c>
      <c r="L115" s="25">
        <v>2</v>
      </c>
    </row>
    <row r="116" spans="1:12" s="24" customFormat="1" ht="12" customHeight="1" x14ac:dyDescent="0.2">
      <c r="A116" s="174" t="s">
        <v>124</v>
      </c>
      <c r="B116" s="174"/>
      <c r="C116" s="25">
        <v>17</v>
      </c>
      <c r="D116" s="55">
        <v>7.9033007903300794</v>
      </c>
      <c r="E116" s="55">
        <v>35.051546391752581</v>
      </c>
      <c r="F116" s="25">
        <v>18</v>
      </c>
      <c r="G116" s="55">
        <v>8.3682008368200833</v>
      </c>
      <c r="H116" s="25">
        <v>-1</v>
      </c>
      <c r="I116" s="55">
        <v>-0.46490004649000394</v>
      </c>
      <c r="J116" s="25">
        <v>8</v>
      </c>
      <c r="K116" s="55">
        <v>3.7192003719200373</v>
      </c>
      <c r="L116" s="25">
        <v>10</v>
      </c>
    </row>
    <row r="117" spans="1:12" s="24" customFormat="1" ht="12" customHeight="1" x14ac:dyDescent="0.2">
      <c r="A117" s="174" t="s">
        <v>125</v>
      </c>
      <c r="B117" s="174"/>
      <c r="C117" s="25">
        <v>5</v>
      </c>
      <c r="D117" s="55">
        <v>7.3313782991202352</v>
      </c>
      <c r="E117" s="55">
        <v>36.496350364963497</v>
      </c>
      <c r="F117" s="25">
        <v>8</v>
      </c>
      <c r="G117" s="55">
        <v>11.730205278592376</v>
      </c>
      <c r="H117" s="25">
        <v>-3</v>
      </c>
      <c r="I117" s="55">
        <v>-4.3988269794721404</v>
      </c>
      <c r="J117" s="25">
        <v>4</v>
      </c>
      <c r="K117" s="55">
        <v>5.8651026392961878</v>
      </c>
      <c r="L117" s="25">
        <v>1</v>
      </c>
    </row>
    <row r="118" spans="1:12" s="24" customFormat="1" ht="12" customHeight="1" x14ac:dyDescent="0.2">
      <c r="A118" s="174" t="s">
        <v>128</v>
      </c>
      <c r="B118" s="174"/>
      <c r="C118" s="25">
        <v>14</v>
      </c>
      <c r="D118" s="55">
        <v>7.5107296137339059</v>
      </c>
      <c r="E118" s="55">
        <v>24.955436720142604</v>
      </c>
      <c r="F118" s="25">
        <v>6</v>
      </c>
      <c r="G118" s="55">
        <v>3.218884120171674</v>
      </c>
      <c r="H118" s="25">
        <v>8</v>
      </c>
      <c r="I118" s="55">
        <v>4.2918454935622314</v>
      </c>
      <c r="J118" s="25">
        <v>6</v>
      </c>
      <c r="K118" s="55">
        <v>3.218884120171674</v>
      </c>
      <c r="L118" s="25">
        <v>2</v>
      </c>
    </row>
    <row r="119" spans="1:12" s="24" customFormat="1" ht="12" customHeight="1" x14ac:dyDescent="0.2">
      <c r="A119" s="174" t="s">
        <v>129</v>
      </c>
      <c r="B119" s="174"/>
      <c r="C119" s="25">
        <v>25</v>
      </c>
      <c r="D119" s="55">
        <v>8.1486310299869622</v>
      </c>
      <c r="E119" s="55">
        <v>33.921302578018995</v>
      </c>
      <c r="F119" s="25">
        <v>20</v>
      </c>
      <c r="G119" s="55">
        <v>6.5189048239895699</v>
      </c>
      <c r="H119" s="25">
        <v>5</v>
      </c>
      <c r="I119" s="55">
        <v>1.6297262059973923</v>
      </c>
      <c r="J119" s="25">
        <v>9</v>
      </c>
      <c r="K119" s="55">
        <v>2.9335071707953064</v>
      </c>
      <c r="L119" s="25">
        <v>6</v>
      </c>
    </row>
    <row r="120" spans="1:12" s="24" customFormat="1" ht="12" customHeight="1" x14ac:dyDescent="0.2">
      <c r="A120" s="174" t="s">
        <v>131</v>
      </c>
      <c r="B120" s="174"/>
      <c r="C120" s="25">
        <v>9</v>
      </c>
      <c r="D120" s="55">
        <v>15.410958904109588</v>
      </c>
      <c r="E120" s="55">
        <v>68.181818181818173</v>
      </c>
      <c r="F120" s="25">
        <v>5</v>
      </c>
      <c r="G120" s="55">
        <v>8.5616438356164384</v>
      </c>
      <c r="H120" s="25">
        <v>4</v>
      </c>
      <c r="I120" s="55">
        <v>6.8493150684931496</v>
      </c>
      <c r="J120" s="25">
        <v>2</v>
      </c>
      <c r="K120" s="55">
        <v>3.4246575342465753</v>
      </c>
      <c r="L120" s="25">
        <v>1</v>
      </c>
    </row>
    <row r="121" spans="1:12" s="24" customFormat="1" ht="12" customHeight="1" x14ac:dyDescent="0.2">
      <c r="A121" s="174" t="s">
        <v>132</v>
      </c>
      <c r="B121" s="174"/>
      <c r="C121" s="25">
        <v>17</v>
      </c>
      <c r="D121" s="55">
        <v>8.7224217547460228</v>
      </c>
      <c r="E121" s="55">
        <v>37.861915367483299</v>
      </c>
      <c r="F121" s="25">
        <v>12</v>
      </c>
      <c r="G121" s="55">
        <v>6.1570035915854282</v>
      </c>
      <c r="H121" s="25">
        <v>5</v>
      </c>
      <c r="I121" s="55">
        <v>2.5654181631605946</v>
      </c>
      <c r="J121" s="25">
        <v>15</v>
      </c>
      <c r="K121" s="55">
        <v>7.6962544894817855</v>
      </c>
      <c r="L121" s="25">
        <v>4</v>
      </c>
    </row>
    <row r="122" spans="1:12" s="24" customFormat="1" ht="12" customHeight="1" x14ac:dyDescent="0.2">
      <c r="A122" s="182" t="s">
        <v>133</v>
      </c>
      <c r="B122" s="182"/>
      <c r="C122" s="31">
        <v>5</v>
      </c>
      <c r="D122" s="56">
        <v>13.368983957219251</v>
      </c>
      <c r="E122" s="56">
        <v>65.78947368421052</v>
      </c>
      <c r="F122" s="31">
        <v>2</v>
      </c>
      <c r="G122" s="56">
        <v>5.3475935828877006</v>
      </c>
      <c r="H122" s="31">
        <v>3</v>
      </c>
      <c r="I122" s="56">
        <v>8.0213903743315509</v>
      </c>
      <c r="J122" s="31">
        <v>2</v>
      </c>
      <c r="K122" s="56">
        <v>5.3475935828877006</v>
      </c>
      <c r="L122" s="31">
        <v>0</v>
      </c>
    </row>
    <row r="123" spans="1:12" s="24" customFormat="1" ht="12" customHeight="1" x14ac:dyDescent="0.2">
      <c r="A123" s="29"/>
      <c r="B123" s="29"/>
      <c r="C123" s="29"/>
      <c r="D123" s="58"/>
      <c r="E123" s="58"/>
      <c r="F123" s="29"/>
      <c r="G123" s="58"/>
      <c r="H123" s="29"/>
      <c r="I123" s="58"/>
      <c r="J123" s="29"/>
      <c r="K123" s="58"/>
      <c r="L123" s="29"/>
    </row>
    <row r="124" spans="1:12" s="24" customFormat="1" ht="12" customHeight="1" x14ac:dyDescent="0.2">
      <c r="A124" s="173" t="s">
        <v>134</v>
      </c>
      <c r="B124" s="173"/>
      <c r="C124" s="22">
        <v>436</v>
      </c>
      <c r="D124" s="54">
        <v>6.9195365814950014</v>
      </c>
      <c r="E124" s="54">
        <v>32.590820750485875</v>
      </c>
      <c r="F124" s="22">
        <v>656</v>
      </c>
      <c r="G124" s="54">
        <v>10.411045865735597</v>
      </c>
      <c r="H124" s="22">
        <v>-220</v>
      </c>
      <c r="I124" s="54">
        <v>-3.4915092842405953</v>
      </c>
      <c r="J124" s="22">
        <v>271</v>
      </c>
      <c r="K124" s="54">
        <v>4.3009046183145534</v>
      </c>
      <c r="L124" s="22">
        <v>139</v>
      </c>
    </row>
    <row r="125" spans="1:12" s="24" customFormat="1" ht="12" customHeight="1" x14ac:dyDescent="0.2">
      <c r="A125" s="174" t="s">
        <v>135</v>
      </c>
      <c r="B125" s="174"/>
      <c r="C125" s="25">
        <v>22</v>
      </c>
      <c r="D125" s="55">
        <v>4.0470934510669618</v>
      </c>
      <c r="E125" s="55">
        <v>21.174205967276226</v>
      </c>
      <c r="F125" s="25">
        <v>63</v>
      </c>
      <c r="G125" s="55">
        <v>11.589403973509935</v>
      </c>
      <c r="H125" s="25">
        <v>-41</v>
      </c>
      <c r="I125" s="55">
        <v>-7.542310522442973</v>
      </c>
      <c r="J125" s="25">
        <v>17</v>
      </c>
      <c r="K125" s="55">
        <v>3.1272994849153792</v>
      </c>
      <c r="L125" s="25">
        <v>22</v>
      </c>
    </row>
    <row r="126" spans="1:12" s="24" customFormat="1" ht="12" customHeight="1" x14ac:dyDescent="0.2">
      <c r="A126" s="174" t="s">
        <v>136</v>
      </c>
      <c r="B126" s="174"/>
      <c r="C126" s="25">
        <v>1</v>
      </c>
      <c r="D126" s="55">
        <v>5.2631578947368416</v>
      </c>
      <c r="E126" s="55">
        <v>31.25</v>
      </c>
      <c r="F126" s="25">
        <v>3</v>
      </c>
      <c r="G126" s="55">
        <v>15.789473684210527</v>
      </c>
      <c r="H126" s="25">
        <v>-2</v>
      </c>
      <c r="I126" s="55">
        <v>-10.526315789473685</v>
      </c>
      <c r="J126" s="25">
        <v>0</v>
      </c>
      <c r="K126" s="55">
        <v>0</v>
      </c>
      <c r="L126" s="25">
        <v>0</v>
      </c>
    </row>
    <row r="127" spans="1:12" s="24" customFormat="1" ht="12" customHeight="1" x14ac:dyDescent="0.2">
      <c r="A127" s="174" t="s">
        <v>137</v>
      </c>
      <c r="B127" s="174"/>
      <c r="C127" s="25">
        <v>2</v>
      </c>
      <c r="D127" s="55">
        <v>3.7453183520599249</v>
      </c>
      <c r="E127" s="55">
        <v>21.505376344086024</v>
      </c>
      <c r="F127" s="25">
        <v>6</v>
      </c>
      <c r="G127" s="55">
        <v>11.235955056179774</v>
      </c>
      <c r="H127" s="25">
        <v>-4</v>
      </c>
      <c r="I127" s="55">
        <v>-7.4906367041198489</v>
      </c>
      <c r="J127" s="25">
        <v>2</v>
      </c>
      <c r="K127" s="55">
        <v>3.7453183520599249</v>
      </c>
      <c r="L127" s="25">
        <v>1</v>
      </c>
    </row>
    <row r="128" spans="1:12" s="24" customFormat="1" ht="12" customHeight="1" x14ac:dyDescent="0.2">
      <c r="A128" s="174" t="s">
        <v>138</v>
      </c>
      <c r="B128" s="174"/>
      <c r="C128" s="25">
        <v>11</v>
      </c>
      <c r="D128" s="55">
        <v>6.0273972602739727</v>
      </c>
      <c r="E128" s="55">
        <v>37.037037037037038</v>
      </c>
      <c r="F128" s="25">
        <v>36</v>
      </c>
      <c r="G128" s="55">
        <v>19.726027397260275</v>
      </c>
      <c r="H128" s="25">
        <v>-25</v>
      </c>
      <c r="I128" s="55">
        <v>-13.698630136986303</v>
      </c>
      <c r="J128" s="25">
        <v>12</v>
      </c>
      <c r="K128" s="55">
        <v>6.5753424657534252</v>
      </c>
      <c r="L128" s="25">
        <v>3</v>
      </c>
    </row>
    <row r="129" spans="1:12" s="24" customFormat="1" ht="12" customHeight="1" x14ac:dyDescent="0.2">
      <c r="A129" s="174" t="s">
        <v>141</v>
      </c>
      <c r="B129" s="174"/>
      <c r="C129" s="25">
        <v>11</v>
      </c>
      <c r="D129" s="55">
        <v>9.2905405405405403</v>
      </c>
      <c r="E129" s="55">
        <v>49.773755656108591</v>
      </c>
      <c r="F129" s="25">
        <v>17</v>
      </c>
      <c r="G129" s="55">
        <v>14.358108108108109</v>
      </c>
      <c r="H129" s="25">
        <v>-6</v>
      </c>
      <c r="I129" s="55">
        <v>-5.0675675675675684</v>
      </c>
      <c r="J129" s="25">
        <v>7</v>
      </c>
      <c r="K129" s="55">
        <v>5.9121621621621623</v>
      </c>
      <c r="L129" s="25">
        <v>1</v>
      </c>
    </row>
    <row r="130" spans="1:12" s="24" customFormat="1" ht="12" customHeight="1" x14ac:dyDescent="0.2">
      <c r="A130" s="174" t="s">
        <v>143</v>
      </c>
      <c r="B130" s="174"/>
      <c r="C130" s="25">
        <v>0</v>
      </c>
      <c r="D130" s="55">
        <v>0</v>
      </c>
      <c r="E130" s="55">
        <v>0</v>
      </c>
      <c r="F130" s="25">
        <v>0</v>
      </c>
      <c r="G130" s="55">
        <v>0</v>
      </c>
      <c r="H130" s="25">
        <v>0</v>
      </c>
      <c r="I130" s="55">
        <v>0</v>
      </c>
      <c r="J130" s="25">
        <v>0</v>
      </c>
      <c r="K130" s="55">
        <v>0</v>
      </c>
      <c r="L130" s="25">
        <v>0</v>
      </c>
    </row>
    <row r="131" spans="1:12" s="24" customFormat="1" ht="12" customHeight="1" x14ac:dyDescent="0.2">
      <c r="A131" s="174" t="s">
        <v>144</v>
      </c>
      <c r="B131" s="174"/>
      <c r="C131" s="25">
        <v>22</v>
      </c>
      <c r="D131" s="55">
        <v>7.6150917272412606</v>
      </c>
      <c r="E131" s="55">
        <v>32.023289665211067</v>
      </c>
      <c r="F131" s="25">
        <v>18</v>
      </c>
      <c r="G131" s="55">
        <v>6.2305295950155761</v>
      </c>
      <c r="H131" s="25">
        <v>4</v>
      </c>
      <c r="I131" s="55">
        <v>1.3845621322256845</v>
      </c>
      <c r="J131" s="25">
        <v>15</v>
      </c>
      <c r="K131" s="55">
        <v>5.1921079958463139</v>
      </c>
      <c r="L131" s="25">
        <v>7</v>
      </c>
    </row>
    <row r="132" spans="1:12" s="24" customFormat="1" ht="12" customHeight="1" x14ac:dyDescent="0.2">
      <c r="A132" s="174" t="s">
        <v>145</v>
      </c>
      <c r="B132" s="174"/>
      <c r="C132" s="25">
        <v>0</v>
      </c>
      <c r="D132" s="55">
        <v>0</v>
      </c>
      <c r="E132" s="55">
        <v>0</v>
      </c>
      <c r="F132" s="25">
        <v>0</v>
      </c>
      <c r="G132" s="55">
        <v>0</v>
      </c>
      <c r="H132" s="25">
        <v>0</v>
      </c>
      <c r="I132" s="55">
        <v>0</v>
      </c>
      <c r="J132" s="25">
        <v>0</v>
      </c>
      <c r="K132" s="55">
        <v>0</v>
      </c>
      <c r="L132" s="25">
        <v>0</v>
      </c>
    </row>
    <row r="133" spans="1:12" s="63" customFormat="1" ht="12" customHeight="1" x14ac:dyDescent="0.2">
      <c r="A133" s="227" t="s">
        <v>264</v>
      </c>
      <c r="B133" s="227"/>
      <c r="C133" s="62">
        <v>39</v>
      </c>
      <c r="D133" s="55">
        <v>7.731958762886598</v>
      </c>
      <c r="E133" s="55">
        <v>35.845588235294116</v>
      </c>
      <c r="F133" s="62">
        <v>43</v>
      </c>
      <c r="G133" s="55">
        <v>8.5249801744647105</v>
      </c>
      <c r="H133" s="62">
        <v>-4</v>
      </c>
      <c r="I133" s="55">
        <v>-0.79302141157811246</v>
      </c>
      <c r="J133" s="62">
        <v>24</v>
      </c>
      <c r="K133" s="55">
        <v>4.7581284694686756</v>
      </c>
      <c r="L133" s="62">
        <v>15</v>
      </c>
    </row>
    <row r="134" spans="1:12" s="24" customFormat="1" ht="12" customHeight="1" x14ac:dyDescent="0.2">
      <c r="A134" s="174" t="s">
        <v>147</v>
      </c>
      <c r="B134" s="174"/>
      <c r="C134" s="25">
        <v>38</v>
      </c>
      <c r="D134" s="55">
        <v>8.5489313835770524</v>
      </c>
      <c r="E134" s="55">
        <v>38</v>
      </c>
      <c r="F134" s="25">
        <v>43</v>
      </c>
      <c r="G134" s="55">
        <v>9.6737907761529804</v>
      </c>
      <c r="H134" s="25">
        <v>-5</v>
      </c>
      <c r="I134" s="55">
        <v>-1.124859392575928</v>
      </c>
      <c r="J134" s="25">
        <v>22</v>
      </c>
      <c r="K134" s="55">
        <v>4.9493813273340832</v>
      </c>
      <c r="L134" s="25">
        <v>5</v>
      </c>
    </row>
    <row r="135" spans="1:12" s="24" customFormat="1" ht="12" customHeight="1" x14ac:dyDescent="0.2">
      <c r="A135" s="174" t="s">
        <v>148</v>
      </c>
      <c r="B135" s="174"/>
      <c r="C135" s="25">
        <v>1</v>
      </c>
      <c r="D135" s="55">
        <v>26.315789473684209</v>
      </c>
      <c r="E135" s="55">
        <v>250</v>
      </c>
      <c r="F135" s="25">
        <v>0</v>
      </c>
      <c r="G135" s="55">
        <v>0</v>
      </c>
      <c r="H135" s="25">
        <v>1</v>
      </c>
      <c r="I135" s="55">
        <v>26.315789473684209</v>
      </c>
      <c r="J135" s="25">
        <v>0</v>
      </c>
      <c r="K135" s="55">
        <v>0</v>
      </c>
      <c r="L135" s="25">
        <v>0</v>
      </c>
    </row>
    <row r="136" spans="1:12" s="24" customFormat="1" ht="12" customHeight="1" x14ac:dyDescent="0.2">
      <c r="A136" s="174" t="s">
        <v>150</v>
      </c>
      <c r="B136" s="174"/>
      <c r="C136" s="25">
        <v>1</v>
      </c>
      <c r="D136" s="55">
        <v>3.0487804878048781</v>
      </c>
      <c r="E136" s="55">
        <v>20.833333333333332</v>
      </c>
      <c r="F136" s="25">
        <v>1</v>
      </c>
      <c r="G136" s="55">
        <v>3.0487804878048781</v>
      </c>
      <c r="H136" s="25">
        <v>0</v>
      </c>
      <c r="I136" s="55">
        <v>0</v>
      </c>
      <c r="J136" s="25">
        <v>0</v>
      </c>
      <c r="K136" s="55">
        <v>0</v>
      </c>
      <c r="L136" s="25">
        <v>2</v>
      </c>
    </row>
    <row r="137" spans="1:12" s="24" customFormat="1" ht="12" customHeight="1" x14ac:dyDescent="0.2">
      <c r="A137" s="174" t="s">
        <v>151</v>
      </c>
      <c r="B137" s="174"/>
      <c r="C137" s="25">
        <v>1</v>
      </c>
      <c r="D137" s="55">
        <v>0.81366965012205039</v>
      </c>
      <c r="E137" s="55">
        <v>3.2573289902280131</v>
      </c>
      <c r="F137" s="25">
        <v>8</v>
      </c>
      <c r="G137" s="55">
        <v>6.5093572009764031</v>
      </c>
      <c r="H137" s="25">
        <v>-7</v>
      </c>
      <c r="I137" s="55">
        <v>-5.6956875508543527</v>
      </c>
      <c r="J137" s="25">
        <v>4</v>
      </c>
      <c r="K137" s="55">
        <v>3.2546786004882016</v>
      </c>
      <c r="L137" s="25">
        <v>3</v>
      </c>
    </row>
    <row r="138" spans="1:12" s="24" customFormat="1" ht="12" customHeight="1" x14ac:dyDescent="0.2">
      <c r="A138" s="174" t="s">
        <v>152</v>
      </c>
      <c r="B138" s="174"/>
      <c r="C138" s="25">
        <v>113</v>
      </c>
      <c r="D138" s="55">
        <v>7.254285164023881</v>
      </c>
      <c r="E138" s="55">
        <v>31.732659365346812</v>
      </c>
      <c r="F138" s="25">
        <v>158</v>
      </c>
      <c r="G138" s="55">
        <v>10.143159786865251</v>
      </c>
      <c r="H138" s="25">
        <v>-45</v>
      </c>
      <c r="I138" s="55">
        <v>-2.88887462284137</v>
      </c>
      <c r="J138" s="25">
        <v>60</v>
      </c>
      <c r="K138" s="55">
        <v>3.8518328304551579</v>
      </c>
      <c r="L138" s="25">
        <v>23</v>
      </c>
    </row>
    <row r="139" spans="1:12" s="24" customFormat="1" ht="12" customHeight="1" x14ac:dyDescent="0.2">
      <c r="A139" s="174" t="s">
        <v>153</v>
      </c>
      <c r="B139" s="174"/>
      <c r="C139" s="25">
        <v>51</v>
      </c>
      <c r="D139" s="55">
        <v>7.8984048319653084</v>
      </c>
      <c r="E139" s="55">
        <v>35.614525139664799</v>
      </c>
      <c r="F139" s="25">
        <v>47</v>
      </c>
      <c r="G139" s="55">
        <v>7.2789221000464606</v>
      </c>
      <c r="H139" s="25">
        <v>4</v>
      </c>
      <c r="I139" s="55">
        <v>0.61948273191884784</v>
      </c>
      <c r="J139" s="25">
        <v>29</v>
      </c>
      <c r="K139" s="55">
        <v>4.4912498064116457</v>
      </c>
      <c r="L139" s="25">
        <v>12</v>
      </c>
    </row>
    <row r="140" spans="1:12" s="24" customFormat="1" ht="12" customHeight="1" x14ac:dyDescent="0.2">
      <c r="A140" s="174" t="s">
        <v>155</v>
      </c>
      <c r="B140" s="174"/>
      <c r="C140" s="25">
        <v>1</v>
      </c>
      <c r="D140" s="55">
        <v>4.6082949308755756</v>
      </c>
      <c r="E140" s="55">
        <v>25</v>
      </c>
      <c r="F140" s="25">
        <v>0</v>
      </c>
      <c r="G140" s="55">
        <v>0</v>
      </c>
      <c r="H140" s="25">
        <v>1</v>
      </c>
      <c r="I140" s="55">
        <v>4.6082949308755756</v>
      </c>
      <c r="J140" s="25">
        <v>1</v>
      </c>
      <c r="K140" s="55">
        <v>4.6082949308755756</v>
      </c>
      <c r="L140" s="25">
        <v>1</v>
      </c>
    </row>
    <row r="141" spans="1:12" s="24" customFormat="1" ht="12" customHeight="1" x14ac:dyDescent="0.2">
      <c r="A141" s="174" t="s">
        <v>156</v>
      </c>
      <c r="B141" s="174"/>
      <c r="C141" s="25">
        <v>42</v>
      </c>
      <c r="D141" s="55">
        <v>5.8083252662149079</v>
      </c>
      <c r="E141" s="55">
        <v>28.093645484949835</v>
      </c>
      <c r="F141" s="25">
        <v>94</v>
      </c>
      <c r="G141" s="55">
        <v>12.999585119623841</v>
      </c>
      <c r="H141" s="25">
        <v>-52</v>
      </c>
      <c r="I141" s="55">
        <v>-7.1912598534089334</v>
      </c>
      <c r="J141" s="25">
        <v>33</v>
      </c>
      <c r="K141" s="55">
        <v>4.5636841377402844</v>
      </c>
      <c r="L141" s="25">
        <v>13</v>
      </c>
    </row>
    <row r="142" spans="1:12" s="24" customFormat="1" ht="12" customHeight="1" x14ac:dyDescent="0.2">
      <c r="A142" s="174" t="s">
        <v>157</v>
      </c>
      <c r="B142" s="174"/>
      <c r="C142" s="25">
        <v>0</v>
      </c>
      <c r="D142" s="55">
        <v>0</v>
      </c>
      <c r="E142" s="55">
        <v>0</v>
      </c>
      <c r="F142" s="25">
        <v>2</v>
      </c>
      <c r="G142" s="55">
        <v>38.461538461538467</v>
      </c>
      <c r="H142" s="25">
        <v>-2</v>
      </c>
      <c r="I142" s="55">
        <v>-38.461538461538467</v>
      </c>
      <c r="J142" s="25">
        <v>1</v>
      </c>
      <c r="K142" s="55">
        <v>19.230769230769234</v>
      </c>
      <c r="L142" s="25">
        <v>1</v>
      </c>
    </row>
    <row r="143" spans="1:12" s="24" customFormat="1" ht="12" customHeight="1" x14ac:dyDescent="0.2">
      <c r="A143" s="174" t="s">
        <v>158</v>
      </c>
      <c r="B143" s="174"/>
      <c r="C143" s="25">
        <v>20</v>
      </c>
      <c r="D143" s="55">
        <v>7.1073205401563611</v>
      </c>
      <c r="E143" s="55">
        <v>38.022813688212928</v>
      </c>
      <c r="F143" s="25">
        <v>40</v>
      </c>
      <c r="G143" s="55">
        <v>14.214641080312722</v>
      </c>
      <c r="H143" s="25">
        <v>-20</v>
      </c>
      <c r="I143" s="55">
        <v>-7.1073205401563611</v>
      </c>
      <c r="J143" s="25">
        <v>9</v>
      </c>
      <c r="K143" s="55">
        <v>3.1982942430703623</v>
      </c>
      <c r="L143" s="25">
        <v>6</v>
      </c>
    </row>
    <row r="144" spans="1:12" s="24" customFormat="1" ht="12" customHeight="1" x14ac:dyDescent="0.2">
      <c r="A144" s="174" t="s">
        <v>159</v>
      </c>
      <c r="B144" s="174"/>
      <c r="C144" s="25">
        <v>1</v>
      </c>
      <c r="D144" s="55">
        <v>3.8461538461538463</v>
      </c>
      <c r="E144" s="55">
        <v>26.315789473684209</v>
      </c>
      <c r="F144" s="25">
        <v>7</v>
      </c>
      <c r="G144" s="55">
        <v>26.923076923076923</v>
      </c>
      <c r="H144" s="25">
        <v>-6</v>
      </c>
      <c r="I144" s="55">
        <v>-23.076923076923077</v>
      </c>
      <c r="J144" s="25">
        <v>1</v>
      </c>
      <c r="K144" s="55">
        <v>3.8461538461538463</v>
      </c>
      <c r="L144" s="25">
        <v>0</v>
      </c>
    </row>
    <row r="145" spans="1:12" s="24" customFormat="1" ht="12" customHeight="1" x14ac:dyDescent="0.2">
      <c r="A145" s="174" t="s">
        <v>160</v>
      </c>
      <c r="B145" s="174"/>
      <c r="C145" s="25">
        <v>1</v>
      </c>
      <c r="D145" s="55">
        <v>1.3123359580052494</v>
      </c>
      <c r="E145" s="55">
        <v>7.6335877862595414</v>
      </c>
      <c r="F145" s="25">
        <v>9</v>
      </c>
      <c r="G145" s="55">
        <v>11.811023622047244</v>
      </c>
      <c r="H145" s="25">
        <v>-8</v>
      </c>
      <c r="I145" s="55">
        <v>-10.498687664041995</v>
      </c>
      <c r="J145" s="25">
        <v>7</v>
      </c>
      <c r="K145" s="55">
        <v>9.1863517060367457</v>
      </c>
      <c r="L145" s="25">
        <v>1</v>
      </c>
    </row>
    <row r="146" spans="1:12" s="24" customFormat="1" ht="12" customHeight="1" x14ac:dyDescent="0.2">
      <c r="A146" s="174" t="s">
        <v>162</v>
      </c>
      <c r="B146" s="174"/>
      <c r="C146" s="25">
        <v>5</v>
      </c>
      <c r="D146" s="55">
        <v>7.5301204819277112</v>
      </c>
      <c r="E146" s="55">
        <v>48.543689320388346</v>
      </c>
      <c r="F146" s="25">
        <v>11</v>
      </c>
      <c r="G146" s="55">
        <v>16.566265060240966</v>
      </c>
      <c r="H146" s="25">
        <v>-6</v>
      </c>
      <c r="I146" s="55">
        <v>-9.0361445783132552</v>
      </c>
      <c r="J146" s="25">
        <v>2</v>
      </c>
      <c r="K146" s="55">
        <v>3.0120481927710845</v>
      </c>
      <c r="L146" s="25">
        <v>1</v>
      </c>
    </row>
    <row r="147" spans="1:12" s="24" customFormat="1" ht="12" customHeight="1" x14ac:dyDescent="0.2">
      <c r="A147" s="174" t="s">
        <v>165</v>
      </c>
      <c r="B147" s="174"/>
      <c r="C147" s="25">
        <v>1</v>
      </c>
      <c r="D147" s="55">
        <v>10.526315789473683</v>
      </c>
      <c r="E147" s="55">
        <v>71.428571428571431</v>
      </c>
      <c r="F147" s="25">
        <v>2</v>
      </c>
      <c r="G147" s="55">
        <v>21.052631578947366</v>
      </c>
      <c r="H147" s="25">
        <v>-1</v>
      </c>
      <c r="I147" s="55">
        <v>-10.526315789473683</v>
      </c>
      <c r="J147" s="25">
        <v>0</v>
      </c>
      <c r="K147" s="55">
        <v>0</v>
      </c>
      <c r="L147" s="25">
        <v>0</v>
      </c>
    </row>
    <row r="148" spans="1:12" s="24" customFormat="1" ht="12" customHeight="1" x14ac:dyDescent="0.2">
      <c r="A148" s="174" t="s">
        <v>167</v>
      </c>
      <c r="B148" s="174"/>
      <c r="C148" s="25">
        <v>29</v>
      </c>
      <c r="D148" s="55">
        <v>10.720887245841036</v>
      </c>
      <c r="E148" s="55">
        <v>49.657534246575338</v>
      </c>
      <c r="F148" s="25">
        <v>27</v>
      </c>
      <c r="G148" s="55">
        <v>9.9815157116451019</v>
      </c>
      <c r="H148" s="25">
        <v>2</v>
      </c>
      <c r="I148" s="55">
        <v>0.73937153419593393</v>
      </c>
      <c r="J148" s="25">
        <v>15</v>
      </c>
      <c r="K148" s="55">
        <v>5.5452865064695009</v>
      </c>
      <c r="L148" s="25">
        <v>14</v>
      </c>
    </row>
    <row r="149" spans="1:12" s="24" customFormat="1" ht="12" customHeight="1" x14ac:dyDescent="0.2">
      <c r="A149" s="174" t="s">
        <v>280</v>
      </c>
      <c r="B149" s="174"/>
      <c r="C149" s="25">
        <v>21</v>
      </c>
      <c r="D149" s="55">
        <v>8.1175106300734452</v>
      </c>
      <c r="E149" s="55">
        <v>38.112522686025407</v>
      </c>
      <c r="F149" s="25">
        <v>18</v>
      </c>
      <c r="G149" s="55">
        <v>6.9578662543486667</v>
      </c>
      <c r="H149" s="25">
        <v>3</v>
      </c>
      <c r="I149" s="55">
        <v>1.1596443757247785</v>
      </c>
      <c r="J149" s="25">
        <v>7</v>
      </c>
      <c r="K149" s="55">
        <v>2.7058368766911483</v>
      </c>
      <c r="L149" s="25">
        <v>7</v>
      </c>
    </row>
    <row r="150" spans="1:12" s="24" customFormat="1" ht="12" customHeight="1" x14ac:dyDescent="0.2">
      <c r="A150" s="174" t="s">
        <v>168</v>
      </c>
      <c r="B150" s="174"/>
      <c r="C150" s="25">
        <v>0</v>
      </c>
      <c r="D150" s="55">
        <v>0</v>
      </c>
      <c r="E150" s="55">
        <v>0</v>
      </c>
      <c r="F150" s="25">
        <v>1</v>
      </c>
      <c r="G150" s="55">
        <v>17.543859649122805</v>
      </c>
      <c r="H150" s="25">
        <v>-1</v>
      </c>
      <c r="I150" s="55">
        <v>-17.543859649122805</v>
      </c>
      <c r="J150" s="25">
        <v>0</v>
      </c>
      <c r="K150" s="55">
        <v>0</v>
      </c>
      <c r="L150" s="25">
        <v>0</v>
      </c>
    </row>
    <row r="151" spans="1:12" s="24" customFormat="1" ht="12" customHeight="1" x14ac:dyDescent="0.2">
      <c r="A151" s="175" t="s">
        <v>171</v>
      </c>
      <c r="B151" s="175"/>
      <c r="C151" s="31">
        <v>2</v>
      </c>
      <c r="D151" s="56">
        <v>7.2992700729927007</v>
      </c>
      <c r="E151" s="56">
        <v>35.087719298245609</v>
      </c>
      <c r="F151" s="31">
        <v>2</v>
      </c>
      <c r="G151" s="56">
        <v>7.2992700729927007</v>
      </c>
      <c r="H151" s="31">
        <v>0</v>
      </c>
      <c r="I151" s="56">
        <v>0</v>
      </c>
      <c r="J151" s="31">
        <v>3</v>
      </c>
      <c r="K151" s="56">
        <v>10.948905109489052</v>
      </c>
      <c r="L151" s="31">
        <v>1</v>
      </c>
    </row>
    <row r="152" spans="1:12" s="24" customFormat="1" ht="12" customHeight="1" x14ac:dyDescent="0.2">
      <c r="A152" s="29"/>
      <c r="B152" s="29"/>
      <c r="C152" s="29"/>
      <c r="D152" s="58"/>
      <c r="E152" s="58"/>
      <c r="F152" s="29"/>
      <c r="G152" s="58"/>
      <c r="H152" s="29"/>
      <c r="I152" s="58"/>
      <c r="J152" s="29"/>
      <c r="K152" s="58"/>
      <c r="L152" s="29"/>
    </row>
    <row r="153" spans="1:12" s="24" customFormat="1" ht="12" customHeight="1" x14ac:dyDescent="0.2">
      <c r="A153" s="173" t="s">
        <v>172</v>
      </c>
      <c r="B153" s="173"/>
      <c r="C153" s="22">
        <v>45</v>
      </c>
      <c r="D153" s="54">
        <v>7.5554063129617193</v>
      </c>
      <c r="E153" s="54">
        <v>36.734693877551024</v>
      </c>
      <c r="F153" s="22">
        <v>60</v>
      </c>
      <c r="G153" s="54">
        <v>10.073875083948959</v>
      </c>
      <c r="H153" s="22">
        <v>-15</v>
      </c>
      <c r="I153" s="54">
        <v>-2.5184687709872398</v>
      </c>
      <c r="J153" s="22">
        <v>28</v>
      </c>
      <c r="K153" s="54">
        <v>4.701141705842848</v>
      </c>
      <c r="L153" s="22">
        <v>9</v>
      </c>
    </row>
    <row r="154" spans="1:12" s="24" customFormat="1" ht="12" customHeight="1" x14ac:dyDescent="0.2">
      <c r="A154" s="174" t="s">
        <v>173</v>
      </c>
      <c r="B154" s="174"/>
      <c r="C154" s="25">
        <v>7</v>
      </c>
      <c r="D154" s="55">
        <v>4.7814207650273222</v>
      </c>
      <c r="E154" s="55">
        <v>22.082018927444796</v>
      </c>
      <c r="F154" s="25">
        <v>9</v>
      </c>
      <c r="G154" s="55">
        <v>6.1475409836065573</v>
      </c>
      <c r="H154" s="25">
        <v>-2</v>
      </c>
      <c r="I154" s="55">
        <v>-1.3661202185792352</v>
      </c>
      <c r="J154" s="25">
        <v>8</v>
      </c>
      <c r="K154" s="55">
        <v>5.4644808743169397</v>
      </c>
      <c r="L154" s="25">
        <v>4</v>
      </c>
    </row>
    <row r="155" spans="1:12" s="24" customFormat="1" ht="12" customHeight="1" x14ac:dyDescent="0.2">
      <c r="A155" s="174" t="s">
        <v>174</v>
      </c>
      <c r="B155" s="174"/>
      <c r="C155" s="25">
        <v>2</v>
      </c>
      <c r="D155" s="55">
        <v>37.037037037037038</v>
      </c>
      <c r="E155" s="55">
        <v>166.66666666666666</v>
      </c>
      <c r="F155" s="25">
        <v>0</v>
      </c>
      <c r="G155" s="55">
        <v>0</v>
      </c>
      <c r="H155" s="25">
        <v>2</v>
      </c>
      <c r="I155" s="55">
        <v>37.037037037037038</v>
      </c>
      <c r="J155" s="25">
        <v>0</v>
      </c>
      <c r="K155" s="55">
        <v>0</v>
      </c>
      <c r="L155" s="25">
        <v>0</v>
      </c>
    </row>
    <row r="156" spans="1:12" s="24" customFormat="1" ht="12" customHeight="1" x14ac:dyDescent="0.2">
      <c r="A156" s="174" t="s">
        <v>175</v>
      </c>
      <c r="B156" s="174"/>
      <c r="C156" s="25">
        <v>0</v>
      </c>
      <c r="D156" s="55">
        <v>0</v>
      </c>
      <c r="E156" s="55">
        <v>0</v>
      </c>
      <c r="F156" s="25">
        <v>2</v>
      </c>
      <c r="G156" s="55">
        <v>37.037037037037038</v>
      </c>
      <c r="H156" s="25">
        <v>-2</v>
      </c>
      <c r="I156" s="55">
        <v>-37.037037037037038</v>
      </c>
      <c r="J156" s="25">
        <v>0</v>
      </c>
      <c r="K156" s="55">
        <v>0</v>
      </c>
      <c r="L156" s="25">
        <v>0</v>
      </c>
    </row>
    <row r="157" spans="1:12" s="24" customFormat="1" ht="12" customHeight="1" x14ac:dyDescent="0.2">
      <c r="A157" s="174" t="s">
        <v>176</v>
      </c>
      <c r="B157" s="174"/>
      <c r="C157" s="25">
        <v>0</v>
      </c>
      <c r="D157" s="55">
        <v>0</v>
      </c>
      <c r="E157" s="55">
        <v>0</v>
      </c>
      <c r="F157" s="25">
        <v>1</v>
      </c>
      <c r="G157" s="55">
        <v>16.666666666666668</v>
      </c>
      <c r="H157" s="25">
        <v>-1</v>
      </c>
      <c r="I157" s="55">
        <v>-16.666666666666668</v>
      </c>
      <c r="J157" s="25">
        <v>0</v>
      </c>
      <c r="K157" s="55">
        <v>0</v>
      </c>
      <c r="L157" s="25">
        <v>0</v>
      </c>
    </row>
    <row r="158" spans="1:12" s="24" customFormat="1" ht="12" customHeight="1" x14ac:dyDescent="0.2">
      <c r="A158" s="174" t="s">
        <v>177</v>
      </c>
      <c r="B158" s="174"/>
      <c r="C158" s="25">
        <v>11</v>
      </c>
      <c r="D158" s="55">
        <v>9.4909404659188947</v>
      </c>
      <c r="E158" s="55">
        <v>50.925925925925924</v>
      </c>
      <c r="F158" s="25">
        <v>14</v>
      </c>
      <c r="G158" s="55">
        <v>12.079378774805868</v>
      </c>
      <c r="H158" s="25">
        <v>-3</v>
      </c>
      <c r="I158" s="55">
        <v>-2.5884383088869729</v>
      </c>
      <c r="J158" s="25">
        <v>5</v>
      </c>
      <c r="K158" s="55">
        <v>4.3140638481449525</v>
      </c>
      <c r="L158" s="25">
        <v>2</v>
      </c>
    </row>
    <row r="159" spans="1:12" s="24" customFormat="1" ht="12" customHeight="1" x14ac:dyDescent="0.2">
      <c r="A159" s="174" t="s">
        <v>178</v>
      </c>
      <c r="B159" s="174"/>
      <c r="C159" s="25">
        <v>1</v>
      </c>
      <c r="D159" s="55">
        <v>1.7636684303350969</v>
      </c>
      <c r="E159" s="55">
        <v>8.8495575221238933</v>
      </c>
      <c r="F159" s="25">
        <v>7</v>
      </c>
      <c r="G159" s="55">
        <v>12.345679012345679</v>
      </c>
      <c r="H159" s="25">
        <v>-6</v>
      </c>
      <c r="I159" s="55">
        <v>-10.582010582010582</v>
      </c>
      <c r="J159" s="25">
        <v>1</v>
      </c>
      <c r="K159" s="55">
        <v>1.7636684303350969</v>
      </c>
      <c r="L159" s="25">
        <v>0</v>
      </c>
    </row>
    <row r="160" spans="1:12" s="24" customFormat="1" ht="12" customHeight="1" x14ac:dyDescent="0.2">
      <c r="A160" s="174" t="s">
        <v>179</v>
      </c>
      <c r="B160" s="174"/>
      <c r="C160" s="25">
        <v>0</v>
      </c>
      <c r="D160" s="55">
        <v>0</v>
      </c>
      <c r="E160" s="55">
        <v>0</v>
      </c>
      <c r="F160" s="25">
        <v>0</v>
      </c>
      <c r="G160" s="55">
        <v>0</v>
      </c>
      <c r="H160" s="25">
        <v>0</v>
      </c>
      <c r="I160" s="55">
        <v>0</v>
      </c>
      <c r="J160" s="25">
        <v>0</v>
      </c>
      <c r="K160" s="55">
        <v>0</v>
      </c>
      <c r="L160" s="25">
        <v>0</v>
      </c>
    </row>
    <row r="161" spans="1:12" s="24" customFormat="1" ht="12" customHeight="1" x14ac:dyDescent="0.2">
      <c r="A161" s="175" t="s">
        <v>180</v>
      </c>
      <c r="B161" s="175"/>
      <c r="C161" s="31">
        <v>24</v>
      </c>
      <c r="D161" s="56">
        <v>9.422850412249705</v>
      </c>
      <c r="E161" s="56">
        <v>44.609665427509292</v>
      </c>
      <c r="F161" s="31">
        <v>27</v>
      </c>
      <c r="G161" s="56">
        <v>10.600706713780919</v>
      </c>
      <c r="H161" s="31">
        <v>-3</v>
      </c>
      <c r="I161" s="56">
        <v>-1.1778563015312145</v>
      </c>
      <c r="J161" s="31">
        <v>14</v>
      </c>
      <c r="K161" s="56">
        <v>5.4966627404789952</v>
      </c>
      <c r="L161" s="31">
        <v>3</v>
      </c>
    </row>
    <row r="162" spans="1:12" s="24" customFormat="1" ht="12" customHeight="1" x14ac:dyDescent="0.2">
      <c r="A162" s="29"/>
      <c r="B162" s="29"/>
      <c r="C162" s="29"/>
      <c r="D162" s="58"/>
      <c r="E162" s="58"/>
      <c r="F162" s="29"/>
      <c r="G162" s="58"/>
      <c r="H162" s="29"/>
      <c r="I162" s="58"/>
      <c r="J162" s="29"/>
      <c r="K162" s="58"/>
      <c r="L162" s="29"/>
    </row>
    <row r="163" spans="1:12" s="24" customFormat="1" ht="12" customHeight="1" x14ac:dyDescent="0.2">
      <c r="A163" s="173" t="s">
        <v>181</v>
      </c>
      <c r="B163" s="173"/>
      <c r="C163" s="22">
        <v>485</v>
      </c>
      <c r="D163" s="54">
        <v>9.7327018783111257</v>
      </c>
      <c r="E163" s="54">
        <v>41.452991452991455</v>
      </c>
      <c r="F163" s="22">
        <v>400</v>
      </c>
      <c r="G163" s="54">
        <v>8.0269706212875267</v>
      </c>
      <c r="H163" s="22">
        <v>85</v>
      </c>
      <c r="I163" s="54">
        <v>1.705731257023599</v>
      </c>
      <c r="J163" s="22">
        <v>249</v>
      </c>
      <c r="K163" s="54">
        <v>4.9967892117514854</v>
      </c>
      <c r="L163" s="22">
        <v>104</v>
      </c>
    </row>
    <row r="164" spans="1:12" s="24" customFormat="1" ht="12" customHeight="1" x14ac:dyDescent="0.2">
      <c r="A164" s="174" t="s">
        <v>182</v>
      </c>
      <c r="B164" s="174"/>
      <c r="C164" s="25">
        <v>37</v>
      </c>
      <c r="D164" s="55">
        <v>8.2094519636121586</v>
      </c>
      <c r="E164" s="55">
        <v>34.938621340887629</v>
      </c>
      <c r="F164" s="25">
        <v>28</v>
      </c>
      <c r="G164" s="55">
        <v>6.2125582427335262</v>
      </c>
      <c r="H164" s="25">
        <v>9</v>
      </c>
      <c r="I164" s="55">
        <v>1.9968937208786324</v>
      </c>
      <c r="J164" s="25">
        <v>18</v>
      </c>
      <c r="K164" s="55">
        <v>3.9937874417572665</v>
      </c>
      <c r="L164" s="25">
        <v>6</v>
      </c>
    </row>
    <row r="165" spans="1:12" s="24" customFormat="1" ht="12" customHeight="1" x14ac:dyDescent="0.2">
      <c r="A165" s="174" t="s">
        <v>183</v>
      </c>
      <c r="B165" s="174"/>
      <c r="C165" s="25">
        <v>164</v>
      </c>
      <c r="D165" s="55">
        <v>9.186131182434325</v>
      </c>
      <c r="E165" s="55">
        <v>38.570084666039513</v>
      </c>
      <c r="F165" s="25">
        <v>172</v>
      </c>
      <c r="G165" s="55">
        <v>9.6342351425530719</v>
      </c>
      <c r="H165" s="25">
        <v>-8</v>
      </c>
      <c r="I165" s="55">
        <v>-0.44810396011874687</v>
      </c>
      <c r="J165" s="25">
        <v>83</v>
      </c>
      <c r="K165" s="55">
        <v>4.6490785862320054</v>
      </c>
      <c r="L165" s="25">
        <v>44</v>
      </c>
    </row>
    <row r="166" spans="1:12" s="24" customFormat="1" ht="12" customHeight="1" x14ac:dyDescent="0.2">
      <c r="A166" s="174" t="s">
        <v>184</v>
      </c>
      <c r="B166" s="174"/>
      <c r="C166" s="25">
        <v>33</v>
      </c>
      <c r="D166" s="55">
        <v>13.247691690084302</v>
      </c>
      <c r="E166" s="55">
        <v>52.631578947368418</v>
      </c>
      <c r="F166" s="25">
        <v>14</v>
      </c>
      <c r="G166" s="55">
        <v>5.620232838217583</v>
      </c>
      <c r="H166" s="25">
        <v>19</v>
      </c>
      <c r="I166" s="55">
        <v>7.6274588518667192</v>
      </c>
      <c r="J166" s="25">
        <v>20</v>
      </c>
      <c r="K166" s="55">
        <v>8.0289040545965484</v>
      </c>
      <c r="L166" s="25">
        <v>8</v>
      </c>
    </row>
    <row r="167" spans="1:12" s="24" customFormat="1" ht="12" customHeight="1" x14ac:dyDescent="0.2">
      <c r="A167" s="174" t="s">
        <v>185</v>
      </c>
      <c r="B167" s="174"/>
      <c r="C167" s="25">
        <v>28</v>
      </c>
      <c r="D167" s="55">
        <v>10.215249908792412</v>
      </c>
      <c r="E167" s="55">
        <v>45.602605863192181</v>
      </c>
      <c r="F167" s="25">
        <v>21</v>
      </c>
      <c r="G167" s="55">
        <v>7.661437431594309</v>
      </c>
      <c r="H167" s="25">
        <v>7</v>
      </c>
      <c r="I167" s="55">
        <v>2.553812477198103</v>
      </c>
      <c r="J167" s="25">
        <v>9</v>
      </c>
      <c r="K167" s="55">
        <v>3.2834731849689893</v>
      </c>
      <c r="L167" s="25">
        <v>4</v>
      </c>
    </row>
    <row r="168" spans="1:12" s="24" customFormat="1" ht="12" customHeight="1" x14ac:dyDescent="0.2">
      <c r="A168" s="174" t="s">
        <v>186</v>
      </c>
      <c r="B168" s="174"/>
      <c r="C168" s="25">
        <v>80</v>
      </c>
      <c r="D168" s="55">
        <v>9.4018098483958159</v>
      </c>
      <c r="E168" s="55">
        <v>40.609137055837557</v>
      </c>
      <c r="F168" s="25">
        <v>78</v>
      </c>
      <c r="G168" s="55">
        <v>9.1667646021859195</v>
      </c>
      <c r="H168" s="25">
        <v>2</v>
      </c>
      <c r="I168" s="55">
        <v>0.23504524620989642</v>
      </c>
      <c r="J168" s="25">
        <v>42</v>
      </c>
      <c r="K168" s="55">
        <v>4.9359501704078035</v>
      </c>
      <c r="L168" s="25">
        <v>14</v>
      </c>
    </row>
    <row r="169" spans="1:12" s="24" customFormat="1" ht="12" customHeight="1" x14ac:dyDescent="0.2">
      <c r="A169" s="174" t="s">
        <v>187</v>
      </c>
      <c r="B169" s="174"/>
      <c r="C169" s="25">
        <v>7</v>
      </c>
      <c r="D169" s="55">
        <v>9.7222222222222232</v>
      </c>
      <c r="E169" s="55">
        <v>47.945205479452049</v>
      </c>
      <c r="F169" s="25">
        <v>5</v>
      </c>
      <c r="G169" s="55">
        <v>6.9444444444444438</v>
      </c>
      <c r="H169" s="25">
        <v>2</v>
      </c>
      <c r="I169" s="55">
        <v>2.7777777777777795</v>
      </c>
      <c r="J169" s="25">
        <v>1</v>
      </c>
      <c r="K169" s="55">
        <v>1.3888888888888888</v>
      </c>
      <c r="L169" s="25">
        <v>1</v>
      </c>
    </row>
    <row r="170" spans="1:12" s="24" customFormat="1" ht="12" customHeight="1" x14ac:dyDescent="0.2">
      <c r="A170" s="174" t="s">
        <v>188</v>
      </c>
      <c r="B170" s="174"/>
      <c r="C170" s="25">
        <v>8</v>
      </c>
      <c r="D170" s="55">
        <v>10.854816824966077</v>
      </c>
      <c r="E170" s="55">
        <v>44.692737430167597</v>
      </c>
      <c r="F170" s="25">
        <v>8</v>
      </c>
      <c r="G170" s="55">
        <v>10.854816824966077</v>
      </c>
      <c r="H170" s="25">
        <v>0</v>
      </c>
      <c r="I170" s="55">
        <v>0</v>
      </c>
      <c r="J170" s="25">
        <v>5</v>
      </c>
      <c r="K170" s="55">
        <v>6.7842605156037994</v>
      </c>
      <c r="L170" s="25">
        <v>0</v>
      </c>
    </row>
    <row r="171" spans="1:12" s="24" customFormat="1" ht="12" customHeight="1" x14ac:dyDescent="0.2">
      <c r="A171" s="174" t="s">
        <v>189</v>
      </c>
      <c r="B171" s="174"/>
      <c r="C171" s="25">
        <v>11</v>
      </c>
      <c r="D171" s="55">
        <v>13.46389228886169</v>
      </c>
      <c r="E171" s="55">
        <v>57.291666666666664</v>
      </c>
      <c r="F171" s="25">
        <v>5</v>
      </c>
      <c r="G171" s="55">
        <v>6.119951040391677</v>
      </c>
      <c r="H171" s="25">
        <v>6</v>
      </c>
      <c r="I171" s="55">
        <v>7.3439412484700126</v>
      </c>
      <c r="J171" s="25">
        <v>6</v>
      </c>
      <c r="K171" s="55">
        <v>7.3439412484700126</v>
      </c>
      <c r="L171" s="25">
        <v>3</v>
      </c>
    </row>
    <row r="172" spans="1:12" s="24" customFormat="1" ht="12" customHeight="1" x14ac:dyDescent="0.2">
      <c r="A172" s="174" t="s">
        <v>190</v>
      </c>
      <c r="B172" s="174"/>
      <c r="C172" s="25">
        <v>4</v>
      </c>
      <c r="D172" s="55">
        <v>10.335917312661499</v>
      </c>
      <c r="E172" s="55">
        <v>61.53846153846154</v>
      </c>
      <c r="F172" s="25">
        <v>6</v>
      </c>
      <c r="G172" s="55">
        <v>15.503875968992247</v>
      </c>
      <c r="H172" s="25">
        <v>-2</v>
      </c>
      <c r="I172" s="55">
        <v>-5.1679586563307485</v>
      </c>
      <c r="J172" s="25">
        <v>0</v>
      </c>
      <c r="K172" s="55">
        <v>0</v>
      </c>
      <c r="L172" s="25">
        <v>1</v>
      </c>
    </row>
    <row r="173" spans="1:12" s="24" customFormat="1" ht="12" customHeight="1" x14ac:dyDescent="0.2">
      <c r="A173" s="174" t="s">
        <v>191</v>
      </c>
      <c r="B173" s="174"/>
      <c r="C173" s="25">
        <v>14</v>
      </c>
      <c r="D173" s="55">
        <v>10.211524434719184</v>
      </c>
      <c r="E173" s="55">
        <v>43.343653250773997</v>
      </c>
      <c r="F173" s="25">
        <v>11</v>
      </c>
      <c r="G173" s="55">
        <v>8.0233406272793584</v>
      </c>
      <c r="H173" s="25">
        <v>3</v>
      </c>
      <c r="I173" s="55">
        <v>2.1881838074398257</v>
      </c>
      <c r="J173" s="25">
        <v>5</v>
      </c>
      <c r="K173" s="55">
        <v>3.6469730123997084</v>
      </c>
      <c r="L173" s="25">
        <v>3</v>
      </c>
    </row>
    <row r="174" spans="1:12" s="24" customFormat="1" ht="12" customHeight="1" x14ac:dyDescent="0.2">
      <c r="A174" s="174" t="s">
        <v>193</v>
      </c>
      <c r="B174" s="174"/>
      <c r="C174" s="25">
        <v>1</v>
      </c>
      <c r="D174" s="55">
        <v>8.6206896551724128</v>
      </c>
      <c r="E174" s="55">
        <v>33.333333333333336</v>
      </c>
      <c r="F174" s="25">
        <v>0</v>
      </c>
      <c r="G174" s="55">
        <v>0</v>
      </c>
      <c r="H174" s="25">
        <v>1</v>
      </c>
      <c r="I174" s="55">
        <v>8.6206896551724128</v>
      </c>
      <c r="J174" s="25">
        <v>2</v>
      </c>
      <c r="K174" s="55">
        <v>17.241379310344826</v>
      </c>
      <c r="L174" s="25">
        <v>0</v>
      </c>
    </row>
    <row r="175" spans="1:12" s="24" customFormat="1" ht="12" customHeight="1" x14ac:dyDescent="0.2">
      <c r="A175" s="174" t="s">
        <v>194</v>
      </c>
      <c r="B175" s="174"/>
      <c r="C175" s="25">
        <v>34</v>
      </c>
      <c r="D175" s="55">
        <v>12.292118582791034</v>
      </c>
      <c r="E175" s="55">
        <v>49.275362318840585</v>
      </c>
      <c r="F175" s="25">
        <v>15</v>
      </c>
      <c r="G175" s="55">
        <v>5.4229934924078087</v>
      </c>
      <c r="H175" s="25">
        <v>19</v>
      </c>
      <c r="I175" s="55">
        <v>6.8691250903832248</v>
      </c>
      <c r="J175" s="25">
        <v>16</v>
      </c>
      <c r="K175" s="55">
        <v>5.7845263919016627</v>
      </c>
      <c r="L175" s="25">
        <v>9</v>
      </c>
    </row>
    <row r="176" spans="1:12" s="24" customFormat="1" ht="12" customHeight="1" x14ac:dyDescent="0.2">
      <c r="A176" s="174" t="s">
        <v>195</v>
      </c>
      <c r="B176" s="174"/>
      <c r="C176" s="25">
        <v>5</v>
      </c>
      <c r="D176" s="55">
        <v>8.4602368866328259</v>
      </c>
      <c r="E176" s="55">
        <v>40</v>
      </c>
      <c r="F176" s="25">
        <v>4</v>
      </c>
      <c r="G176" s="55">
        <v>6.7681895093062607</v>
      </c>
      <c r="H176" s="25">
        <v>1</v>
      </c>
      <c r="I176" s="55">
        <v>1.6920473773265652</v>
      </c>
      <c r="J176" s="25">
        <v>0</v>
      </c>
      <c r="K176" s="55">
        <v>0</v>
      </c>
      <c r="L176" s="25">
        <v>2</v>
      </c>
    </row>
    <row r="177" spans="1:12" s="24" customFormat="1" ht="12" customHeight="1" x14ac:dyDescent="0.2">
      <c r="A177" s="174" t="s">
        <v>196</v>
      </c>
      <c r="B177" s="174"/>
      <c r="C177" s="25">
        <v>4</v>
      </c>
      <c r="D177" s="55">
        <v>6.5681444991789819</v>
      </c>
      <c r="E177" s="55">
        <v>28.985507246376812</v>
      </c>
      <c r="F177" s="25">
        <v>3</v>
      </c>
      <c r="G177" s="55">
        <v>4.9261083743842367</v>
      </c>
      <c r="H177" s="25">
        <v>1</v>
      </c>
      <c r="I177" s="55">
        <v>1.6420361247947453</v>
      </c>
      <c r="J177" s="25">
        <v>8</v>
      </c>
      <c r="K177" s="55">
        <v>13.136288998357964</v>
      </c>
      <c r="L177" s="25">
        <v>2</v>
      </c>
    </row>
    <row r="178" spans="1:12" s="24" customFormat="1" ht="12" customHeight="1" x14ac:dyDescent="0.2">
      <c r="A178" s="174" t="s">
        <v>197</v>
      </c>
      <c r="B178" s="174"/>
      <c r="C178" s="25">
        <v>17</v>
      </c>
      <c r="D178" s="55">
        <v>7.3945193562418448</v>
      </c>
      <c r="E178" s="55">
        <v>30.411449016100182</v>
      </c>
      <c r="F178" s="25">
        <v>13</v>
      </c>
      <c r="G178" s="55">
        <v>5.6546324488908217</v>
      </c>
      <c r="H178" s="25">
        <v>4</v>
      </c>
      <c r="I178" s="55">
        <v>1.739886907351023</v>
      </c>
      <c r="J178" s="25">
        <v>17</v>
      </c>
      <c r="K178" s="55">
        <v>7.3945193562418448</v>
      </c>
      <c r="L178" s="25">
        <v>3</v>
      </c>
    </row>
    <row r="179" spans="1:12" s="24" customFormat="1" ht="12" customHeight="1" x14ac:dyDescent="0.2">
      <c r="A179" s="174" t="s">
        <v>198</v>
      </c>
      <c r="B179" s="174"/>
      <c r="C179" s="25">
        <v>1</v>
      </c>
      <c r="D179" s="56">
        <v>4.4444444444444446</v>
      </c>
      <c r="E179" s="56">
        <v>28.571428571428569</v>
      </c>
      <c r="F179" s="25">
        <v>4</v>
      </c>
      <c r="G179" s="56">
        <v>17.777777777777779</v>
      </c>
      <c r="H179" s="25">
        <v>-3</v>
      </c>
      <c r="I179" s="56">
        <v>-13.333333333333334</v>
      </c>
      <c r="J179" s="25">
        <v>1</v>
      </c>
      <c r="K179" s="56">
        <v>4.4444444444444446</v>
      </c>
      <c r="L179" s="25">
        <v>0</v>
      </c>
    </row>
    <row r="180" spans="1:12" s="24" customFormat="1" ht="12" customHeight="1" x14ac:dyDescent="0.2">
      <c r="A180" s="175" t="s">
        <v>199</v>
      </c>
      <c r="B180" s="175"/>
      <c r="C180" s="31">
        <v>37</v>
      </c>
      <c r="D180" s="56">
        <v>11.96249595861623</v>
      </c>
      <c r="E180" s="56">
        <v>53.160919540229884</v>
      </c>
      <c r="F180" s="31">
        <v>13</v>
      </c>
      <c r="G180" s="56">
        <v>4.2030391205948909</v>
      </c>
      <c r="H180" s="31">
        <v>24</v>
      </c>
      <c r="I180" s="56">
        <v>7.7594568380213396</v>
      </c>
      <c r="J180" s="31">
        <v>16</v>
      </c>
      <c r="K180" s="56">
        <v>5.1729712253475597</v>
      </c>
      <c r="L180" s="31">
        <v>4</v>
      </c>
    </row>
    <row r="181" spans="1:12" s="24" customFormat="1" ht="12" customHeight="1" x14ac:dyDescent="0.2">
      <c r="A181" s="29"/>
      <c r="B181" s="29"/>
      <c r="C181" s="29"/>
      <c r="D181" s="58"/>
      <c r="E181" s="58"/>
      <c r="F181" s="29"/>
      <c r="G181" s="58"/>
      <c r="H181" s="29"/>
      <c r="I181" s="58"/>
      <c r="J181" s="29"/>
      <c r="K181" s="58"/>
      <c r="L181" s="29"/>
    </row>
    <row r="182" spans="1:12" s="24" customFormat="1" ht="12" customHeight="1" x14ac:dyDescent="0.2">
      <c r="A182" s="173" t="s">
        <v>200</v>
      </c>
      <c r="B182" s="173"/>
      <c r="C182" s="22">
        <v>120</v>
      </c>
      <c r="D182" s="54">
        <v>9.3574547723019332</v>
      </c>
      <c r="E182" s="54">
        <v>43.243243243243242</v>
      </c>
      <c r="F182" s="22">
        <v>101</v>
      </c>
      <c r="G182" s="54">
        <v>7.8758577666874618</v>
      </c>
      <c r="H182" s="22">
        <v>19</v>
      </c>
      <c r="I182" s="54">
        <v>1.4815970056144714</v>
      </c>
      <c r="J182" s="22">
        <v>49</v>
      </c>
      <c r="K182" s="54">
        <v>3.820960698689956</v>
      </c>
      <c r="L182" s="22">
        <v>25</v>
      </c>
    </row>
    <row r="183" spans="1:12" s="24" customFormat="1" ht="12" customHeight="1" x14ac:dyDescent="0.2">
      <c r="A183" s="174" t="s">
        <v>201</v>
      </c>
      <c r="B183" s="174"/>
      <c r="C183" s="25">
        <v>52</v>
      </c>
      <c r="D183" s="55">
        <v>8.4870246450138733</v>
      </c>
      <c r="E183" s="55">
        <v>41.041831097079715</v>
      </c>
      <c r="F183" s="25">
        <v>53</v>
      </c>
      <c r="G183" s="55">
        <v>8.6502366574179863</v>
      </c>
      <c r="H183" s="25">
        <v>-1</v>
      </c>
      <c r="I183" s="55">
        <v>-0.16321201240411298</v>
      </c>
      <c r="J183" s="25">
        <v>24</v>
      </c>
      <c r="K183" s="55">
        <v>3.9170882976987103</v>
      </c>
      <c r="L183" s="25">
        <v>11</v>
      </c>
    </row>
    <row r="184" spans="1:12" s="24" customFormat="1" ht="12" customHeight="1" x14ac:dyDescent="0.2">
      <c r="A184" s="174" t="s">
        <v>202</v>
      </c>
      <c r="B184" s="174"/>
      <c r="C184" s="25">
        <v>33</v>
      </c>
      <c r="D184" s="55">
        <v>12.079062957540264</v>
      </c>
      <c r="E184" s="55">
        <v>50.07587253414264</v>
      </c>
      <c r="F184" s="25">
        <v>16</v>
      </c>
      <c r="G184" s="55">
        <v>5.8565153733528552</v>
      </c>
      <c r="H184" s="25">
        <v>17</v>
      </c>
      <c r="I184" s="55">
        <v>6.2225475841874092</v>
      </c>
      <c r="J184" s="25">
        <v>11</v>
      </c>
      <c r="K184" s="55">
        <v>4.0263543191800881</v>
      </c>
      <c r="L184" s="25">
        <v>7</v>
      </c>
    </row>
    <row r="185" spans="1:12" s="24" customFormat="1" ht="12" customHeight="1" x14ac:dyDescent="0.2">
      <c r="A185" s="174" t="s">
        <v>203</v>
      </c>
      <c r="B185" s="174"/>
      <c r="C185" s="25">
        <v>8</v>
      </c>
      <c r="D185" s="72">
        <v>12.288786482334869</v>
      </c>
      <c r="E185" s="55">
        <v>55.944055944055947</v>
      </c>
      <c r="F185" s="25">
        <v>5</v>
      </c>
      <c r="G185" s="55">
        <v>7.6804915514592933</v>
      </c>
      <c r="H185" s="25">
        <v>3</v>
      </c>
      <c r="I185" s="55">
        <v>4.6082949308755756</v>
      </c>
      <c r="J185" s="25">
        <v>4</v>
      </c>
      <c r="K185" s="55">
        <v>6.1443932411674345</v>
      </c>
      <c r="L185" s="25">
        <v>1</v>
      </c>
    </row>
    <row r="186" spans="1:12" s="24" customFormat="1" ht="12" customHeight="1" x14ac:dyDescent="0.2">
      <c r="A186" s="174" t="s">
        <v>204</v>
      </c>
      <c r="B186" s="174"/>
      <c r="C186" s="25">
        <v>2</v>
      </c>
      <c r="D186" s="55">
        <v>3.6101083032490977</v>
      </c>
      <c r="E186" s="55">
        <v>17.699115044247787</v>
      </c>
      <c r="F186" s="25">
        <v>8</v>
      </c>
      <c r="G186" s="55">
        <v>14.440433212996391</v>
      </c>
      <c r="H186" s="25">
        <v>-6</v>
      </c>
      <c r="I186" s="55">
        <v>-10.830324909747294</v>
      </c>
      <c r="J186" s="25">
        <v>0</v>
      </c>
      <c r="K186" s="55">
        <v>0</v>
      </c>
      <c r="L186" s="25">
        <v>1</v>
      </c>
    </row>
    <row r="187" spans="1:12" s="24" customFormat="1" ht="12" customHeight="1" x14ac:dyDescent="0.2">
      <c r="A187" s="174" t="s">
        <v>205</v>
      </c>
      <c r="B187" s="174"/>
      <c r="C187" s="25">
        <v>16</v>
      </c>
      <c r="D187" s="55">
        <v>9.3077370564281559</v>
      </c>
      <c r="E187" s="55">
        <v>43.126684636118604</v>
      </c>
      <c r="F187" s="25">
        <v>10</v>
      </c>
      <c r="G187" s="55">
        <v>5.817335660267597</v>
      </c>
      <c r="H187" s="25">
        <v>6</v>
      </c>
      <c r="I187" s="55">
        <v>3.4904013961605589</v>
      </c>
      <c r="J187" s="25">
        <v>5</v>
      </c>
      <c r="K187" s="55">
        <v>2.9086678301337985</v>
      </c>
      <c r="L187" s="25">
        <v>4</v>
      </c>
    </row>
    <row r="188" spans="1:12" s="24" customFormat="1" ht="12" customHeight="1" x14ac:dyDescent="0.2">
      <c r="A188" s="175" t="s">
        <v>206</v>
      </c>
      <c r="B188" s="175"/>
      <c r="C188" s="31">
        <v>9</v>
      </c>
      <c r="D188" s="72">
        <v>8.6455331412103753</v>
      </c>
      <c r="E188" s="56">
        <v>40.54054054054054</v>
      </c>
      <c r="F188" s="31">
        <v>9</v>
      </c>
      <c r="G188" s="56">
        <v>8.6455331412103753</v>
      </c>
      <c r="H188" s="31">
        <v>0</v>
      </c>
      <c r="I188" s="56">
        <v>0</v>
      </c>
      <c r="J188" s="31">
        <v>5</v>
      </c>
      <c r="K188" s="56">
        <v>4.8030739673390972</v>
      </c>
      <c r="L188" s="31">
        <v>1</v>
      </c>
    </row>
    <row r="189" spans="1:12" s="24" customFormat="1" ht="12" customHeight="1" x14ac:dyDescent="0.2">
      <c r="A189" s="29"/>
      <c r="B189" s="29"/>
      <c r="C189" s="29"/>
      <c r="D189" s="58"/>
      <c r="E189" s="58"/>
      <c r="F189" s="29"/>
      <c r="G189" s="58"/>
      <c r="H189" s="29"/>
      <c r="I189" s="58"/>
      <c r="J189" s="29"/>
      <c r="K189" s="58"/>
      <c r="L189" s="29"/>
    </row>
    <row r="190" spans="1:12" s="24" customFormat="1" ht="12" customHeight="1" x14ac:dyDescent="0.2">
      <c r="A190" s="173" t="s">
        <v>207</v>
      </c>
      <c r="B190" s="173"/>
      <c r="C190" s="22">
        <v>50</v>
      </c>
      <c r="D190" s="54">
        <v>8.8873089228581588</v>
      </c>
      <c r="E190" s="54">
        <v>46.210720887245841</v>
      </c>
      <c r="F190" s="22">
        <v>71</v>
      </c>
      <c r="G190" s="54">
        <v>12.619978670458584</v>
      </c>
      <c r="H190" s="22">
        <v>-21</v>
      </c>
      <c r="I190" s="54">
        <v>-3.7326697476004256</v>
      </c>
      <c r="J190" s="22">
        <v>19</v>
      </c>
      <c r="K190" s="54">
        <v>3.3771773906861</v>
      </c>
      <c r="L190" s="22">
        <v>8</v>
      </c>
    </row>
    <row r="191" spans="1:12" s="24" customFormat="1" ht="12" customHeight="1" x14ac:dyDescent="0.2">
      <c r="A191" s="174" t="s">
        <v>208</v>
      </c>
      <c r="B191" s="174"/>
      <c r="C191" s="25">
        <v>16</v>
      </c>
      <c r="D191" s="55">
        <v>8.6067778375470674</v>
      </c>
      <c r="E191" s="55">
        <v>44.943820224719097</v>
      </c>
      <c r="F191" s="25">
        <v>21</v>
      </c>
      <c r="G191" s="55">
        <v>11.296395911780527</v>
      </c>
      <c r="H191" s="25">
        <v>-5</v>
      </c>
      <c r="I191" s="55">
        <v>-2.6896180742334597</v>
      </c>
      <c r="J191" s="25">
        <v>5</v>
      </c>
      <c r="K191" s="55">
        <v>2.6896180742334588</v>
      </c>
      <c r="L191" s="25">
        <v>2</v>
      </c>
    </row>
    <row r="192" spans="1:12" s="24" customFormat="1" ht="12" customHeight="1" x14ac:dyDescent="0.2">
      <c r="A192" s="174" t="s">
        <v>209</v>
      </c>
      <c r="B192" s="174"/>
      <c r="C192" s="25">
        <v>16</v>
      </c>
      <c r="D192" s="55">
        <v>9.4117647058823515</v>
      </c>
      <c r="E192" s="55">
        <v>52.631578947368418</v>
      </c>
      <c r="F192" s="25">
        <v>27</v>
      </c>
      <c r="G192" s="55">
        <v>15.882352941176469</v>
      </c>
      <c r="H192" s="25">
        <v>-11</v>
      </c>
      <c r="I192" s="55">
        <v>-6.4705882352941178</v>
      </c>
      <c r="J192" s="25">
        <v>7</v>
      </c>
      <c r="K192" s="55">
        <v>4.1176470588235299</v>
      </c>
      <c r="L192" s="25">
        <v>1</v>
      </c>
    </row>
    <row r="193" spans="1:12" s="24" customFormat="1" ht="12" customHeight="1" x14ac:dyDescent="0.2">
      <c r="A193" s="182" t="s">
        <v>274</v>
      </c>
      <c r="B193" s="182"/>
      <c r="C193" s="69">
        <v>18</v>
      </c>
      <c r="D193" s="72">
        <v>8.7082728592162546</v>
      </c>
      <c r="E193" s="72">
        <v>42.654028436018962</v>
      </c>
      <c r="F193" s="69">
        <v>23</v>
      </c>
      <c r="G193" s="72">
        <v>11.127237542331882</v>
      </c>
      <c r="H193" s="69">
        <v>-5</v>
      </c>
      <c r="I193" s="72">
        <v>-2.4189646831156271</v>
      </c>
      <c r="J193" s="69">
        <v>7</v>
      </c>
      <c r="K193" s="72">
        <v>3.3865505563618772</v>
      </c>
      <c r="L193" s="69">
        <v>5</v>
      </c>
    </row>
    <row r="194" spans="1:12" s="24" customFormat="1" ht="12" customHeight="1" x14ac:dyDescent="0.2">
      <c r="A194" s="29"/>
      <c r="B194" s="29"/>
      <c r="C194" s="29"/>
      <c r="D194" s="58"/>
      <c r="E194" s="58"/>
      <c r="F194" s="29"/>
      <c r="G194" s="58"/>
      <c r="H194" s="29"/>
      <c r="I194" s="58"/>
      <c r="J194" s="29"/>
      <c r="K194" s="58"/>
      <c r="L194" s="29"/>
    </row>
    <row r="195" spans="1:12" s="24" customFormat="1" ht="12" customHeight="1" x14ac:dyDescent="0.2">
      <c r="A195" s="173" t="s">
        <v>213</v>
      </c>
      <c r="B195" s="173"/>
      <c r="C195" s="22">
        <v>76</v>
      </c>
      <c r="D195" s="54">
        <v>8.0414770923711778</v>
      </c>
      <c r="E195" s="54">
        <v>41.103299080584101</v>
      </c>
      <c r="F195" s="22">
        <v>111</v>
      </c>
      <c r="G195" s="54">
        <v>11.744788911226326</v>
      </c>
      <c r="H195" s="22">
        <v>-35</v>
      </c>
      <c r="I195" s="54">
        <v>-3.7033118188551484</v>
      </c>
      <c r="J195" s="22">
        <v>51</v>
      </c>
      <c r="K195" s="54">
        <v>5.3962543646175005</v>
      </c>
      <c r="L195" s="22">
        <v>23</v>
      </c>
    </row>
    <row r="196" spans="1:12" s="24" customFormat="1" ht="12" customHeight="1" x14ac:dyDescent="0.2">
      <c r="A196" s="174" t="s">
        <v>214</v>
      </c>
      <c r="B196" s="174"/>
      <c r="C196" s="25">
        <v>17</v>
      </c>
      <c r="D196" s="55">
        <v>10.925449871465297</v>
      </c>
      <c r="E196" s="55">
        <v>57.239057239057239</v>
      </c>
      <c r="F196" s="25">
        <v>13</v>
      </c>
      <c r="G196" s="55">
        <v>8.3547557840616964</v>
      </c>
      <c r="H196" s="25">
        <v>4</v>
      </c>
      <c r="I196" s="55">
        <v>2.5706940874036004</v>
      </c>
      <c r="J196" s="25">
        <v>13</v>
      </c>
      <c r="K196" s="55">
        <v>8.3547557840616964</v>
      </c>
      <c r="L196" s="25">
        <v>6</v>
      </c>
    </row>
    <row r="197" spans="1:12" s="24" customFormat="1" ht="12" customHeight="1" x14ac:dyDescent="0.2">
      <c r="A197" s="174" t="s">
        <v>216</v>
      </c>
      <c r="B197" s="174"/>
      <c r="C197" s="25">
        <v>1</v>
      </c>
      <c r="D197" s="55">
        <v>12.048192771084338</v>
      </c>
      <c r="E197" s="55">
        <v>62.5</v>
      </c>
      <c r="F197" s="25">
        <v>1</v>
      </c>
      <c r="G197" s="55">
        <v>12.048192771084338</v>
      </c>
      <c r="H197" s="25">
        <v>0</v>
      </c>
      <c r="I197" s="55">
        <v>0</v>
      </c>
      <c r="J197" s="25">
        <v>0</v>
      </c>
      <c r="K197" s="55">
        <v>0</v>
      </c>
      <c r="L197" s="25">
        <v>0</v>
      </c>
    </row>
    <row r="198" spans="1:12" s="24" customFormat="1" ht="12" customHeight="1" x14ac:dyDescent="0.2">
      <c r="A198" s="174" t="s">
        <v>217</v>
      </c>
      <c r="B198" s="174"/>
      <c r="C198" s="25">
        <v>13</v>
      </c>
      <c r="D198" s="72">
        <v>12.452107279693486</v>
      </c>
      <c r="E198" s="72">
        <v>59.3607305936073</v>
      </c>
      <c r="F198" s="25">
        <v>12</v>
      </c>
      <c r="G198" s="72">
        <v>11.494252873563218</v>
      </c>
      <c r="H198" s="25">
        <v>1</v>
      </c>
      <c r="I198" s="72">
        <v>0.95785440613026829</v>
      </c>
      <c r="J198" s="25">
        <v>5</v>
      </c>
      <c r="K198" s="72">
        <v>4.7892720306513406</v>
      </c>
      <c r="L198" s="25">
        <v>2</v>
      </c>
    </row>
    <row r="199" spans="1:12" s="24" customFormat="1" ht="12" customHeight="1" x14ac:dyDescent="0.2">
      <c r="A199" s="174" t="s">
        <v>222</v>
      </c>
      <c r="B199" s="174"/>
      <c r="C199" s="25">
        <v>3</v>
      </c>
      <c r="D199" s="55">
        <v>15.706806282722512</v>
      </c>
      <c r="E199" s="55">
        <v>76.923076923076934</v>
      </c>
      <c r="F199" s="25">
        <v>5</v>
      </c>
      <c r="G199" s="55">
        <v>26.178010471204189</v>
      </c>
      <c r="H199" s="25">
        <v>-2</v>
      </c>
      <c r="I199" s="55">
        <v>-10.471204188481677</v>
      </c>
      <c r="J199" s="25">
        <v>3</v>
      </c>
      <c r="K199" s="55">
        <v>15.706806282722512</v>
      </c>
      <c r="L199" s="25">
        <v>0</v>
      </c>
    </row>
    <row r="200" spans="1:12" s="24" customFormat="1" ht="12" customHeight="1" x14ac:dyDescent="0.2">
      <c r="A200" s="174" t="s">
        <v>223</v>
      </c>
      <c r="B200" s="174"/>
      <c r="C200" s="25">
        <v>27</v>
      </c>
      <c r="D200" s="55">
        <v>8.7491898898250167</v>
      </c>
      <c r="E200" s="55">
        <v>45.226130653266331</v>
      </c>
      <c r="F200" s="25">
        <v>41</v>
      </c>
      <c r="G200" s="55">
        <v>13.285806869734284</v>
      </c>
      <c r="H200" s="25">
        <v>-14</v>
      </c>
      <c r="I200" s="55">
        <v>-4.536616979909267</v>
      </c>
      <c r="J200" s="25">
        <v>15</v>
      </c>
      <c r="K200" s="55">
        <v>4.8606610499027862</v>
      </c>
      <c r="L200" s="25">
        <v>7</v>
      </c>
    </row>
    <row r="201" spans="1:12" s="24" customFormat="1" ht="12" customHeight="1" x14ac:dyDescent="0.2">
      <c r="A201" s="174" t="s">
        <v>224</v>
      </c>
      <c r="B201" s="174"/>
      <c r="C201" s="25">
        <v>1</v>
      </c>
      <c r="D201" s="72">
        <v>1.1547344110854503</v>
      </c>
      <c r="E201" s="72">
        <v>6.0975609756097562</v>
      </c>
      <c r="F201" s="25">
        <v>11</v>
      </c>
      <c r="G201" s="72">
        <v>12.702078521939953</v>
      </c>
      <c r="H201" s="25">
        <v>-10</v>
      </c>
      <c r="I201" s="72">
        <v>-11.547344110854503</v>
      </c>
      <c r="J201" s="25">
        <v>4</v>
      </c>
      <c r="K201" s="72">
        <v>4.6189376443418011</v>
      </c>
      <c r="L201" s="25">
        <v>2</v>
      </c>
    </row>
    <row r="202" spans="1:12" s="24" customFormat="1" ht="12" customHeight="1" x14ac:dyDescent="0.2">
      <c r="A202" s="174" t="s">
        <v>227</v>
      </c>
      <c r="B202" s="174"/>
      <c r="C202" s="25">
        <v>1</v>
      </c>
      <c r="D202" s="55">
        <v>2.9154518950437316</v>
      </c>
      <c r="E202" s="55">
        <v>14.285714285714285</v>
      </c>
      <c r="F202" s="25">
        <v>8</v>
      </c>
      <c r="G202" s="55">
        <v>23.323615160349853</v>
      </c>
      <c r="H202" s="25">
        <v>-7</v>
      </c>
      <c r="I202" s="55">
        <v>-20.408163265306122</v>
      </c>
      <c r="J202" s="25">
        <v>2</v>
      </c>
      <c r="K202" s="55">
        <v>5.8309037900874632</v>
      </c>
      <c r="L202" s="25">
        <v>0</v>
      </c>
    </row>
    <row r="203" spans="1:12" s="24" customFormat="1" ht="12" customHeight="1" x14ac:dyDescent="0.2">
      <c r="A203" s="174" t="s">
        <v>228</v>
      </c>
      <c r="B203" s="174"/>
      <c r="C203" s="25">
        <v>4</v>
      </c>
      <c r="D203" s="55">
        <v>5.1679586563307494</v>
      </c>
      <c r="E203" s="55">
        <v>26.315789473684209</v>
      </c>
      <c r="F203" s="25">
        <v>4</v>
      </c>
      <c r="G203" s="55">
        <v>5.1679586563307494</v>
      </c>
      <c r="H203" s="25">
        <v>0</v>
      </c>
      <c r="I203" s="55">
        <v>0</v>
      </c>
      <c r="J203" s="25">
        <v>4</v>
      </c>
      <c r="K203" s="55">
        <v>5.1679586563307494</v>
      </c>
      <c r="L203" s="25">
        <v>3</v>
      </c>
    </row>
    <row r="204" spans="1:12" s="24" customFormat="1" ht="12" customHeight="1" x14ac:dyDescent="0.2">
      <c r="A204" s="174" t="s">
        <v>229</v>
      </c>
      <c r="B204" s="174"/>
      <c r="C204" s="25">
        <v>1</v>
      </c>
      <c r="D204" s="55">
        <v>2.4154589371980677</v>
      </c>
      <c r="E204" s="55">
        <v>11.904761904761903</v>
      </c>
      <c r="F204" s="25">
        <v>6</v>
      </c>
      <c r="G204" s="55">
        <v>14.492753623188406</v>
      </c>
      <c r="H204" s="25">
        <v>-5</v>
      </c>
      <c r="I204" s="55">
        <v>-12.077294685990339</v>
      </c>
      <c r="J204" s="25">
        <v>1</v>
      </c>
      <c r="K204" s="55">
        <v>2.4154589371980677</v>
      </c>
      <c r="L204" s="25">
        <v>1</v>
      </c>
    </row>
    <row r="205" spans="1:12" s="24" customFormat="1" ht="12" customHeight="1" x14ac:dyDescent="0.2">
      <c r="A205" s="174" t="s">
        <v>230</v>
      </c>
      <c r="B205" s="174"/>
      <c r="C205" s="25">
        <v>8</v>
      </c>
      <c r="D205" s="55">
        <v>7.8662733529990172</v>
      </c>
      <c r="E205" s="55">
        <v>39.800995024875618</v>
      </c>
      <c r="F205" s="25">
        <v>9</v>
      </c>
      <c r="G205" s="55">
        <v>8.8495575221238933</v>
      </c>
      <c r="H205" s="25">
        <v>-1</v>
      </c>
      <c r="I205" s="55">
        <v>-0.98328416912487615</v>
      </c>
      <c r="J205" s="25">
        <v>4</v>
      </c>
      <c r="K205" s="55">
        <v>3.9331366764995086</v>
      </c>
      <c r="L205" s="25">
        <v>2</v>
      </c>
    </row>
    <row r="206" spans="1:12" s="24" customFormat="1" ht="12" customHeight="1" x14ac:dyDescent="0.2">
      <c r="A206" s="175" t="s">
        <v>231</v>
      </c>
      <c r="B206" s="175"/>
      <c r="C206" s="31">
        <v>0</v>
      </c>
      <c r="D206" s="72">
        <v>0</v>
      </c>
      <c r="E206" s="72">
        <v>0</v>
      </c>
      <c r="F206" s="31">
        <v>1</v>
      </c>
      <c r="G206" s="72">
        <v>12.987012987012989</v>
      </c>
      <c r="H206" s="31">
        <v>-1</v>
      </c>
      <c r="I206" s="72">
        <v>-12.987012987012989</v>
      </c>
      <c r="J206" s="31">
        <v>0</v>
      </c>
      <c r="K206" s="72">
        <v>0</v>
      </c>
      <c r="L206" s="31">
        <v>0</v>
      </c>
    </row>
    <row r="207" spans="1:12" s="24" customFormat="1" ht="12" customHeight="1" x14ac:dyDescent="0.2">
      <c r="A207" s="29"/>
      <c r="B207" s="29"/>
      <c r="C207" s="29"/>
      <c r="D207" s="58"/>
      <c r="E207" s="58"/>
      <c r="F207" s="29"/>
      <c r="G207" s="58"/>
      <c r="H207" s="29"/>
      <c r="I207" s="58"/>
      <c r="J207" s="29"/>
      <c r="K207" s="58"/>
      <c r="L207" s="29"/>
    </row>
    <row r="208" spans="1:12" s="24" customFormat="1" ht="12" customHeight="1" x14ac:dyDescent="0.2">
      <c r="A208" s="173" t="s">
        <v>232</v>
      </c>
      <c r="B208" s="173"/>
      <c r="C208" s="22">
        <v>2842</v>
      </c>
      <c r="D208" s="54">
        <v>8.2593469826646704</v>
      </c>
      <c r="E208" s="54">
        <v>36.989314487264586</v>
      </c>
      <c r="F208" s="22">
        <v>3057</v>
      </c>
      <c r="G208" s="54">
        <v>8.8841744285735054</v>
      </c>
      <c r="H208" s="22">
        <v>-215</v>
      </c>
      <c r="I208" s="54">
        <v>-0.62482744590883499</v>
      </c>
      <c r="J208" s="22">
        <v>1584</v>
      </c>
      <c r="K208" s="54">
        <v>4.6033798805562416</v>
      </c>
      <c r="L208" s="22">
        <v>701</v>
      </c>
    </row>
    <row r="209" spans="1:12" s="24" customFormat="1" ht="12" customHeight="1" x14ac:dyDescent="0.2">
      <c r="A209" s="174" t="s">
        <v>233</v>
      </c>
      <c r="B209" s="174"/>
      <c r="C209" s="25">
        <v>392</v>
      </c>
      <c r="D209" s="55">
        <v>7.8467482034549709</v>
      </c>
      <c r="E209" s="55">
        <v>35.555555555555557</v>
      </c>
      <c r="F209" s="25">
        <v>461</v>
      </c>
      <c r="G209" s="55">
        <v>9.227936024981485</v>
      </c>
      <c r="H209" s="25">
        <v>-69</v>
      </c>
      <c r="I209" s="55">
        <v>-1.3811878215265141</v>
      </c>
      <c r="J209" s="25">
        <v>222</v>
      </c>
      <c r="K209" s="55">
        <v>4.4438216866505194</v>
      </c>
      <c r="L209" s="25">
        <v>89</v>
      </c>
    </row>
    <row r="210" spans="1:12" s="24" customFormat="1" ht="12" customHeight="1" x14ac:dyDescent="0.2">
      <c r="A210" s="174" t="s">
        <v>234</v>
      </c>
      <c r="B210" s="174"/>
      <c r="C210" s="25">
        <v>1238</v>
      </c>
      <c r="D210" s="55">
        <v>8.3966928695935259</v>
      </c>
      <c r="E210" s="55">
        <v>36.628302612503326</v>
      </c>
      <c r="F210" s="25">
        <v>1197</v>
      </c>
      <c r="G210" s="55">
        <v>8.1186117648654683</v>
      </c>
      <c r="H210" s="25">
        <v>41</v>
      </c>
      <c r="I210" s="55">
        <v>0.27808110472805758</v>
      </c>
      <c r="J210" s="25">
        <v>695</v>
      </c>
      <c r="K210" s="55">
        <v>4.7138138484390151</v>
      </c>
      <c r="L210" s="25">
        <v>304</v>
      </c>
    </row>
    <row r="211" spans="1:12" s="24" customFormat="1" ht="12" customHeight="1" x14ac:dyDescent="0.2">
      <c r="A211" s="174" t="s">
        <v>235</v>
      </c>
      <c r="B211" s="174"/>
      <c r="C211" s="25">
        <v>436</v>
      </c>
      <c r="D211" s="55">
        <v>6.9195365814950014</v>
      </c>
      <c r="E211" s="55">
        <v>32.590820750485875</v>
      </c>
      <c r="F211" s="25">
        <v>656</v>
      </c>
      <c r="G211" s="55">
        <v>10.411045865735597</v>
      </c>
      <c r="H211" s="25">
        <v>-220</v>
      </c>
      <c r="I211" s="55">
        <v>-3.4915092842405953</v>
      </c>
      <c r="J211" s="25">
        <v>271</v>
      </c>
      <c r="K211" s="55">
        <v>4.3009046183145534</v>
      </c>
      <c r="L211" s="25">
        <v>139</v>
      </c>
    </row>
    <row r="212" spans="1:12" s="24" customFormat="1" ht="12" customHeight="1" x14ac:dyDescent="0.2">
      <c r="A212" s="174" t="s">
        <v>236</v>
      </c>
      <c r="B212" s="174"/>
      <c r="C212" s="25">
        <v>45</v>
      </c>
      <c r="D212" s="55">
        <v>7.5554063129617193</v>
      </c>
      <c r="E212" s="55">
        <v>36.734693877551024</v>
      </c>
      <c r="F212" s="25">
        <v>60</v>
      </c>
      <c r="G212" s="55">
        <v>10.073875083948959</v>
      </c>
      <c r="H212" s="25">
        <v>-15</v>
      </c>
      <c r="I212" s="55">
        <v>-2.5184687709872398</v>
      </c>
      <c r="J212" s="25">
        <v>28</v>
      </c>
      <c r="K212" s="55">
        <v>4.701141705842848</v>
      </c>
      <c r="L212" s="25">
        <v>9</v>
      </c>
    </row>
    <row r="213" spans="1:12" s="24" customFormat="1" ht="12" customHeight="1" x14ac:dyDescent="0.2">
      <c r="A213" s="174" t="s">
        <v>237</v>
      </c>
      <c r="B213" s="174"/>
      <c r="C213" s="25">
        <v>485</v>
      </c>
      <c r="D213" s="55">
        <v>9.7327018783111257</v>
      </c>
      <c r="E213" s="55">
        <v>41.452991452991455</v>
      </c>
      <c r="F213" s="25">
        <v>400</v>
      </c>
      <c r="G213" s="55">
        <v>8.0269706212875267</v>
      </c>
      <c r="H213" s="25">
        <v>85</v>
      </c>
      <c r="I213" s="55">
        <v>1.705731257023599</v>
      </c>
      <c r="J213" s="25">
        <v>249</v>
      </c>
      <c r="K213" s="55">
        <v>4.9967892117514854</v>
      </c>
      <c r="L213" s="25">
        <v>104</v>
      </c>
    </row>
    <row r="214" spans="1:12" s="24" customFormat="1" ht="12" customHeight="1" x14ac:dyDescent="0.2">
      <c r="A214" s="174" t="s">
        <v>238</v>
      </c>
      <c r="B214" s="174"/>
      <c r="C214" s="25">
        <v>120</v>
      </c>
      <c r="D214" s="55">
        <v>9.3574547723019332</v>
      </c>
      <c r="E214" s="55">
        <v>43.243243243243242</v>
      </c>
      <c r="F214" s="25">
        <v>101</v>
      </c>
      <c r="G214" s="55">
        <v>7.8758577666874618</v>
      </c>
      <c r="H214" s="25">
        <v>19</v>
      </c>
      <c r="I214" s="55">
        <v>1.4815970056144714</v>
      </c>
      <c r="J214" s="25">
        <v>49</v>
      </c>
      <c r="K214" s="55">
        <v>3.820960698689956</v>
      </c>
      <c r="L214" s="25">
        <v>25</v>
      </c>
    </row>
    <row r="215" spans="1:12" s="24" customFormat="1" ht="12" customHeight="1" x14ac:dyDescent="0.2">
      <c r="A215" s="174" t="s">
        <v>239</v>
      </c>
      <c r="B215" s="174"/>
      <c r="C215" s="25">
        <v>50</v>
      </c>
      <c r="D215" s="55">
        <v>8.8873089228581588</v>
      </c>
      <c r="E215" s="55">
        <v>46.210720887245841</v>
      </c>
      <c r="F215" s="25">
        <v>71</v>
      </c>
      <c r="G215" s="55">
        <v>12.619978670458584</v>
      </c>
      <c r="H215" s="25">
        <v>-21</v>
      </c>
      <c r="I215" s="55">
        <v>-3.7326697476004256</v>
      </c>
      <c r="J215" s="25">
        <v>19</v>
      </c>
      <c r="K215" s="55">
        <v>3.3771773906861</v>
      </c>
      <c r="L215" s="25">
        <v>8</v>
      </c>
    </row>
    <row r="216" spans="1:12" s="24" customFormat="1" ht="12" customHeight="1" x14ac:dyDescent="0.2">
      <c r="A216" s="175" t="s">
        <v>240</v>
      </c>
      <c r="B216" s="175"/>
      <c r="C216" s="31">
        <v>76</v>
      </c>
      <c r="D216" s="56">
        <v>8.0414770923711778</v>
      </c>
      <c r="E216" s="56">
        <v>41.103299080584101</v>
      </c>
      <c r="F216" s="31">
        <v>111</v>
      </c>
      <c r="G216" s="56">
        <v>11.744788911226326</v>
      </c>
      <c r="H216" s="31">
        <v>-35</v>
      </c>
      <c r="I216" s="56">
        <v>-3.7033118188551484</v>
      </c>
      <c r="J216" s="31">
        <v>51</v>
      </c>
      <c r="K216" s="56">
        <v>5.3962543646175005</v>
      </c>
      <c r="L216" s="31">
        <v>23</v>
      </c>
    </row>
    <row r="217" spans="1:12" s="24" customFormat="1" ht="12" customHeight="1" x14ac:dyDescent="0.2">
      <c r="A217" s="29"/>
      <c r="B217" s="29"/>
      <c r="C217" s="29"/>
      <c r="D217" s="58"/>
      <c r="E217" s="58"/>
      <c r="F217" s="29"/>
      <c r="G217" s="58"/>
      <c r="H217" s="29"/>
      <c r="I217" s="58"/>
      <c r="J217" s="29"/>
      <c r="K217" s="58"/>
      <c r="L217" s="29"/>
    </row>
    <row r="218" spans="1:12" s="24" customFormat="1" ht="12" customHeight="1" x14ac:dyDescent="0.2">
      <c r="A218" s="173" t="s">
        <v>299</v>
      </c>
      <c r="B218" s="173"/>
      <c r="C218" s="22">
        <v>2521</v>
      </c>
      <c r="D218" s="54">
        <v>8.2919176005078423</v>
      </c>
      <c r="E218" s="54">
        <v>36.609982428370195</v>
      </c>
      <c r="F218" s="22">
        <v>2625</v>
      </c>
      <c r="G218" s="54">
        <v>8.6339879814887297</v>
      </c>
      <c r="H218" s="22">
        <v>-104</v>
      </c>
      <c r="I218" s="54">
        <v>-0.34207038098088677</v>
      </c>
      <c r="J218" s="22">
        <v>1407</v>
      </c>
      <c r="K218" s="54">
        <v>4.6278175580779592</v>
      </c>
      <c r="L218" s="22">
        <v>618</v>
      </c>
    </row>
    <row r="219" spans="1:12" s="24" customFormat="1" ht="12" customHeight="1" x14ac:dyDescent="0.2">
      <c r="A219" s="174" t="s">
        <v>237</v>
      </c>
      <c r="B219" s="174"/>
      <c r="C219" s="25">
        <v>512</v>
      </c>
      <c r="D219" s="55">
        <v>9.8773053476348487</v>
      </c>
      <c r="E219" s="55">
        <v>41.867691552866141</v>
      </c>
      <c r="F219" s="25">
        <v>406</v>
      </c>
      <c r="G219" s="55">
        <v>7.8323944748823209</v>
      </c>
      <c r="H219" s="25">
        <v>106</v>
      </c>
      <c r="I219" s="55">
        <v>2.0449108727525274</v>
      </c>
      <c r="J219" s="25">
        <v>257</v>
      </c>
      <c r="K219" s="55">
        <v>4.9579442858245235</v>
      </c>
      <c r="L219" s="25">
        <v>110</v>
      </c>
    </row>
    <row r="220" spans="1:12" s="24" customFormat="1" ht="12" customHeight="1" x14ac:dyDescent="0.2">
      <c r="A220" s="174" t="s">
        <v>241</v>
      </c>
      <c r="B220" s="174"/>
      <c r="C220" s="25">
        <v>394</v>
      </c>
      <c r="D220" s="55">
        <v>7.8132746346203428</v>
      </c>
      <c r="E220" s="55">
        <v>35.457163426925845</v>
      </c>
      <c r="F220" s="25">
        <v>470</v>
      </c>
      <c r="G220" s="55">
        <v>9.3204037519582759</v>
      </c>
      <c r="H220" s="25">
        <v>-76</v>
      </c>
      <c r="I220" s="55">
        <v>-1.5071291173379342</v>
      </c>
      <c r="J220" s="25">
        <v>223</v>
      </c>
      <c r="K220" s="55">
        <v>4.4222341206099909</v>
      </c>
      <c r="L220" s="25">
        <v>89</v>
      </c>
    </row>
    <row r="221" spans="1:12" s="24" customFormat="1" ht="12" customHeight="1" x14ac:dyDescent="0.2">
      <c r="A221" s="174" t="s">
        <v>235</v>
      </c>
      <c r="B221" s="174"/>
      <c r="C221" s="25">
        <v>437</v>
      </c>
      <c r="D221" s="55">
        <v>7.004888995752184</v>
      </c>
      <c r="E221" s="55">
        <v>32.485875706214685</v>
      </c>
      <c r="F221" s="25">
        <v>621</v>
      </c>
      <c r="G221" s="55">
        <v>9.9543159413320499</v>
      </c>
      <c r="H221" s="25">
        <v>-184</v>
      </c>
      <c r="I221" s="55">
        <v>-2.9494269455798667</v>
      </c>
      <c r="J221" s="25">
        <v>268</v>
      </c>
      <c r="K221" s="55">
        <v>4.2959044642141535</v>
      </c>
      <c r="L221" s="25">
        <v>137</v>
      </c>
    </row>
    <row r="222" spans="1:12" s="24" customFormat="1" ht="12" customHeight="1" x14ac:dyDescent="0.2">
      <c r="A222" s="175" t="s">
        <v>234</v>
      </c>
      <c r="B222" s="175"/>
      <c r="C222" s="31">
        <v>1178</v>
      </c>
      <c r="D222" s="56">
        <v>8.4515328268153223</v>
      </c>
      <c r="E222" s="56">
        <v>36.734439316452537</v>
      </c>
      <c r="F222" s="31">
        <v>1128</v>
      </c>
      <c r="G222" s="56">
        <v>8.0928090226211236</v>
      </c>
      <c r="H222" s="31">
        <v>50</v>
      </c>
      <c r="I222" s="56">
        <v>0.35872380419419875</v>
      </c>
      <c r="J222" s="31">
        <v>659</v>
      </c>
      <c r="K222" s="56">
        <v>4.7279797392795384</v>
      </c>
      <c r="L222" s="31">
        <v>282</v>
      </c>
    </row>
    <row r="223" spans="1:12" s="46" customFormat="1" ht="5.25" x14ac:dyDescent="0.15">
      <c r="A223" s="226"/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</row>
    <row r="224" spans="1:12" s="47" customFormat="1" ht="12" customHeight="1" x14ac:dyDescent="0.2">
      <c r="A224" s="225" t="s">
        <v>281</v>
      </c>
      <c r="B224" s="225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</row>
    <row r="225" spans="1:12" s="47" customFormat="1" ht="12" customHeight="1" x14ac:dyDescent="0.2">
      <c r="A225" s="225" t="s">
        <v>296</v>
      </c>
      <c r="B225" s="225"/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</row>
    <row r="226" spans="1:12" s="47" customFormat="1" ht="5.25" customHeight="1" x14ac:dyDescent="0.2">
      <c r="A226" s="225"/>
      <c r="B226" s="225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</row>
    <row r="227" spans="1:12" s="47" customFormat="1" ht="12" customHeight="1" x14ac:dyDescent="0.2">
      <c r="A227" s="225" t="s">
        <v>243</v>
      </c>
      <c r="B227" s="225"/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</row>
    <row r="228" spans="1:12" s="48" customFormat="1" ht="5.25" customHeight="1" x14ac:dyDescent="0.2">
      <c r="A228" s="224"/>
      <c r="B228" s="224"/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</row>
    <row r="229" spans="1:12" s="49" customFormat="1" ht="12" customHeight="1" x14ac:dyDescent="0.2">
      <c r="A229" s="224" t="s">
        <v>282</v>
      </c>
      <c r="B229" s="224"/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</row>
    <row r="230" spans="1:12" s="49" customFormat="1" ht="12" customHeight="1" x14ac:dyDescent="0.2">
      <c r="A230" s="224" t="s">
        <v>245</v>
      </c>
      <c r="B230" s="224"/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</row>
    <row r="231" spans="1:12" ht="12" customHeight="1" x14ac:dyDescent="0.2"/>
    <row r="232" spans="1:12" ht="12" customHeight="1" x14ac:dyDescent="0.2"/>
  </sheetData>
  <mergeCells count="205">
    <mergeCell ref="A12:B12"/>
    <mergeCell ref="A13:B13"/>
    <mergeCell ref="A17:B17"/>
    <mergeCell ref="A21:B21"/>
    <mergeCell ref="A23:B23"/>
    <mergeCell ref="A6:B6"/>
    <mergeCell ref="C6:E6"/>
    <mergeCell ref="F6:G6"/>
    <mergeCell ref="H6:I6"/>
    <mergeCell ref="J6:K6"/>
    <mergeCell ref="A7:L7"/>
    <mergeCell ref="A8:B8"/>
    <mergeCell ref="A9:B9"/>
    <mergeCell ref="A10:B10"/>
    <mergeCell ref="A1:L1"/>
    <mergeCell ref="A2:L2"/>
    <mergeCell ref="A3:L3"/>
    <mergeCell ref="A4:L4"/>
    <mergeCell ref="A5:B5"/>
    <mergeCell ref="C5:E5"/>
    <mergeCell ref="F5:G5"/>
    <mergeCell ref="H5:I5"/>
    <mergeCell ref="J5:K5"/>
    <mergeCell ref="A24:B24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7:B47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2:B182"/>
    <mergeCell ref="A183:B183"/>
    <mergeCell ref="A184:B184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5:B195"/>
    <mergeCell ref="A196:B196"/>
    <mergeCell ref="A197:B197"/>
    <mergeCell ref="A198:B198"/>
    <mergeCell ref="A199:B199"/>
    <mergeCell ref="A200:B200"/>
    <mergeCell ref="A214:B214"/>
    <mergeCell ref="A201:B201"/>
    <mergeCell ref="A202:B202"/>
    <mergeCell ref="A203:B203"/>
    <mergeCell ref="A204:B204"/>
    <mergeCell ref="A205:B205"/>
    <mergeCell ref="A206:B206"/>
    <mergeCell ref="A224:L224"/>
    <mergeCell ref="A223:L223"/>
    <mergeCell ref="A208:B208"/>
    <mergeCell ref="A209:B209"/>
    <mergeCell ref="A210:B210"/>
    <mergeCell ref="A211:B211"/>
    <mergeCell ref="A212:B212"/>
    <mergeCell ref="A213:B213"/>
    <mergeCell ref="A221:B221"/>
    <mergeCell ref="A222:B222"/>
    <mergeCell ref="A226:L226"/>
    <mergeCell ref="A227:L227"/>
    <mergeCell ref="A228:L228"/>
    <mergeCell ref="A229:L229"/>
    <mergeCell ref="A230:L230"/>
    <mergeCell ref="A215:B215"/>
    <mergeCell ref="A216:B216"/>
    <mergeCell ref="A218:B218"/>
    <mergeCell ref="A219:B219"/>
    <mergeCell ref="A220:B220"/>
    <mergeCell ref="A225:L22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workbookViewId="0">
      <selection sqref="A1:L1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3" width="12.7109375" style="2" customWidth="1"/>
    <col min="4" max="5" width="12.7109375" style="61" customWidth="1"/>
    <col min="6" max="6" width="12.7109375" style="2" customWidth="1"/>
    <col min="7" max="7" width="12.7109375" style="61" customWidth="1"/>
    <col min="8" max="8" width="12.7109375" style="2" customWidth="1"/>
    <col min="9" max="9" width="12.7109375" style="61" customWidth="1"/>
    <col min="10" max="10" width="12.7109375" style="2" customWidth="1"/>
    <col min="11" max="11" width="12.7109375" style="61" customWidth="1"/>
    <col min="12" max="12" width="12.7109375" style="2" customWidth="1"/>
    <col min="13" max="16384" width="9.140625" style="1"/>
  </cols>
  <sheetData>
    <row r="1" spans="1:12" s="4" customFormat="1" ht="12.75" customHeight="1" x14ac:dyDescent="0.2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5" customFormat="1" ht="12" customHeight="1" x14ac:dyDescent="0.2">
      <c r="A2" s="228" t="s">
        <v>277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6" customFormat="1" ht="12.75" customHeight="1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s="6" customFormat="1" ht="12.75" customHeight="1" x14ac:dyDescent="0.2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s="7" customFormat="1" ht="12" customHeight="1" x14ac:dyDescent="0.2">
      <c r="A5" s="234"/>
      <c r="B5" s="234"/>
      <c r="C5" s="235" t="s">
        <v>1</v>
      </c>
      <c r="D5" s="236"/>
      <c r="E5" s="237"/>
      <c r="F5" s="235" t="s">
        <v>2</v>
      </c>
      <c r="G5" s="237"/>
      <c r="H5" s="238" t="s">
        <v>3</v>
      </c>
      <c r="I5" s="239"/>
      <c r="J5" s="235" t="s">
        <v>4</v>
      </c>
      <c r="K5" s="236"/>
      <c r="L5" s="67" t="s">
        <v>278</v>
      </c>
    </row>
    <row r="6" spans="1:12" s="8" customFormat="1" ht="12" customHeight="1" x14ac:dyDescent="0.2">
      <c r="A6" s="240"/>
      <c r="B6" s="240"/>
      <c r="C6" s="244"/>
      <c r="D6" s="245"/>
      <c r="E6" s="246"/>
      <c r="F6" s="231"/>
      <c r="G6" s="247"/>
      <c r="H6" s="229"/>
      <c r="I6" s="230"/>
      <c r="J6" s="231"/>
      <c r="K6" s="232"/>
      <c r="L6" s="68"/>
    </row>
    <row r="7" spans="1:12" s="8" customFormat="1" ht="12" customHeight="1" x14ac:dyDescent="0.2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</row>
    <row r="8" spans="1:12" s="9" customFormat="1" ht="12" customHeight="1" x14ac:dyDescent="0.2">
      <c r="A8" s="241"/>
      <c r="B8" s="241"/>
      <c r="C8" s="11"/>
      <c r="D8" s="12" t="s">
        <v>5</v>
      </c>
      <c r="E8" s="12" t="s">
        <v>5</v>
      </c>
      <c r="F8" s="11"/>
      <c r="G8" s="12" t="s">
        <v>5</v>
      </c>
      <c r="H8" s="11"/>
      <c r="I8" s="12" t="s">
        <v>6</v>
      </c>
      <c r="J8" s="11"/>
      <c r="K8" s="12" t="s">
        <v>5</v>
      </c>
      <c r="L8" s="11"/>
    </row>
    <row r="9" spans="1:12" s="9" customFormat="1" ht="12" customHeight="1" x14ac:dyDescent="0.2">
      <c r="A9" s="242"/>
      <c r="B9" s="242"/>
      <c r="C9" s="13" t="s">
        <v>7</v>
      </c>
      <c r="D9" s="14" t="s">
        <v>8</v>
      </c>
      <c r="E9" s="14" t="s">
        <v>9</v>
      </c>
      <c r="F9" s="13" t="s">
        <v>7</v>
      </c>
      <c r="G9" s="14" t="s">
        <v>10</v>
      </c>
      <c r="H9" s="13" t="s">
        <v>7</v>
      </c>
      <c r="I9" s="14" t="s">
        <v>11</v>
      </c>
      <c r="J9" s="13" t="s">
        <v>7</v>
      </c>
      <c r="K9" s="14" t="s">
        <v>12</v>
      </c>
      <c r="L9" s="13" t="s">
        <v>7</v>
      </c>
    </row>
    <row r="10" spans="1:12" s="15" customFormat="1" ht="12" customHeight="1" x14ac:dyDescent="0.2">
      <c r="A10" s="172" t="s">
        <v>13</v>
      </c>
      <c r="B10" s="172"/>
      <c r="C10" s="16">
        <v>2839</v>
      </c>
      <c r="D10" s="70">
        <v>8.3673006245266244</v>
      </c>
      <c r="E10" s="70">
        <v>37.132954025243606</v>
      </c>
      <c r="F10" s="16">
        <v>2998</v>
      </c>
      <c r="G10" s="70">
        <v>8.8359166158262834</v>
      </c>
      <c r="H10" s="16">
        <v>-159</v>
      </c>
      <c r="I10" s="70">
        <v>-0.46861599129965942</v>
      </c>
      <c r="J10" s="16">
        <v>1640</v>
      </c>
      <c r="K10" s="70">
        <v>4.8335234322732168</v>
      </c>
      <c r="L10" s="16">
        <v>704</v>
      </c>
    </row>
    <row r="11" spans="1:12" s="15" customFormat="1" ht="12" customHeight="1" x14ac:dyDescent="0.2">
      <c r="A11" s="18"/>
      <c r="B11" s="18"/>
      <c r="C11" s="19"/>
      <c r="D11" s="53"/>
      <c r="E11" s="53"/>
      <c r="F11" s="19"/>
      <c r="G11" s="53"/>
      <c r="H11" s="19"/>
      <c r="I11" s="53"/>
      <c r="J11" s="19"/>
      <c r="K11" s="53"/>
      <c r="L11" s="19"/>
    </row>
    <row r="12" spans="1:12" s="21" customFormat="1" ht="12" customHeight="1" x14ac:dyDescent="0.2">
      <c r="A12" s="173" t="s">
        <v>14</v>
      </c>
      <c r="B12" s="173"/>
      <c r="C12" s="22">
        <v>250</v>
      </c>
      <c r="D12" s="54">
        <v>8.5810393354843377</v>
      </c>
      <c r="E12" s="54">
        <v>41.281373844121482</v>
      </c>
      <c r="F12" s="22">
        <v>273</v>
      </c>
      <c r="G12" s="54">
        <v>9.3704949543488976</v>
      </c>
      <c r="H12" s="22">
        <v>-23</v>
      </c>
      <c r="I12" s="54">
        <v>-0.78945561886455906</v>
      </c>
      <c r="J12" s="22">
        <v>118</v>
      </c>
      <c r="K12" s="54">
        <v>4.0502505663486081</v>
      </c>
      <c r="L12" s="22">
        <v>41</v>
      </c>
    </row>
    <row r="13" spans="1:12" s="24" customFormat="1" ht="12" customHeight="1" x14ac:dyDescent="0.2">
      <c r="A13" s="174" t="s">
        <v>15</v>
      </c>
      <c r="B13" s="174"/>
      <c r="C13" s="25">
        <v>63.000000000000128</v>
      </c>
      <c r="D13" s="55">
        <v>6.6044658769263878</v>
      </c>
      <c r="E13" s="55">
        <v>33.671833244254479</v>
      </c>
      <c r="F13" s="25">
        <v>98.999999999999872</v>
      </c>
      <c r="G13" s="55">
        <v>10.378446378027146</v>
      </c>
      <c r="H13" s="25">
        <v>-35.999999999999744</v>
      </c>
      <c r="I13" s="55">
        <v>-3.7739805011007586</v>
      </c>
      <c r="J13" s="25">
        <v>42</v>
      </c>
      <c r="K13" s="55">
        <v>4.4029772512842493</v>
      </c>
      <c r="L13" s="25">
        <v>11</v>
      </c>
    </row>
    <row r="14" spans="1:12" s="24" customFormat="1" ht="12" customHeight="1" x14ac:dyDescent="0.2">
      <c r="A14" s="27"/>
      <c r="B14" s="28" t="s">
        <v>16</v>
      </c>
      <c r="C14" s="25">
        <v>23</v>
      </c>
      <c r="D14" s="55">
        <v>7.1185391519653356</v>
      </c>
      <c r="E14" s="55">
        <v>35.43913713405221</v>
      </c>
      <c r="F14" s="25">
        <v>46</v>
      </c>
      <c r="G14" s="55">
        <v>14.237078303930671</v>
      </c>
      <c r="H14" s="25">
        <v>-23</v>
      </c>
      <c r="I14" s="55">
        <v>-7.1185391519653356</v>
      </c>
      <c r="J14" s="25">
        <v>12</v>
      </c>
      <c r="K14" s="55">
        <v>3.7140204271123491</v>
      </c>
      <c r="L14" s="25">
        <v>1</v>
      </c>
    </row>
    <row r="15" spans="1:12" s="24" customFormat="1" ht="12" customHeight="1" x14ac:dyDescent="0.2">
      <c r="A15" s="27"/>
      <c r="B15" s="28" t="s">
        <v>17</v>
      </c>
      <c r="C15" s="25">
        <v>17.000000000000057</v>
      </c>
      <c r="D15" s="55">
        <v>5.1671732522796523</v>
      </c>
      <c r="E15" s="55">
        <v>26.729559748427722</v>
      </c>
      <c r="F15" s="25">
        <v>26.000000000000068</v>
      </c>
      <c r="G15" s="55">
        <v>7.9027355623100499</v>
      </c>
      <c r="H15" s="25">
        <v>-9.0000000000000107</v>
      </c>
      <c r="I15" s="55">
        <v>-2.7355623100303985</v>
      </c>
      <c r="J15" s="25">
        <v>14</v>
      </c>
      <c r="K15" s="55">
        <v>4.2553191489361701</v>
      </c>
      <c r="L15" s="25">
        <v>4</v>
      </c>
    </row>
    <row r="16" spans="1:12" s="24" customFormat="1" ht="12" customHeight="1" x14ac:dyDescent="0.2">
      <c r="A16" s="27"/>
      <c r="B16" s="29" t="s">
        <v>18</v>
      </c>
      <c r="C16" s="25">
        <v>23</v>
      </c>
      <c r="D16" s="55">
        <v>7.6209410205433539</v>
      </c>
      <c r="E16" s="55">
        <v>39.249146757679348</v>
      </c>
      <c r="F16" s="25">
        <v>27</v>
      </c>
      <c r="G16" s="55">
        <v>8.9463220675943713</v>
      </c>
      <c r="H16" s="25">
        <v>-4</v>
      </c>
      <c r="I16" s="55">
        <v>-1.3253810470510181</v>
      </c>
      <c r="J16" s="25">
        <v>16</v>
      </c>
      <c r="K16" s="55">
        <v>5.3015241882040725</v>
      </c>
      <c r="L16" s="25">
        <v>6</v>
      </c>
    </row>
    <row r="17" spans="1:12" s="24" customFormat="1" ht="12" customHeight="1" x14ac:dyDescent="0.2">
      <c r="A17" s="174" t="s">
        <v>19</v>
      </c>
      <c r="B17" s="174"/>
      <c r="C17" s="25">
        <v>46</v>
      </c>
      <c r="D17" s="55">
        <v>8.3122515359595237</v>
      </c>
      <c r="E17" s="55">
        <v>42.592592592592588</v>
      </c>
      <c r="F17" s="25">
        <v>70.000000000000057</v>
      </c>
      <c r="G17" s="55">
        <v>12.649078424286241</v>
      </c>
      <c r="H17" s="25">
        <v>-24.000000000000057</v>
      </c>
      <c r="I17" s="55">
        <v>-4.3368268883267183</v>
      </c>
      <c r="J17" s="25">
        <v>18</v>
      </c>
      <c r="K17" s="55">
        <v>3.2526201662450305</v>
      </c>
      <c r="L17" s="25">
        <v>11</v>
      </c>
    </row>
    <row r="18" spans="1:12" s="24" customFormat="1" ht="12" customHeight="1" x14ac:dyDescent="0.2">
      <c r="A18" s="27"/>
      <c r="B18" s="28" t="s">
        <v>20</v>
      </c>
      <c r="C18" s="25">
        <v>15</v>
      </c>
      <c r="D18" s="55">
        <v>8.9392133492252199</v>
      </c>
      <c r="E18" s="55">
        <v>47.923322683706068</v>
      </c>
      <c r="F18" s="25">
        <v>25</v>
      </c>
      <c r="G18" s="55">
        <v>14.898688915375367</v>
      </c>
      <c r="H18" s="25">
        <v>-10</v>
      </c>
      <c r="I18" s="55">
        <v>-5.9594755661501466</v>
      </c>
      <c r="J18" s="25">
        <v>8.0000000000000249</v>
      </c>
      <c r="K18" s="55">
        <v>4.7675804529201322</v>
      </c>
      <c r="L18" s="25">
        <v>2</v>
      </c>
    </row>
    <row r="19" spans="1:12" s="24" customFormat="1" ht="12" customHeight="1" x14ac:dyDescent="0.2">
      <c r="A19" s="27"/>
      <c r="B19" s="28" t="s">
        <v>21</v>
      </c>
      <c r="C19" s="25">
        <v>12</v>
      </c>
      <c r="D19" s="55">
        <v>6.5323897659227335</v>
      </c>
      <c r="E19" s="55">
        <v>33.613445378151319</v>
      </c>
      <c r="F19" s="25">
        <v>29</v>
      </c>
      <c r="G19" s="55">
        <v>15.786608600979941</v>
      </c>
      <c r="H19" s="25">
        <v>-17</v>
      </c>
      <c r="I19" s="55">
        <v>-9.2542188350572072</v>
      </c>
      <c r="J19" s="25">
        <v>7.0000000000000115</v>
      </c>
      <c r="K19" s="55">
        <v>3.8105606967882677</v>
      </c>
      <c r="L19" s="25">
        <v>4</v>
      </c>
    </row>
    <row r="20" spans="1:12" s="24" customFormat="1" ht="12" customHeight="1" x14ac:dyDescent="0.2">
      <c r="A20" s="30"/>
      <c r="B20" s="28" t="s">
        <v>22</v>
      </c>
      <c r="C20" s="25">
        <v>19</v>
      </c>
      <c r="D20" s="55">
        <v>9.4105993065874198</v>
      </c>
      <c r="E20" s="55">
        <v>46.341463414634006</v>
      </c>
      <c r="F20" s="25">
        <v>16</v>
      </c>
      <c r="G20" s="55">
        <v>7.9247152055473</v>
      </c>
      <c r="H20" s="25">
        <v>3</v>
      </c>
      <c r="I20" s="55">
        <v>1.4858841010401187</v>
      </c>
      <c r="J20" s="25">
        <v>3</v>
      </c>
      <c r="K20" s="55">
        <v>1.4858841010401187</v>
      </c>
      <c r="L20" s="25">
        <v>5</v>
      </c>
    </row>
    <row r="21" spans="1:12" s="24" customFormat="1" ht="12" customHeight="1" x14ac:dyDescent="0.2">
      <c r="A21" s="175" t="s">
        <v>23</v>
      </c>
      <c r="B21" s="175"/>
      <c r="C21" s="31">
        <v>141</v>
      </c>
      <c r="D21" s="56">
        <v>10.027736291871017</v>
      </c>
      <c r="E21" s="56">
        <v>45.410628019323568</v>
      </c>
      <c r="F21" s="31">
        <v>104</v>
      </c>
      <c r="G21" s="56">
        <v>7.3963444989686939</v>
      </c>
      <c r="H21" s="31">
        <v>37</v>
      </c>
      <c r="I21" s="56">
        <v>2.6313917929023241</v>
      </c>
      <c r="J21" s="31">
        <v>58</v>
      </c>
      <c r="K21" s="56">
        <v>4.1248844321171561</v>
      </c>
      <c r="L21" s="31">
        <v>19</v>
      </c>
    </row>
    <row r="22" spans="1:12" s="24" customFormat="1" ht="12" customHeight="1" x14ac:dyDescent="0.2">
      <c r="A22" s="30"/>
      <c r="B22" s="30"/>
      <c r="C22" s="30"/>
      <c r="D22" s="57"/>
      <c r="E22" s="57"/>
      <c r="F22" s="30"/>
      <c r="G22" s="57"/>
      <c r="H22" s="30"/>
      <c r="I22" s="57"/>
      <c r="J22" s="30"/>
      <c r="K22" s="57"/>
      <c r="L22" s="30"/>
    </row>
    <row r="23" spans="1:12" s="21" customFormat="1" ht="12" customHeight="1" x14ac:dyDescent="0.2">
      <c r="A23" s="173" t="s">
        <v>271</v>
      </c>
      <c r="B23" s="173"/>
      <c r="C23" s="22">
        <v>523</v>
      </c>
      <c r="D23" s="54">
        <v>7.6461988304093813</v>
      </c>
      <c r="E23" s="54">
        <v>35.629130049730911</v>
      </c>
      <c r="F23" s="22">
        <v>740.00000000000216</v>
      </c>
      <c r="G23" s="54">
        <v>10.818713450292464</v>
      </c>
      <c r="H23" s="22">
        <v>-217.00000000000216</v>
      </c>
      <c r="I23" s="54">
        <v>-3.1725146198830827</v>
      </c>
      <c r="J23" s="22">
        <v>311</v>
      </c>
      <c r="K23" s="54">
        <v>4.5467836257310079</v>
      </c>
      <c r="L23" s="22">
        <v>154</v>
      </c>
    </row>
    <row r="24" spans="1:12" s="24" customFormat="1" ht="12" customHeight="1" x14ac:dyDescent="0.2">
      <c r="A24" s="174" t="s">
        <v>25</v>
      </c>
      <c r="B24" s="174"/>
      <c r="C24" s="25">
        <v>301</v>
      </c>
      <c r="D24" s="55">
        <v>7.3407472441712889</v>
      </c>
      <c r="E24" s="55">
        <v>34.498567335243557</v>
      </c>
      <c r="F24" s="25">
        <v>495.9999999999992</v>
      </c>
      <c r="G24" s="55">
        <v>12.096380840893532</v>
      </c>
      <c r="H24" s="25">
        <v>-194.9999999999992</v>
      </c>
      <c r="I24" s="55">
        <v>-4.7556335967222445</v>
      </c>
      <c r="J24" s="25">
        <v>187</v>
      </c>
      <c r="K24" s="55">
        <v>4.5605306799336578</v>
      </c>
      <c r="L24" s="25">
        <v>91</v>
      </c>
    </row>
    <row r="25" spans="1:12" s="24" customFormat="1" ht="12" customHeight="1" x14ac:dyDescent="0.2">
      <c r="A25" s="174" t="s">
        <v>26</v>
      </c>
      <c r="B25" s="174"/>
      <c r="C25" s="25">
        <v>56.999999999999915</v>
      </c>
      <c r="D25" s="55">
        <v>11.438892233594176</v>
      </c>
      <c r="E25" s="55">
        <v>52.007299270072913</v>
      </c>
      <c r="F25" s="25">
        <v>48.999999999999844</v>
      </c>
      <c r="G25" s="55">
        <v>9.8334336744932234</v>
      </c>
      <c r="H25" s="25">
        <v>8.0000000000000711</v>
      </c>
      <c r="I25" s="55">
        <v>1.6054585591009536</v>
      </c>
      <c r="J25" s="25">
        <v>30</v>
      </c>
      <c r="K25" s="55">
        <v>6.0204695966285229</v>
      </c>
      <c r="L25" s="25">
        <v>7</v>
      </c>
    </row>
    <row r="26" spans="1:12" s="24" customFormat="1" ht="12" customHeight="1" x14ac:dyDescent="0.2">
      <c r="A26" s="174" t="s">
        <v>27</v>
      </c>
      <c r="B26" s="174"/>
      <c r="C26" s="25">
        <v>93.999999999999943</v>
      </c>
      <c r="D26" s="55">
        <v>7.7885491755738911</v>
      </c>
      <c r="E26" s="55">
        <v>34.181818181818159</v>
      </c>
      <c r="F26" s="25">
        <v>99.000000000000369</v>
      </c>
      <c r="G26" s="55">
        <v>8.2028337061895602</v>
      </c>
      <c r="H26" s="25">
        <v>-5.0000000000004263</v>
      </c>
      <c r="I26" s="55">
        <v>-0.41428453061566806</v>
      </c>
      <c r="J26" s="25">
        <v>51</v>
      </c>
      <c r="K26" s="55">
        <v>4.2257022122794536</v>
      </c>
      <c r="L26" s="25">
        <v>35</v>
      </c>
    </row>
    <row r="27" spans="1:12" s="24" customFormat="1" ht="12" customHeight="1" x14ac:dyDescent="0.2">
      <c r="A27" s="34"/>
      <c r="B27" s="28" t="s">
        <v>28</v>
      </c>
      <c r="C27" s="25">
        <v>5.0000000000000053</v>
      </c>
      <c r="D27" s="55">
        <v>5.5370985603544352</v>
      </c>
      <c r="E27" s="55">
        <v>30.12048192771114</v>
      </c>
      <c r="F27" s="25">
        <v>19</v>
      </c>
      <c r="G27" s="55">
        <v>21.04097452934683</v>
      </c>
      <c r="H27" s="25">
        <v>-14</v>
      </c>
      <c r="I27" s="55">
        <v>-15.503875968992402</v>
      </c>
      <c r="J27" s="25">
        <v>2</v>
      </c>
      <c r="K27" s="55">
        <v>2.2148394241417719</v>
      </c>
      <c r="L27" s="25">
        <v>2</v>
      </c>
    </row>
    <row r="28" spans="1:12" s="24" customFormat="1" ht="12" customHeight="1" x14ac:dyDescent="0.2">
      <c r="A28" s="30"/>
      <c r="B28" s="28" t="s">
        <v>29</v>
      </c>
      <c r="C28" s="25">
        <v>89.000000000000142</v>
      </c>
      <c r="D28" s="55">
        <v>7.9706251119470668</v>
      </c>
      <c r="E28" s="55">
        <v>34.442724458204509</v>
      </c>
      <c r="F28" s="25">
        <v>80</v>
      </c>
      <c r="G28" s="55">
        <v>7.164606842199599</v>
      </c>
      <c r="H28" s="25">
        <v>9.0000000000001421</v>
      </c>
      <c r="I28" s="55">
        <v>0.8060182697474676</v>
      </c>
      <c r="J28" s="25">
        <v>49</v>
      </c>
      <c r="K28" s="55">
        <v>4.3883216908472544</v>
      </c>
      <c r="L28" s="25">
        <v>33</v>
      </c>
    </row>
    <row r="29" spans="1:12" s="24" customFormat="1" ht="12" customHeight="1" x14ac:dyDescent="0.2">
      <c r="A29" s="174" t="s">
        <v>30</v>
      </c>
      <c r="B29" s="174"/>
      <c r="C29" s="25">
        <v>23</v>
      </c>
      <c r="D29" s="55">
        <v>6.1711832573114407</v>
      </c>
      <c r="E29" s="55">
        <v>29.639175257731818</v>
      </c>
      <c r="F29" s="25">
        <v>32</v>
      </c>
      <c r="G29" s="55">
        <v>8.5859940971289603</v>
      </c>
      <c r="H29" s="25">
        <v>-9</v>
      </c>
      <c r="I29" s="55">
        <v>-2.4148108398175201</v>
      </c>
      <c r="J29" s="25">
        <v>14</v>
      </c>
      <c r="K29" s="55">
        <v>3.7563724174939206</v>
      </c>
      <c r="L29" s="25">
        <v>9</v>
      </c>
    </row>
    <row r="30" spans="1:12" s="24" customFormat="1" ht="12" customHeight="1" x14ac:dyDescent="0.2">
      <c r="A30" s="34"/>
      <c r="B30" s="28" t="s">
        <v>31</v>
      </c>
      <c r="C30" s="25">
        <v>6</v>
      </c>
      <c r="D30" s="55">
        <v>5.0977060322854717</v>
      </c>
      <c r="E30" s="55">
        <v>26.905829596412559</v>
      </c>
      <c r="F30" s="25">
        <v>9.0000000000000266</v>
      </c>
      <c r="G30" s="55">
        <v>7.6465590484282302</v>
      </c>
      <c r="H30" s="25">
        <v>-3.0000000000000266</v>
      </c>
      <c r="I30" s="55">
        <v>-2.5488530161427585</v>
      </c>
      <c r="J30" s="25">
        <v>5.0000000000000062</v>
      </c>
      <c r="K30" s="55">
        <v>4.2480883602378983</v>
      </c>
      <c r="L30" s="25">
        <v>4</v>
      </c>
    </row>
    <row r="31" spans="1:12" s="24" customFormat="1" ht="12" customHeight="1" x14ac:dyDescent="0.2">
      <c r="A31" s="30"/>
      <c r="B31" s="28" t="s">
        <v>32</v>
      </c>
      <c r="C31" s="25">
        <v>17</v>
      </c>
      <c r="D31" s="55">
        <v>6.6666666666667345</v>
      </c>
      <c r="E31" s="55">
        <v>30.741410488245929</v>
      </c>
      <c r="F31" s="25">
        <v>23</v>
      </c>
      <c r="G31" s="55">
        <v>9.0196078431373472</v>
      </c>
      <c r="H31" s="25">
        <v>-6</v>
      </c>
      <c r="I31" s="55">
        <v>-2.3529411764706123</v>
      </c>
      <c r="J31" s="25">
        <v>9.0000000000000178</v>
      </c>
      <c r="K31" s="55">
        <v>3.5294117647059253</v>
      </c>
      <c r="L31" s="25">
        <v>5</v>
      </c>
    </row>
    <row r="32" spans="1:12" s="24" customFormat="1" ht="12" customHeight="1" x14ac:dyDescent="0.2">
      <c r="A32" s="174" t="s">
        <v>33</v>
      </c>
      <c r="B32" s="174"/>
      <c r="C32" s="25">
        <v>2.0000000000000067</v>
      </c>
      <c r="D32" s="55">
        <v>2.6773761713520363</v>
      </c>
      <c r="E32" s="55">
        <v>18.867924528301948</v>
      </c>
      <c r="F32" s="25">
        <v>13</v>
      </c>
      <c r="G32" s="55">
        <v>17.402945113788178</v>
      </c>
      <c r="H32" s="25">
        <v>-11</v>
      </c>
      <c r="I32" s="55">
        <v>-14.72556894243615</v>
      </c>
      <c r="J32" s="25">
        <v>1</v>
      </c>
      <c r="K32" s="55">
        <v>1.3386880856760135</v>
      </c>
      <c r="L32" s="25">
        <v>2</v>
      </c>
    </row>
    <row r="33" spans="1:12" s="24" customFormat="1" ht="12" customHeight="1" x14ac:dyDescent="0.2">
      <c r="A33" s="174" t="s">
        <v>272</v>
      </c>
      <c r="B33" s="174"/>
      <c r="C33" s="25">
        <v>46</v>
      </c>
      <c r="D33" s="55">
        <v>7.8364565587734427</v>
      </c>
      <c r="E33" s="55">
        <v>37.520391517128871</v>
      </c>
      <c r="F33" s="25">
        <v>50.999999999999915</v>
      </c>
      <c r="G33" s="55">
        <v>8.6882453151618453</v>
      </c>
      <c r="H33" s="25">
        <v>-4.9999999999999147</v>
      </c>
      <c r="I33" s="55">
        <v>-0.85178875638840312</v>
      </c>
      <c r="J33" s="25">
        <v>28</v>
      </c>
      <c r="K33" s="55">
        <v>4.7700170357751386</v>
      </c>
      <c r="L33" s="25">
        <v>10</v>
      </c>
    </row>
    <row r="34" spans="1:12" s="24" customFormat="1" ht="12" customHeight="1" x14ac:dyDescent="0.2">
      <c r="A34" s="34"/>
      <c r="B34" s="28" t="s">
        <v>35</v>
      </c>
      <c r="C34" s="25">
        <v>4.000000000000008</v>
      </c>
      <c r="D34" s="55">
        <v>7.2727272727273009</v>
      </c>
      <c r="E34" s="55">
        <v>36.363636363636438</v>
      </c>
      <c r="F34" s="25">
        <v>6.0000000000000053</v>
      </c>
      <c r="G34" s="55">
        <v>10.90909090909094</v>
      </c>
      <c r="H34" s="25">
        <v>-2</v>
      </c>
      <c r="I34" s="55">
        <v>-3.6363636363636433</v>
      </c>
      <c r="J34" s="25">
        <v>2.0000000000000071</v>
      </c>
      <c r="K34" s="55">
        <v>3.6363636363636558</v>
      </c>
      <c r="L34" s="25">
        <v>0</v>
      </c>
    </row>
    <row r="35" spans="1:12" s="24" customFormat="1" ht="12" customHeight="1" x14ac:dyDescent="0.2">
      <c r="A35" s="27"/>
      <c r="B35" s="28" t="s">
        <v>36</v>
      </c>
      <c r="C35" s="25">
        <v>2.0000000000000102</v>
      </c>
      <c r="D35" s="55">
        <v>9.4786729857820831</v>
      </c>
      <c r="E35" s="55">
        <v>50.000000000000256</v>
      </c>
      <c r="F35" s="25">
        <v>1</v>
      </c>
      <c r="G35" s="55">
        <v>4.7393364928910175</v>
      </c>
      <c r="H35" s="25">
        <v>1.0000000000000102</v>
      </c>
      <c r="I35" s="55">
        <v>4.7393364928910646</v>
      </c>
      <c r="J35" s="25">
        <v>0</v>
      </c>
      <c r="K35" s="55">
        <v>0</v>
      </c>
      <c r="L35" s="25">
        <v>0</v>
      </c>
    </row>
    <row r="36" spans="1:12" s="24" customFormat="1" ht="12" customHeight="1" x14ac:dyDescent="0.2">
      <c r="A36" s="27"/>
      <c r="B36" s="35" t="s">
        <v>273</v>
      </c>
      <c r="C36" s="31">
        <v>40</v>
      </c>
      <c r="D36" s="56">
        <v>7.8293208064200428</v>
      </c>
      <c r="E36" s="56">
        <v>37.174721189591082</v>
      </c>
      <c r="F36" s="31">
        <v>44</v>
      </c>
      <c r="G36" s="56">
        <v>8.6122528870620485</v>
      </c>
      <c r="H36" s="31">
        <v>-4</v>
      </c>
      <c r="I36" s="56">
        <v>-0.78293208064200437</v>
      </c>
      <c r="J36" s="31">
        <v>26</v>
      </c>
      <c r="K36" s="56">
        <v>5.0890585241730282</v>
      </c>
      <c r="L36" s="31">
        <v>10</v>
      </c>
    </row>
    <row r="37" spans="1:12" s="24" customFormat="1" ht="12" customHeight="1" x14ac:dyDescent="0.2">
      <c r="A37" s="30"/>
      <c r="B37" s="30"/>
      <c r="C37" s="30"/>
      <c r="D37" s="57"/>
      <c r="E37" s="57"/>
      <c r="F37" s="30"/>
      <c r="G37" s="57"/>
      <c r="H37" s="30"/>
      <c r="I37" s="57"/>
      <c r="J37" s="30"/>
      <c r="K37" s="57"/>
      <c r="L37" s="30"/>
    </row>
    <row r="38" spans="1:12" s="21" customFormat="1" ht="12" customHeight="1" x14ac:dyDescent="0.2">
      <c r="A38" s="173" t="s">
        <v>38</v>
      </c>
      <c r="B38" s="173"/>
      <c r="C38" s="22">
        <v>468</v>
      </c>
      <c r="D38" s="54">
        <v>9.8786279683376144</v>
      </c>
      <c r="E38" s="54">
        <v>41.622198505869797</v>
      </c>
      <c r="F38" s="22">
        <v>382.00000000000114</v>
      </c>
      <c r="G38" s="54">
        <v>8.0633245382585041</v>
      </c>
      <c r="H38" s="22">
        <v>85.999999999998863</v>
      </c>
      <c r="I38" s="54">
        <v>1.8153034300791102</v>
      </c>
      <c r="J38" s="22">
        <v>263</v>
      </c>
      <c r="K38" s="54">
        <v>5.5514511873350267</v>
      </c>
      <c r="L38" s="22">
        <v>115</v>
      </c>
    </row>
    <row r="39" spans="1:12" s="24" customFormat="1" ht="12" customHeight="1" x14ac:dyDescent="0.2">
      <c r="A39" s="174" t="s">
        <v>39</v>
      </c>
      <c r="B39" s="174"/>
      <c r="C39" s="25">
        <v>408.00000000000051</v>
      </c>
      <c r="D39" s="55">
        <v>9.7397947004059624</v>
      </c>
      <c r="E39" s="55">
        <v>41.137326073805419</v>
      </c>
      <c r="F39" s="25">
        <v>347</v>
      </c>
      <c r="G39" s="55">
        <v>8.283599904511922</v>
      </c>
      <c r="H39" s="25">
        <v>61.000000000000512</v>
      </c>
      <c r="I39" s="55">
        <v>1.4561947958940391</v>
      </c>
      <c r="J39" s="25">
        <v>236</v>
      </c>
      <c r="K39" s="55">
        <v>5.6338028169014809</v>
      </c>
      <c r="L39" s="25">
        <v>102</v>
      </c>
    </row>
    <row r="40" spans="1:12" s="24" customFormat="1" ht="12" customHeight="1" x14ac:dyDescent="0.2">
      <c r="A40" s="175" t="s">
        <v>40</v>
      </c>
      <c r="B40" s="175"/>
      <c r="C40" s="31">
        <v>60.000000000000064</v>
      </c>
      <c r="D40" s="56">
        <v>10.938924339106666</v>
      </c>
      <c r="E40" s="56">
        <v>45.248868778280588</v>
      </c>
      <c r="F40" s="31">
        <v>35.000000000000057</v>
      </c>
      <c r="G40" s="56">
        <v>6.3810391978122256</v>
      </c>
      <c r="H40" s="31">
        <v>25</v>
      </c>
      <c r="I40" s="56">
        <v>4.557885141294439</v>
      </c>
      <c r="J40" s="31">
        <v>27</v>
      </c>
      <c r="K40" s="56">
        <v>4.922515952597994</v>
      </c>
      <c r="L40" s="31">
        <v>13</v>
      </c>
    </row>
    <row r="41" spans="1:12" s="24" customFormat="1" ht="12" customHeight="1" x14ac:dyDescent="0.2">
      <c r="A41" s="30"/>
      <c r="B41" s="30"/>
      <c r="C41" s="30"/>
      <c r="D41" s="57"/>
      <c r="E41" s="57"/>
      <c r="F41" s="30"/>
      <c r="G41" s="57"/>
      <c r="H41" s="30"/>
      <c r="I41" s="57"/>
      <c r="J41" s="30"/>
      <c r="K41" s="57"/>
      <c r="L41" s="30"/>
    </row>
    <row r="42" spans="1:12" s="21" customFormat="1" ht="12" customHeight="1" x14ac:dyDescent="0.2">
      <c r="A42" s="173" t="s">
        <v>41</v>
      </c>
      <c r="B42" s="173"/>
      <c r="C42" s="22">
        <v>1206</v>
      </c>
      <c r="D42" s="54">
        <v>8.6048204118326996</v>
      </c>
      <c r="E42" s="54">
        <v>37.183202811864092</v>
      </c>
      <c r="F42" s="22">
        <v>1102</v>
      </c>
      <c r="G42" s="54">
        <v>7.8627795139632122</v>
      </c>
      <c r="H42" s="22">
        <v>104</v>
      </c>
      <c r="I42" s="54">
        <v>0.74204089786948646</v>
      </c>
      <c r="J42" s="22">
        <v>686.00000000000148</v>
      </c>
      <c r="K42" s="54">
        <v>4.8946159224852774</v>
      </c>
      <c r="L42" s="22">
        <v>280</v>
      </c>
    </row>
    <row r="43" spans="1:12" s="24" customFormat="1" ht="12" customHeight="1" x14ac:dyDescent="0.2">
      <c r="A43" s="174" t="s">
        <v>42</v>
      </c>
      <c r="B43" s="174"/>
      <c r="C43" s="25">
        <v>797.99999999999875</v>
      </c>
      <c r="D43" s="55">
        <v>8.6397297648434641</v>
      </c>
      <c r="E43" s="55">
        <v>36.900027744381703</v>
      </c>
      <c r="F43" s="25">
        <v>735</v>
      </c>
      <c r="G43" s="55">
        <v>7.9576458360400437</v>
      </c>
      <c r="H43" s="25">
        <v>62.999999999998749</v>
      </c>
      <c r="I43" s="55">
        <v>0.68208392880341884</v>
      </c>
      <c r="J43" s="25">
        <v>462.00000000000051</v>
      </c>
      <c r="K43" s="55">
        <v>5.0019488112251764</v>
      </c>
      <c r="L43" s="25">
        <v>192</v>
      </c>
    </row>
    <row r="44" spans="1:12" s="24" customFormat="1" ht="12" customHeight="1" x14ac:dyDescent="0.2">
      <c r="A44" s="180" t="s">
        <v>43</v>
      </c>
      <c r="B44" s="180"/>
      <c r="C44" s="25">
        <v>228</v>
      </c>
      <c r="D44" s="55">
        <v>9.0118577075098258</v>
      </c>
      <c r="E44" s="55">
        <v>39.487357118115739</v>
      </c>
      <c r="F44" s="25">
        <v>160</v>
      </c>
      <c r="G44" s="55">
        <v>6.3241106719367206</v>
      </c>
      <c r="H44" s="25">
        <v>68</v>
      </c>
      <c r="I44" s="55">
        <v>2.6877470355731066</v>
      </c>
      <c r="J44" s="25">
        <v>135</v>
      </c>
      <c r="K44" s="55">
        <v>5.3359683794466077</v>
      </c>
      <c r="L44" s="25">
        <v>44</v>
      </c>
    </row>
    <row r="45" spans="1:12" s="24" customFormat="1" ht="12" customHeight="1" x14ac:dyDescent="0.2">
      <c r="A45" s="35"/>
      <c r="B45" s="28" t="s">
        <v>44</v>
      </c>
      <c r="C45" s="25">
        <v>113</v>
      </c>
      <c r="D45" s="55">
        <v>8.6909706199045171</v>
      </c>
      <c r="E45" s="55">
        <v>37.2937293729373</v>
      </c>
      <c r="F45" s="25">
        <v>72</v>
      </c>
      <c r="G45" s="55">
        <v>5.5376095985232325</v>
      </c>
      <c r="H45" s="25">
        <v>41</v>
      </c>
      <c r="I45" s="55">
        <v>3.1533610213812855</v>
      </c>
      <c r="J45" s="25">
        <v>70</v>
      </c>
      <c r="K45" s="55">
        <v>5.3837871096753656</v>
      </c>
      <c r="L45" s="25">
        <v>25</v>
      </c>
    </row>
    <row r="46" spans="1:12" s="24" customFormat="1" ht="12" customHeight="1" x14ac:dyDescent="0.2">
      <c r="A46" s="35"/>
      <c r="B46" s="28" t="s">
        <v>45</v>
      </c>
      <c r="C46" s="25">
        <v>101</v>
      </c>
      <c r="D46" s="55">
        <v>8.9096683133380381</v>
      </c>
      <c r="E46" s="55">
        <v>39.826498422713023</v>
      </c>
      <c r="F46" s="25">
        <v>77.000000000000071</v>
      </c>
      <c r="G46" s="55">
        <v>6.7925194071983128</v>
      </c>
      <c r="H46" s="25">
        <v>23.999999999999929</v>
      </c>
      <c r="I46" s="55">
        <v>2.1171489061397253</v>
      </c>
      <c r="J46" s="25">
        <v>58</v>
      </c>
      <c r="K46" s="55">
        <v>5.1164431898376854</v>
      </c>
      <c r="L46" s="25">
        <v>15</v>
      </c>
    </row>
    <row r="47" spans="1:12" s="24" customFormat="1" ht="12" customHeight="1" x14ac:dyDescent="0.2">
      <c r="A47" s="35"/>
      <c r="B47" s="29" t="s">
        <v>46</v>
      </c>
      <c r="C47" s="25">
        <v>14</v>
      </c>
      <c r="D47" s="55">
        <v>14.553014553014505</v>
      </c>
      <c r="E47" s="55">
        <v>67.307692307692307</v>
      </c>
      <c r="F47" s="25">
        <v>11</v>
      </c>
      <c r="G47" s="55">
        <v>11.434511434511396</v>
      </c>
      <c r="H47" s="25">
        <v>3</v>
      </c>
      <c r="I47" s="55">
        <v>3.1185031185031082</v>
      </c>
      <c r="J47" s="25">
        <v>7.0000000000000089</v>
      </c>
      <c r="K47" s="55">
        <v>7.2765072765072611</v>
      </c>
      <c r="L47" s="25">
        <v>4</v>
      </c>
    </row>
    <row r="48" spans="1:12" s="24" customFormat="1" ht="12" customHeight="1" x14ac:dyDescent="0.2">
      <c r="A48" s="174" t="s">
        <v>47</v>
      </c>
      <c r="B48" s="174"/>
      <c r="C48" s="25">
        <v>180</v>
      </c>
      <c r="D48" s="55">
        <v>8.0035571365050409</v>
      </c>
      <c r="E48" s="55">
        <v>35.756853396901072</v>
      </c>
      <c r="F48" s="25">
        <v>207.0000000000008</v>
      </c>
      <c r="G48" s="55">
        <v>9.2040907069808338</v>
      </c>
      <c r="H48" s="25">
        <v>-27.000000000000796</v>
      </c>
      <c r="I48" s="55">
        <v>-1.2005335704757916</v>
      </c>
      <c r="J48" s="25">
        <v>89</v>
      </c>
      <c r="K48" s="55">
        <v>3.9573143619386033</v>
      </c>
      <c r="L48" s="25">
        <v>44.000000000000057</v>
      </c>
    </row>
    <row r="49" spans="1:12" s="24" customFormat="1" ht="12" customHeight="1" x14ac:dyDescent="0.2">
      <c r="A49" s="35"/>
      <c r="B49" s="28" t="s">
        <v>48</v>
      </c>
      <c r="C49" s="25">
        <v>23</v>
      </c>
      <c r="D49" s="55">
        <v>8.6792452830188669</v>
      </c>
      <c r="E49" s="55">
        <v>38.655462184873954</v>
      </c>
      <c r="F49" s="25">
        <v>17</v>
      </c>
      <c r="G49" s="55">
        <v>6.415094339622641</v>
      </c>
      <c r="H49" s="25">
        <v>6</v>
      </c>
      <c r="I49" s="55">
        <v>2.2641509433962264</v>
      </c>
      <c r="J49" s="25">
        <v>6</v>
      </c>
      <c r="K49" s="55">
        <v>2.2641509433962264</v>
      </c>
      <c r="L49" s="25">
        <v>9</v>
      </c>
    </row>
    <row r="50" spans="1:12" s="24" customFormat="1" ht="12" customHeight="1" x14ac:dyDescent="0.2">
      <c r="A50" s="35"/>
      <c r="B50" s="28" t="s">
        <v>49</v>
      </c>
      <c r="C50" s="25">
        <v>40</v>
      </c>
      <c r="D50" s="55">
        <v>6.6511473229131743</v>
      </c>
      <c r="E50" s="55">
        <v>31.695721077654518</v>
      </c>
      <c r="F50" s="25">
        <v>73</v>
      </c>
      <c r="G50" s="55">
        <v>12.138343864316543</v>
      </c>
      <c r="H50" s="25">
        <v>-33</v>
      </c>
      <c r="I50" s="55">
        <v>-5.4871965414033692</v>
      </c>
      <c r="J50" s="25">
        <v>19</v>
      </c>
      <c r="K50" s="55">
        <v>3.1592949783837576</v>
      </c>
      <c r="L50" s="25">
        <v>4</v>
      </c>
    </row>
    <row r="51" spans="1:12" s="24" customFormat="1" ht="12" customHeight="1" x14ac:dyDescent="0.2">
      <c r="A51" s="35"/>
      <c r="B51" s="35" t="s">
        <v>50</v>
      </c>
      <c r="C51" s="31">
        <v>117</v>
      </c>
      <c r="D51" s="56">
        <v>8.4623173730652397</v>
      </c>
      <c r="E51" s="56">
        <v>36.827195467422229</v>
      </c>
      <c r="F51" s="31">
        <v>117</v>
      </c>
      <c r="G51" s="56">
        <v>8.4623173730652397</v>
      </c>
      <c r="H51" s="31">
        <v>0</v>
      </c>
      <c r="I51" s="56">
        <v>0</v>
      </c>
      <c r="J51" s="31">
        <v>64</v>
      </c>
      <c r="K51" s="56">
        <v>4.6289599305656015</v>
      </c>
      <c r="L51" s="31">
        <v>31</v>
      </c>
    </row>
    <row r="52" spans="1:12" s="24" customFormat="1" ht="12" customHeight="1" x14ac:dyDescent="0.2">
      <c r="A52" s="29"/>
      <c r="B52" s="29"/>
      <c r="C52" s="29"/>
      <c r="D52" s="58"/>
      <c r="E52" s="58"/>
      <c r="F52" s="29"/>
      <c r="G52" s="58"/>
      <c r="H52" s="29"/>
      <c r="I52" s="58"/>
      <c r="J52" s="29"/>
      <c r="K52" s="58"/>
      <c r="L52" s="29"/>
    </row>
    <row r="53" spans="1:12" s="21" customFormat="1" ht="12" customHeight="1" x14ac:dyDescent="0.2">
      <c r="A53" s="173" t="s">
        <v>51</v>
      </c>
      <c r="B53" s="173"/>
      <c r="C53" s="22">
        <v>392.00000000000068</v>
      </c>
      <c r="D53" s="54">
        <v>7.2279381937529843</v>
      </c>
      <c r="E53" s="54">
        <v>32.552732104301668</v>
      </c>
      <c r="F53" s="22">
        <v>501</v>
      </c>
      <c r="G53" s="54">
        <v>9.237747538444486</v>
      </c>
      <c r="H53" s="22">
        <v>-108.99999999999932</v>
      </c>
      <c r="I53" s="54">
        <v>-2.0098093446915022</v>
      </c>
      <c r="J53" s="22">
        <v>262</v>
      </c>
      <c r="K53" s="54">
        <v>4.8309178743961185</v>
      </c>
      <c r="L53" s="22">
        <v>114</v>
      </c>
    </row>
    <row r="54" spans="1:12" s="24" customFormat="1" ht="12" customHeight="1" x14ac:dyDescent="0.2">
      <c r="A54" s="174" t="s">
        <v>52</v>
      </c>
      <c r="B54" s="174"/>
      <c r="C54" s="25">
        <v>135</v>
      </c>
      <c r="D54" s="55">
        <v>7.1618037135278518</v>
      </c>
      <c r="E54" s="55">
        <v>32.806804374240585</v>
      </c>
      <c r="F54" s="25">
        <v>177</v>
      </c>
      <c r="G54" s="55">
        <v>9.3899204244031829</v>
      </c>
      <c r="H54" s="25">
        <v>-42</v>
      </c>
      <c r="I54" s="55">
        <v>-2.2281167108753319</v>
      </c>
      <c r="J54" s="25">
        <v>84.999999999999829</v>
      </c>
      <c r="K54" s="55">
        <v>4.5092838196286378</v>
      </c>
      <c r="L54" s="25">
        <v>40</v>
      </c>
    </row>
    <row r="55" spans="1:12" s="24" customFormat="1" ht="12" customHeight="1" x14ac:dyDescent="0.2">
      <c r="A55" s="174" t="s">
        <v>53</v>
      </c>
      <c r="B55" s="174"/>
      <c r="C55" s="25">
        <v>228</v>
      </c>
      <c r="D55" s="55">
        <v>7.2664690697007357</v>
      </c>
      <c r="E55" s="55">
        <v>32.108153781157462</v>
      </c>
      <c r="F55" s="25">
        <v>282</v>
      </c>
      <c r="G55" s="55">
        <v>8.9874749019982794</v>
      </c>
      <c r="H55" s="25">
        <v>-54</v>
      </c>
      <c r="I55" s="55">
        <v>-1.7210058322975428</v>
      </c>
      <c r="J55" s="25">
        <v>159</v>
      </c>
      <c r="K55" s="55">
        <v>5.067406061764987</v>
      </c>
      <c r="L55" s="25">
        <v>67</v>
      </c>
    </row>
    <row r="56" spans="1:12" s="24" customFormat="1" ht="12" customHeight="1" x14ac:dyDescent="0.2">
      <c r="A56" s="175" t="s">
        <v>54</v>
      </c>
      <c r="B56" s="175"/>
      <c r="C56" s="31">
        <v>29.000000000000053</v>
      </c>
      <c r="D56" s="56">
        <v>7.2373346643374639</v>
      </c>
      <c r="E56" s="56">
        <v>35.108958837772342</v>
      </c>
      <c r="F56" s="31">
        <v>41.999999999999936</v>
      </c>
      <c r="G56" s="56">
        <v>10.481657100074912</v>
      </c>
      <c r="H56" s="31">
        <v>-12.999999999999883</v>
      </c>
      <c r="I56" s="56">
        <v>-3.2443224357374487</v>
      </c>
      <c r="J56" s="31">
        <v>18.00000000000005</v>
      </c>
      <c r="K56" s="56">
        <v>4.492138757174982</v>
      </c>
      <c r="L56" s="31">
        <v>7</v>
      </c>
    </row>
    <row r="57" spans="1:12" s="24" customFormat="1" ht="12" customHeight="1" x14ac:dyDescent="0.2">
      <c r="A57" s="29"/>
      <c r="B57" s="36"/>
      <c r="C57" s="38"/>
      <c r="D57" s="59"/>
      <c r="E57" s="59"/>
      <c r="F57" s="38"/>
      <c r="G57" s="59"/>
      <c r="H57" s="38"/>
      <c r="I57" s="59"/>
      <c r="J57" s="38"/>
      <c r="K57" s="59"/>
      <c r="L57" s="38"/>
    </row>
    <row r="58" spans="1:12" s="24" customFormat="1" ht="12" customHeight="1" x14ac:dyDescent="0.2">
      <c r="A58" s="179" t="s">
        <v>55</v>
      </c>
      <c r="B58" s="179"/>
      <c r="C58" s="19">
        <v>348</v>
      </c>
      <c r="D58" s="53">
        <v>7.0603988719592605</v>
      </c>
      <c r="E58" s="53">
        <v>31.751824817518244</v>
      </c>
      <c r="F58" s="19">
        <v>463</v>
      </c>
      <c r="G58" s="53">
        <v>9.393576660106719</v>
      </c>
      <c r="H58" s="19">
        <v>-115</v>
      </c>
      <c r="I58" s="53">
        <v>-2.3331777881474567</v>
      </c>
      <c r="J58" s="19">
        <v>233</v>
      </c>
      <c r="K58" s="53">
        <v>4.7272210838118038</v>
      </c>
      <c r="L58" s="19">
        <v>101</v>
      </c>
    </row>
    <row r="59" spans="1:12" s="24" customFormat="1" ht="12" customHeight="1" x14ac:dyDescent="0.2">
      <c r="A59" s="174" t="s">
        <v>56</v>
      </c>
      <c r="B59" s="174"/>
      <c r="C59" s="25">
        <v>14</v>
      </c>
      <c r="D59" s="55">
        <v>4.220681338558939</v>
      </c>
      <c r="E59" s="55">
        <v>19.830028328611899</v>
      </c>
      <c r="F59" s="25">
        <v>32</v>
      </c>
      <c r="G59" s="55">
        <v>9.6472716309918596</v>
      </c>
      <c r="H59" s="25">
        <v>-18</v>
      </c>
      <c r="I59" s="55">
        <v>-5.4265902924329206</v>
      </c>
      <c r="J59" s="25">
        <v>10</v>
      </c>
      <c r="K59" s="55">
        <v>3.0147723846849566</v>
      </c>
      <c r="L59" s="25">
        <v>8</v>
      </c>
    </row>
    <row r="60" spans="1:12" s="24" customFormat="1" ht="12" customHeight="1" x14ac:dyDescent="0.2">
      <c r="A60" s="174" t="s">
        <v>57</v>
      </c>
      <c r="B60" s="174"/>
      <c r="C60" s="25">
        <v>6</v>
      </c>
      <c r="D60" s="55">
        <v>9.7402597402597397</v>
      </c>
      <c r="E60" s="55">
        <v>44.776119402985074</v>
      </c>
      <c r="F60" s="25">
        <v>3</v>
      </c>
      <c r="G60" s="55">
        <v>4.8701298701298699</v>
      </c>
      <c r="H60" s="25">
        <v>3</v>
      </c>
      <c r="I60" s="55">
        <v>4.8701298701298699</v>
      </c>
      <c r="J60" s="25">
        <v>3</v>
      </c>
      <c r="K60" s="55">
        <v>4.8701298701298699</v>
      </c>
      <c r="L60" s="25">
        <v>0</v>
      </c>
    </row>
    <row r="61" spans="1:12" s="24" customFormat="1" ht="12" customHeight="1" x14ac:dyDescent="0.2">
      <c r="A61" s="174" t="s">
        <v>58</v>
      </c>
      <c r="B61" s="174"/>
      <c r="C61" s="25">
        <v>17</v>
      </c>
      <c r="D61" s="55">
        <v>8.6646279306829754</v>
      </c>
      <c r="E61" s="55">
        <v>39.812646370023423</v>
      </c>
      <c r="F61" s="25">
        <v>20</v>
      </c>
      <c r="G61" s="55">
        <v>10.193679918450561</v>
      </c>
      <c r="H61" s="25">
        <v>-3</v>
      </c>
      <c r="I61" s="55">
        <v>-1.5290519877675841</v>
      </c>
      <c r="J61" s="25">
        <v>7</v>
      </c>
      <c r="K61" s="55">
        <v>3.5677879714576961</v>
      </c>
      <c r="L61" s="25">
        <v>5</v>
      </c>
    </row>
    <row r="62" spans="1:12" s="24" customFormat="1" ht="12" customHeight="1" x14ac:dyDescent="0.2">
      <c r="A62" s="174" t="s">
        <v>59</v>
      </c>
      <c r="B62" s="174"/>
      <c r="C62" s="25">
        <v>12</v>
      </c>
      <c r="D62" s="55">
        <v>5.8679706601466997</v>
      </c>
      <c r="E62" s="55">
        <v>30.075187969924812</v>
      </c>
      <c r="F62" s="25">
        <v>22</v>
      </c>
      <c r="G62" s="55">
        <v>10.757946210268949</v>
      </c>
      <c r="H62" s="25">
        <v>-10</v>
      </c>
      <c r="I62" s="55">
        <v>-4.8899755501222497</v>
      </c>
      <c r="J62" s="25">
        <v>11</v>
      </c>
      <c r="K62" s="55">
        <v>5.3789731051344747</v>
      </c>
      <c r="L62" s="25">
        <v>2</v>
      </c>
    </row>
    <row r="63" spans="1:12" s="24" customFormat="1" ht="12" customHeight="1" x14ac:dyDescent="0.2">
      <c r="A63" s="174" t="s">
        <v>60</v>
      </c>
      <c r="B63" s="174"/>
      <c r="C63" s="25">
        <v>63</v>
      </c>
      <c r="D63" s="55">
        <v>8.0203691915977071</v>
      </c>
      <c r="E63" s="55">
        <v>38.5793018983466</v>
      </c>
      <c r="F63" s="25">
        <v>79</v>
      </c>
      <c r="G63" s="55">
        <v>10.057288351368555</v>
      </c>
      <c r="H63" s="25">
        <v>-16</v>
      </c>
      <c r="I63" s="55">
        <v>-2.0369191597708465</v>
      </c>
      <c r="J63" s="25">
        <v>47</v>
      </c>
      <c r="K63" s="55">
        <v>5.9834500318268615</v>
      </c>
      <c r="L63" s="25">
        <v>19</v>
      </c>
    </row>
    <row r="64" spans="1:12" s="24" customFormat="1" ht="12" customHeight="1" x14ac:dyDescent="0.2">
      <c r="A64" s="174" t="s">
        <v>61</v>
      </c>
      <c r="B64" s="174"/>
      <c r="C64" s="25">
        <v>18</v>
      </c>
      <c r="D64" s="55">
        <v>6.6494274104174362</v>
      </c>
      <c r="E64" s="55">
        <v>30.456852791878173</v>
      </c>
      <c r="F64" s="25">
        <v>26</v>
      </c>
      <c r="G64" s="55">
        <v>9.6047284817140746</v>
      </c>
      <c r="H64" s="25">
        <v>-8</v>
      </c>
      <c r="I64" s="55">
        <v>-2.9553010712966383</v>
      </c>
      <c r="J64" s="25">
        <v>13</v>
      </c>
      <c r="K64" s="55">
        <v>4.8023642408570373</v>
      </c>
      <c r="L64" s="25">
        <v>5</v>
      </c>
    </row>
    <row r="65" spans="1:12" s="24" customFormat="1" ht="12" customHeight="1" x14ac:dyDescent="0.2">
      <c r="A65" s="174" t="s">
        <v>62</v>
      </c>
      <c r="B65" s="174"/>
      <c r="C65" s="25">
        <v>9</v>
      </c>
      <c r="D65" s="55">
        <v>5.2295177222545028</v>
      </c>
      <c r="E65" s="55">
        <v>21.844660194174757</v>
      </c>
      <c r="F65" s="25">
        <v>13</v>
      </c>
      <c r="G65" s="55">
        <v>7.5537478210342828</v>
      </c>
      <c r="H65" s="25">
        <v>-4</v>
      </c>
      <c r="I65" s="55">
        <v>-2.324230098779779</v>
      </c>
      <c r="J65" s="25">
        <v>6</v>
      </c>
      <c r="K65" s="55">
        <v>3.486345148169669</v>
      </c>
      <c r="L65" s="25">
        <v>7</v>
      </c>
    </row>
    <row r="66" spans="1:12" s="24" customFormat="1" ht="12" customHeight="1" x14ac:dyDescent="0.2">
      <c r="A66" s="174" t="s">
        <v>63</v>
      </c>
      <c r="B66" s="174"/>
      <c r="C66" s="25">
        <v>88</v>
      </c>
      <c r="D66" s="55">
        <v>7.4868129998298452</v>
      </c>
      <c r="E66" s="55">
        <v>33.29549754067348</v>
      </c>
      <c r="F66" s="25">
        <v>128</v>
      </c>
      <c r="G66" s="55">
        <v>10.889909817934321</v>
      </c>
      <c r="H66" s="25">
        <v>-40</v>
      </c>
      <c r="I66" s="55">
        <v>-3.4030968181044754</v>
      </c>
      <c r="J66" s="25">
        <v>65</v>
      </c>
      <c r="K66" s="55">
        <v>5.5300323294197717</v>
      </c>
      <c r="L66" s="25">
        <v>19</v>
      </c>
    </row>
    <row r="67" spans="1:12" s="24" customFormat="1" ht="12" customHeight="1" x14ac:dyDescent="0.2">
      <c r="A67" s="174" t="s">
        <v>64</v>
      </c>
      <c r="B67" s="174"/>
      <c r="C67" s="25">
        <v>3</v>
      </c>
      <c r="D67" s="55">
        <v>9.4043887147335425</v>
      </c>
      <c r="E67" s="55">
        <v>50</v>
      </c>
      <c r="F67" s="25">
        <v>0</v>
      </c>
      <c r="G67" s="55">
        <v>0</v>
      </c>
      <c r="H67" s="25">
        <v>3</v>
      </c>
      <c r="I67" s="55">
        <v>9.4043887147335425</v>
      </c>
      <c r="J67" s="25">
        <v>1</v>
      </c>
      <c r="K67" s="55">
        <v>3.134796238244514</v>
      </c>
      <c r="L67" s="25">
        <v>0</v>
      </c>
    </row>
    <row r="68" spans="1:12" s="24" customFormat="1" ht="12" customHeight="1" x14ac:dyDescent="0.2">
      <c r="A68" s="174" t="s">
        <v>65</v>
      </c>
      <c r="B68" s="174"/>
      <c r="C68" s="25">
        <v>34</v>
      </c>
      <c r="D68" s="55">
        <v>7.3993471164309028</v>
      </c>
      <c r="E68" s="55">
        <v>31.336405529953918</v>
      </c>
      <c r="F68" s="25">
        <v>41</v>
      </c>
      <c r="G68" s="55">
        <v>8.9227421109902068</v>
      </c>
      <c r="H68" s="25">
        <v>-7</v>
      </c>
      <c r="I68" s="55">
        <v>-1.5233949945593035</v>
      </c>
      <c r="J68" s="25">
        <v>12</v>
      </c>
      <c r="K68" s="55">
        <v>2.6115342763873772</v>
      </c>
      <c r="L68" s="25">
        <v>8</v>
      </c>
    </row>
    <row r="69" spans="1:12" s="24" customFormat="1" ht="12" customHeight="1" x14ac:dyDescent="0.2">
      <c r="A69" s="174" t="s">
        <v>66</v>
      </c>
      <c r="B69" s="174"/>
      <c r="C69" s="25">
        <v>13</v>
      </c>
      <c r="D69" s="55">
        <v>5.4211843202668897</v>
      </c>
      <c r="E69" s="55">
        <v>24.528301886792455</v>
      </c>
      <c r="F69" s="25">
        <v>27</v>
      </c>
      <c r="G69" s="55">
        <v>11.259382819015846</v>
      </c>
      <c r="H69" s="25">
        <v>-14</v>
      </c>
      <c r="I69" s="55">
        <v>-5.838198498748957</v>
      </c>
      <c r="J69" s="25">
        <v>14</v>
      </c>
      <c r="K69" s="55">
        <v>5.838198498748957</v>
      </c>
      <c r="L69" s="25">
        <v>7</v>
      </c>
    </row>
    <row r="70" spans="1:12" s="24" customFormat="1" ht="12" customHeight="1" x14ac:dyDescent="0.2">
      <c r="A70" s="174" t="s">
        <v>67</v>
      </c>
      <c r="B70" s="174"/>
      <c r="C70" s="25">
        <v>15</v>
      </c>
      <c r="D70" s="55">
        <v>5.9476605868358439</v>
      </c>
      <c r="E70" s="55">
        <v>26.178010471204189</v>
      </c>
      <c r="F70" s="25">
        <v>16</v>
      </c>
      <c r="G70" s="55">
        <v>6.3441712926249005</v>
      </c>
      <c r="H70" s="25">
        <v>-1</v>
      </c>
      <c r="I70" s="55">
        <v>-0.39651070578905628</v>
      </c>
      <c r="J70" s="25">
        <v>15</v>
      </c>
      <c r="K70" s="55">
        <v>5.9476605868358439</v>
      </c>
      <c r="L70" s="25">
        <v>8</v>
      </c>
    </row>
    <row r="71" spans="1:12" s="24" customFormat="1" ht="12" customHeight="1" x14ac:dyDescent="0.2">
      <c r="A71" s="174" t="s">
        <v>68</v>
      </c>
      <c r="B71" s="174"/>
      <c r="C71" s="25">
        <v>32</v>
      </c>
      <c r="D71" s="55">
        <v>7.2810011376564274</v>
      </c>
      <c r="E71" s="55">
        <v>29.739776951672862</v>
      </c>
      <c r="F71" s="25">
        <v>31</v>
      </c>
      <c r="G71" s="55">
        <v>7.0534698521046639</v>
      </c>
      <c r="H71" s="25">
        <v>1</v>
      </c>
      <c r="I71" s="55">
        <v>0.22753128555176336</v>
      </c>
      <c r="J71" s="25">
        <v>13</v>
      </c>
      <c r="K71" s="55">
        <v>2.9579067121729237</v>
      </c>
      <c r="L71" s="25">
        <v>8</v>
      </c>
    </row>
    <row r="72" spans="1:12" s="24" customFormat="1" ht="12" customHeight="1" x14ac:dyDescent="0.2">
      <c r="A72" s="175" t="s">
        <v>69</v>
      </c>
      <c r="B72" s="175"/>
      <c r="C72" s="31">
        <v>24</v>
      </c>
      <c r="D72" s="56">
        <v>7.784625364904314</v>
      </c>
      <c r="E72" s="56">
        <v>34.73227206946455</v>
      </c>
      <c r="F72" s="31">
        <v>25</v>
      </c>
      <c r="G72" s="56">
        <v>8.1089847551086613</v>
      </c>
      <c r="H72" s="31">
        <v>-1</v>
      </c>
      <c r="I72" s="56">
        <v>-0.3243593902043464</v>
      </c>
      <c r="J72" s="31">
        <v>16</v>
      </c>
      <c r="K72" s="56">
        <v>5.1897502432695424</v>
      </c>
      <c r="L72" s="31">
        <v>5</v>
      </c>
    </row>
    <row r="73" spans="1:12" s="24" customFormat="1" ht="12" customHeight="1" x14ac:dyDescent="0.2">
      <c r="A73" s="29"/>
      <c r="B73" s="29"/>
      <c r="C73" s="29"/>
      <c r="D73" s="58"/>
      <c r="E73" s="58"/>
      <c r="F73" s="29"/>
      <c r="G73" s="58"/>
      <c r="H73" s="29"/>
      <c r="I73" s="58"/>
      <c r="J73" s="29"/>
      <c r="K73" s="58"/>
      <c r="L73" s="29"/>
    </row>
    <row r="74" spans="1:12" s="24" customFormat="1" ht="12" customHeight="1" x14ac:dyDescent="0.2">
      <c r="A74" s="173" t="s">
        <v>70</v>
      </c>
      <c r="B74" s="173"/>
      <c r="C74" s="22">
        <v>1248</v>
      </c>
      <c r="D74" s="54">
        <v>8.6236680993380226</v>
      </c>
      <c r="E74" s="54">
        <v>37.307186416357766</v>
      </c>
      <c r="F74" s="22">
        <v>1137</v>
      </c>
      <c r="G74" s="54">
        <v>7.8566591578103626</v>
      </c>
      <c r="H74" s="22">
        <v>111</v>
      </c>
      <c r="I74" s="54">
        <v>0.76700894152766064</v>
      </c>
      <c r="J74" s="22">
        <v>713</v>
      </c>
      <c r="K74" s="54">
        <v>4.9268232009839821</v>
      </c>
      <c r="L74" s="22">
        <v>293</v>
      </c>
    </row>
    <row r="75" spans="1:12" s="24" customFormat="1" ht="12" customHeight="1" x14ac:dyDescent="0.2">
      <c r="A75" s="174" t="s">
        <v>71</v>
      </c>
      <c r="B75" s="174"/>
      <c r="C75" s="25">
        <v>53</v>
      </c>
      <c r="D75" s="55">
        <v>12.889105058365757</v>
      </c>
      <c r="E75" s="55">
        <v>51.556420233463029</v>
      </c>
      <c r="F75" s="25">
        <v>32</v>
      </c>
      <c r="G75" s="55">
        <v>7.782101167315175</v>
      </c>
      <c r="H75" s="25">
        <v>21</v>
      </c>
      <c r="I75" s="55">
        <v>5.1070038910505842</v>
      </c>
      <c r="J75" s="25">
        <v>14</v>
      </c>
      <c r="K75" s="55">
        <v>3.404669260700389</v>
      </c>
      <c r="L75" s="25">
        <v>12</v>
      </c>
    </row>
    <row r="76" spans="1:12" s="24" customFormat="1" ht="12" customHeight="1" x14ac:dyDescent="0.2">
      <c r="A76" s="174" t="s">
        <v>72</v>
      </c>
      <c r="B76" s="174"/>
      <c r="C76" s="25">
        <v>8</v>
      </c>
      <c r="D76" s="55">
        <v>6.0015003750937739</v>
      </c>
      <c r="E76" s="55">
        <v>27.777777777777775</v>
      </c>
      <c r="F76" s="25">
        <v>5</v>
      </c>
      <c r="G76" s="55">
        <v>3.7509377344336081</v>
      </c>
      <c r="H76" s="25">
        <v>3</v>
      </c>
      <c r="I76" s="55">
        <v>2.2505626406601649</v>
      </c>
      <c r="J76" s="25">
        <v>1</v>
      </c>
      <c r="K76" s="55">
        <v>0.75018754688672173</v>
      </c>
      <c r="L76" s="25">
        <v>2</v>
      </c>
    </row>
    <row r="77" spans="1:12" s="24" customFormat="1" ht="12" customHeight="1" x14ac:dyDescent="0.2">
      <c r="A77" s="174" t="s">
        <v>73</v>
      </c>
      <c r="B77" s="174"/>
      <c r="C77" s="25">
        <v>5</v>
      </c>
      <c r="D77" s="55">
        <v>15.576323987538942</v>
      </c>
      <c r="E77" s="55">
        <v>62.5</v>
      </c>
      <c r="F77" s="25">
        <v>2</v>
      </c>
      <c r="G77" s="55">
        <v>6.2305295950155761</v>
      </c>
      <c r="H77" s="25">
        <v>3</v>
      </c>
      <c r="I77" s="55">
        <v>9.3457943925233646</v>
      </c>
      <c r="J77" s="25">
        <v>3</v>
      </c>
      <c r="K77" s="55">
        <v>9.3457943925233646</v>
      </c>
      <c r="L77" s="25">
        <v>1</v>
      </c>
    </row>
    <row r="78" spans="1:12" s="24" customFormat="1" ht="12" customHeight="1" x14ac:dyDescent="0.2">
      <c r="A78" s="174" t="s">
        <v>74</v>
      </c>
      <c r="B78" s="174"/>
      <c r="C78" s="25">
        <v>4</v>
      </c>
      <c r="D78" s="55">
        <v>4.2016806722689077</v>
      </c>
      <c r="E78" s="55">
        <v>21.276595744680851</v>
      </c>
      <c r="F78" s="25">
        <v>15</v>
      </c>
      <c r="G78" s="55">
        <v>15.756302521008402</v>
      </c>
      <c r="H78" s="25">
        <v>-11</v>
      </c>
      <c r="I78" s="55">
        <v>-11.554621848739496</v>
      </c>
      <c r="J78" s="25">
        <v>0</v>
      </c>
      <c r="K78" s="55">
        <v>0</v>
      </c>
      <c r="L78" s="25">
        <v>1</v>
      </c>
    </row>
    <row r="79" spans="1:12" s="24" customFormat="1" ht="12" customHeight="1" x14ac:dyDescent="0.2">
      <c r="A79" s="174" t="s">
        <v>75</v>
      </c>
      <c r="B79" s="174"/>
      <c r="C79" s="25">
        <v>2</v>
      </c>
      <c r="D79" s="55">
        <v>6.8259385665529013</v>
      </c>
      <c r="E79" s="55">
        <v>37.037037037037038</v>
      </c>
      <c r="F79" s="25">
        <v>12</v>
      </c>
      <c r="G79" s="55">
        <v>40.955631399317404</v>
      </c>
      <c r="H79" s="25">
        <v>-10</v>
      </c>
      <c r="I79" s="55">
        <v>-34.129692832764505</v>
      </c>
      <c r="J79" s="25">
        <v>1</v>
      </c>
      <c r="K79" s="55">
        <v>3.4129692832764507</v>
      </c>
      <c r="L79" s="25">
        <v>0</v>
      </c>
    </row>
    <row r="80" spans="1:12" s="24" customFormat="1" ht="12" customHeight="1" x14ac:dyDescent="0.2">
      <c r="A80" s="174" t="s">
        <v>76</v>
      </c>
      <c r="B80" s="174"/>
      <c r="C80" s="25">
        <v>15</v>
      </c>
      <c r="D80" s="55">
        <v>10.080645161290322</v>
      </c>
      <c r="E80" s="55">
        <v>41.899441340782118</v>
      </c>
      <c r="F80" s="25">
        <v>4</v>
      </c>
      <c r="G80" s="55">
        <v>2.688172043010753</v>
      </c>
      <c r="H80" s="25">
        <v>11</v>
      </c>
      <c r="I80" s="55">
        <v>7.39247311827957</v>
      </c>
      <c r="J80" s="25">
        <v>6</v>
      </c>
      <c r="K80" s="55">
        <v>4.032258064516129</v>
      </c>
      <c r="L80" s="25">
        <v>2</v>
      </c>
    </row>
    <row r="81" spans="1:12" s="24" customFormat="1" ht="12" customHeight="1" x14ac:dyDescent="0.2">
      <c r="A81" s="174" t="s">
        <v>77</v>
      </c>
      <c r="B81" s="174"/>
      <c r="C81" s="25">
        <v>3</v>
      </c>
      <c r="D81" s="55">
        <v>4.7770700636942669</v>
      </c>
      <c r="E81" s="55">
        <v>22.727272727272727</v>
      </c>
      <c r="F81" s="25">
        <v>6</v>
      </c>
      <c r="G81" s="55">
        <v>9.5541401273885338</v>
      </c>
      <c r="H81" s="25">
        <v>-3</v>
      </c>
      <c r="I81" s="55">
        <v>-4.7770700636942669</v>
      </c>
      <c r="J81" s="25">
        <v>2</v>
      </c>
      <c r="K81" s="55">
        <v>3.1847133757961785</v>
      </c>
      <c r="L81" s="25">
        <v>0</v>
      </c>
    </row>
    <row r="82" spans="1:12" s="24" customFormat="1" ht="12" customHeight="1" x14ac:dyDescent="0.2">
      <c r="A82" s="174" t="s">
        <v>78</v>
      </c>
      <c r="B82" s="174"/>
      <c r="C82" s="25">
        <v>10</v>
      </c>
      <c r="D82" s="55">
        <v>4.1631973355537051</v>
      </c>
      <c r="E82" s="55">
        <v>17.857142857142858</v>
      </c>
      <c r="F82" s="25">
        <v>20</v>
      </c>
      <c r="G82" s="55">
        <v>8.3263946711074102</v>
      </c>
      <c r="H82" s="25">
        <v>-10</v>
      </c>
      <c r="I82" s="55">
        <v>-4.1631973355537051</v>
      </c>
      <c r="J82" s="25">
        <v>13</v>
      </c>
      <c r="K82" s="55">
        <v>5.4121565362198174</v>
      </c>
      <c r="L82" s="25">
        <v>5</v>
      </c>
    </row>
    <row r="83" spans="1:12" s="24" customFormat="1" ht="12" customHeight="1" x14ac:dyDescent="0.2">
      <c r="A83" s="174" t="s">
        <v>80</v>
      </c>
      <c r="B83" s="174"/>
      <c r="C83" s="25">
        <v>9</v>
      </c>
      <c r="D83" s="55">
        <v>10.321100917431194</v>
      </c>
      <c r="E83" s="55">
        <v>42.056074766355138</v>
      </c>
      <c r="F83" s="25">
        <v>6</v>
      </c>
      <c r="G83" s="55">
        <v>6.8807339449541285</v>
      </c>
      <c r="H83" s="25">
        <v>3</v>
      </c>
      <c r="I83" s="55">
        <v>3.4403669724770642</v>
      </c>
      <c r="J83" s="25">
        <v>7</v>
      </c>
      <c r="K83" s="55">
        <v>8.0275229357798175</v>
      </c>
      <c r="L83" s="25">
        <v>2</v>
      </c>
    </row>
    <row r="84" spans="1:12" s="24" customFormat="1" ht="12" customHeight="1" x14ac:dyDescent="0.2">
      <c r="A84" s="174" t="s">
        <v>81</v>
      </c>
      <c r="B84" s="174"/>
      <c r="C84" s="25">
        <v>1</v>
      </c>
      <c r="D84" s="55">
        <v>6.8493150684931505</v>
      </c>
      <c r="E84" s="55">
        <v>32.258064516129032</v>
      </c>
      <c r="F84" s="25">
        <v>2</v>
      </c>
      <c r="G84" s="55">
        <v>13.698630136986301</v>
      </c>
      <c r="H84" s="25">
        <v>-1</v>
      </c>
      <c r="I84" s="55">
        <v>-6.8493150684931505</v>
      </c>
      <c r="J84" s="25">
        <v>0</v>
      </c>
      <c r="K84" s="55">
        <v>0</v>
      </c>
      <c r="L84" s="25">
        <v>0</v>
      </c>
    </row>
    <row r="85" spans="1:12" s="24" customFormat="1" ht="12" customHeight="1" x14ac:dyDescent="0.2">
      <c r="A85" s="174" t="s">
        <v>82</v>
      </c>
      <c r="B85" s="174"/>
      <c r="C85" s="25">
        <v>8</v>
      </c>
      <c r="D85" s="55">
        <v>17.278617710583156</v>
      </c>
      <c r="E85" s="55">
        <v>91.954022988505741</v>
      </c>
      <c r="F85" s="25">
        <v>0</v>
      </c>
      <c r="G85" s="55">
        <v>0</v>
      </c>
      <c r="H85" s="25">
        <v>8</v>
      </c>
      <c r="I85" s="55">
        <v>17.278617710583156</v>
      </c>
      <c r="J85" s="25">
        <v>1</v>
      </c>
      <c r="K85" s="55">
        <v>2.1598272138228944</v>
      </c>
      <c r="L85" s="25">
        <v>0</v>
      </c>
    </row>
    <row r="86" spans="1:12" s="24" customFormat="1" ht="12" customHeight="1" x14ac:dyDescent="0.2">
      <c r="A86" s="174" t="s">
        <v>83</v>
      </c>
      <c r="B86" s="174"/>
      <c r="C86" s="25">
        <v>7</v>
      </c>
      <c r="D86" s="55">
        <v>9.7357440890125169</v>
      </c>
      <c r="E86" s="55">
        <v>42.682926829268297</v>
      </c>
      <c r="F86" s="25">
        <v>9</v>
      </c>
      <c r="G86" s="55">
        <v>12.517385257301807</v>
      </c>
      <c r="H86" s="25">
        <v>-2</v>
      </c>
      <c r="I86" s="55">
        <v>-2.7816411682892905</v>
      </c>
      <c r="J86" s="25">
        <v>1</v>
      </c>
      <c r="K86" s="55">
        <v>1.3908205841446453</v>
      </c>
      <c r="L86" s="25">
        <v>5</v>
      </c>
    </row>
    <row r="87" spans="1:12" s="24" customFormat="1" ht="12" customHeight="1" x14ac:dyDescent="0.2">
      <c r="A87" s="174" t="s">
        <v>84</v>
      </c>
      <c r="B87" s="174"/>
      <c r="C87" s="25">
        <v>17</v>
      </c>
      <c r="D87" s="55">
        <v>11.556764106050306</v>
      </c>
      <c r="E87" s="55">
        <v>46.448087431693992</v>
      </c>
      <c r="F87" s="25">
        <v>7</v>
      </c>
      <c r="G87" s="55">
        <v>4.7586675730795385</v>
      </c>
      <c r="H87" s="25">
        <v>10</v>
      </c>
      <c r="I87" s="55">
        <v>6.7980965329707681</v>
      </c>
      <c r="J87" s="25">
        <v>14</v>
      </c>
      <c r="K87" s="55">
        <v>9.5173351461590769</v>
      </c>
      <c r="L87" s="25">
        <v>7</v>
      </c>
    </row>
    <row r="88" spans="1:12" s="24" customFormat="1" ht="12" customHeight="1" x14ac:dyDescent="0.2">
      <c r="A88" s="174" t="s">
        <v>85</v>
      </c>
      <c r="B88" s="174"/>
      <c r="C88" s="25">
        <v>19</v>
      </c>
      <c r="D88" s="55">
        <v>9.1522157996146429</v>
      </c>
      <c r="E88" s="55">
        <v>38.775510204081634</v>
      </c>
      <c r="F88" s="25">
        <v>8</v>
      </c>
      <c r="G88" s="55">
        <v>3.8535645472061657</v>
      </c>
      <c r="H88" s="25">
        <v>11</v>
      </c>
      <c r="I88" s="55">
        <v>5.2986512524084777</v>
      </c>
      <c r="J88" s="25">
        <v>9</v>
      </c>
      <c r="K88" s="55">
        <v>4.3352601156069364</v>
      </c>
      <c r="L88" s="25">
        <v>8</v>
      </c>
    </row>
    <row r="89" spans="1:12" s="24" customFormat="1" ht="12" customHeight="1" x14ac:dyDescent="0.2">
      <c r="A89" s="174" t="s">
        <v>87</v>
      </c>
      <c r="B89" s="174"/>
      <c r="C89" s="25">
        <v>11</v>
      </c>
      <c r="D89" s="55">
        <v>5.6237218813905931</v>
      </c>
      <c r="E89" s="55">
        <v>24.017467248908297</v>
      </c>
      <c r="F89" s="25">
        <v>20</v>
      </c>
      <c r="G89" s="55">
        <v>10.224948875255624</v>
      </c>
      <c r="H89" s="25">
        <v>-9</v>
      </c>
      <c r="I89" s="55">
        <v>-4.6012269938650308</v>
      </c>
      <c r="J89" s="25">
        <v>8</v>
      </c>
      <c r="K89" s="55">
        <v>4.0899795501022496</v>
      </c>
      <c r="L89" s="25">
        <v>3</v>
      </c>
    </row>
    <row r="90" spans="1:12" s="24" customFormat="1" ht="12" customHeight="1" x14ac:dyDescent="0.2">
      <c r="A90" s="174" t="s">
        <v>88</v>
      </c>
      <c r="B90" s="174"/>
      <c r="C90" s="25">
        <v>57</v>
      </c>
      <c r="D90" s="55">
        <v>8.9976322020520918</v>
      </c>
      <c r="E90" s="55">
        <v>41.007194244604321</v>
      </c>
      <c r="F90" s="25">
        <v>44</v>
      </c>
      <c r="G90" s="55">
        <v>6.945540647198106</v>
      </c>
      <c r="H90" s="25">
        <v>13</v>
      </c>
      <c r="I90" s="55">
        <v>2.0520915548539858</v>
      </c>
      <c r="J90" s="25">
        <v>35</v>
      </c>
      <c r="K90" s="55">
        <v>5.5248618784530388</v>
      </c>
      <c r="L90" s="25">
        <v>6</v>
      </c>
    </row>
    <row r="91" spans="1:12" s="24" customFormat="1" ht="12" customHeight="1" x14ac:dyDescent="0.2">
      <c r="A91" s="174" t="s">
        <v>90</v>
      </c>
      <c r="B91" s="174"/>
      <c r="C91" s="25">
        <v>7</v>
      </c>
      <c r="D91" s="55">
        <v>8.3333333333333339</v>
      </c>
      <c r="E91" s="55">
        <v>36.082474226804123</v>
      </c>
      <c r="F91" s="25">
        <v>7</v>
      </c>
      <c r="G91" s="55">
        <v>8.3333333333333339</v>
      </c>
      <c r="H91" s="25">
        <v>0</v>
      </c>
      <c r="I91" s="55">
        <v>0</v>
      </c>
      <c r="J91" s="25">
        <v>4</v>
      </c>
      <c r="K91" s="55">
        <v>4.7619047619047628</v>
      </c>
      <c r="L91" s="25">
        <v>3</v>
      </c>
    </row>
    <row r="92" spans="1:12" s="24" customFormat="1" ht="12" customHeight="1" x14ac:dyDescent="0.2">
      <c r="A92" s="174" t="s">
        <v>91</v>
      </c>
      <c r="B92" s="174"/>
      <c r="C92" s="25">
        <v>33</v>
      </c>
      <c r="D92" s="55">
        <v>7.9079798705966926</v>
      </c>
      <c r="E92" s="55">
        <v>35.791757049891544</v>
      </c>
      <c r="F92" s="25">
        <v>29</v>
      </c>
      <c r="G92" s="55">
        <v>6.9494368559789113</v>
      </c>
      <c r="H92" s="25">
        <v>4</v>
      </c>
      <c r="I92" s="55">
        <v>0.95854301461778102</v>
      </c>
      <c r="J92" s="25">
        <v>16</v>
      </c>
      <c r="K92" s="55">
        <v>3.8341720584711241</v>
      </c>
      <c r="L92" s="25">
        <v>8</v>
      </c>
    </row>
    <row r="93" spans="1:12" s="24" customFormat="1" ht="12" customHeight="1" x14ac:dyDescent="0.2">
      <c r="A93" s="174" t="s">
        <v>92</v>
      </c>
      <c r="B93" s="174"/>
      <c r="C93" s="25">
        <v>2</v>
      </c>
      <c r="D93" s="55">
        <v>34.482758620689651</v>
      </c>
      <c r="E93" s="55">
        <v>181.81818181818181</v>
      </c>
      <c r="F93" s="25">
        <v>2</v>
      </c>
      <c r="G93" s="55">
        <v>34.482758620689651</v>
      </c>
      <c r="H93" s="25">
        <v>0</v>
      </c>
      <c r="I93" s="55">
        <v>0</v>
      </c>
      <c r="J93" s="25">
        <v>1</v>
      </c>
      <c r="K93" s="55">
        <v>17.241379310344826</v>
      </c>
      <c r="L93" s="25">
        <v>0</v>
      </c>
    </row>
    <row r="94" spans="1:12" s="24" customFormat="1" ht="12" customHeight="1" x14ac:dyDescent="0.2">
      <c r="A94" s="174" t="s">
        <v>93</v>
      </c>
      <c r="B94" s="174"/>
      <c r="C94" s="25">
        <v>3</v>
      </c>
      <c r="D94" s="55">
        <v>25.423728813559325</v>
      </c>
      <c r="E94" s="55">
        <v>157.89473684210526</v>
      </c>
      <c r="F94" s="25">
        <v>1</v>
      </c>
      <c r="G94" s="55">
        <v>8.4745762711864412</v>
      </c>
      <c r="H94" s="25">
        <v>2</v>
      </c>
      <c r="I94" s="55">
        <v>16.949152542372882</v>
      </c>
      <c r="J94" s="25">
        <v>2</v>
      </c>
      <c r="K94" s="55">
        <v>16.949152542372882</v>
      </c>
      <c r="L94" s="25">
        <v>1</v>
      </c>
    </row>
    <row r="95" spans="1:12" s="24" customFormat="1" ht="12" customHeight="1" x14ac:dyDescent="0.2">
      <c r="A95" s="174" t="s">
        <v>94</v>
      </c>
      <c r="B95" s="174"/>
      <c r="C95" s="25">
        <v>38</v>
      </c>
      <c r="D95" s="55">
        <v>8.554705087798288</v>
      </c>
      <c r="E95" s="55">
        <v>39.624608967674661</v>
      </c>
      <c r="F95" s="25">
        <v>34</v>
      </c>
      <c r="G95" s="55">
        <v>7.6542098153984695</v>
      </c>
      <c r="H95" s="25">
        <v>4</v>
      </c>
      <c r="I95" s="55">
        <v>0.90049527239981986</v>
      </c>
      <c r="J95" s="25">
        <v>13</v>
      </c>
      <c r="K95" s="55">
        <v>2.9266096352994149</v>
      </c>
      <c r="L95" s="25">
        <v>10</v>
      </c>
    </row>
    <row r="96" spans="1:12" s="24" customFormat="1" ht="12" customHeight="1" x14ac:dyDescent="0.2">
      <c r="A96" s="174" t="s">
        <v>95</v>
      </c>
      <c r="B96" s="174"/>
      <c r="C96" s="25">
        <v>22</v>
      </c>
      <c r="D96" s="55">
        <v>10.956175298804782</v>
      </c>
      <c r="E96" s="55">
        <v>48.35164835164835</v>
      </c>
      <c r="F96" s="25">
        <v>10</v>
      </c>
      <c r="G96" s="55">
        <v>4.9800796812749004</v>
      </c>
      <c r="H96" s="25">
        <v>12</v>
      </c>
      <c r="I96" s="55">
        <v>5.9760956175298805</v>
      </c>
      <c r="J96" s="25">
        <v>13</v>
      </c>
      <c r="K96" s="55">
        <v>6.474103585657371</v>
      </c>
      <c r="L96" s="25">
        <v>4</v>
      </c>
    </row>
    <row r="97" spans="1:12" s="24" customFormat="1" ht="12" customHeight="1" x14ac:dyDescent="0.2">
      <c r="A97" s="174" t="s">
        <v>96</v>
      </c>
      <c r="B97" s="174"/>
      <c r="C97" s="25">
        <v>3</v>
      </c>
      <c r="D97" s="55">
        <v>3.5714285714285712</v>
      </c>
      <c r="E97" s="55">
        <v>17.441860465116278</v>
      </c>
      <c r="F97" s="25">
        <v>11</v>
      </c>
      <c r="G97" s="55">
        <v>13.095238095238095</v>
      </c>
      <c r="H97" s="25">
        <v>-8</v>
      </c>
      <c r="I97" s="55">
        <v>-9.5238095238095255</v>
      </c>
      <c r="J97" s="25">
        <v>3</v>
      </c>
      <c r="K97" s="55">
        <v>3.5714285714285712</v>
      </c>
      <c r="L97" s="25">
        <v>1</v>
      </c>
    </row>
    <row r="98" spans="1:12" s="24" customFormat="1" ht="12" customHeight="1" x14ac:dyDescent="0.2">
      <c r="A98" s="174" t="s">
        <v>97</v>
      </c>
      <c r="B98" s="174"/>
      <c r="C98" s="25">
        <v>11</v>
      </c>
      <c r="D98" s="55">
        <v>8.4033613445378155</v>
      </c>
      <c r="E98" s="55">
        <v>35.947712418300654</v>
      </c>
      <c r="F98" s="25">
        <v>6</v>
      </c>
      <c r="G98" s="55">
        <v>4.5836516424751723</v>
      </c>
      <c r="H98" s="25">
        <v>5</v>
      </c>
      <c r="I98" s="55">
        <v>3.8197097020626436</v>
      </c>
      <c r="J98" s="25">
        <v>6</v>
      </c>
      <c r="K98" s="55">
        <v>4.5836516424751723</v>
      </c>
      <c r="L98" s="25">
        <v>4</v>
      </c>
    </row>
    <row r="99" spans="1:12" s="24" customFormat="1" ht="12" customHeight="1" x14ac:dyDescent="0.2">
      <c r="A99" s="174" t="s">
        <v>98</v>
      </c>
      <c r="B99" s="174"/>
      <c r="C99" s="25">
        <v>8</v>
      </c>
      <c r="D99" s="55">
        <v>15.151515151515152</v>
      </c>
      <c r="E99" s="55">
        <v>66.11570247933885</v>
      </c>
      <c r="F99" s="25">
        <v>9</v>
      </c>
      <c r="G99" s="55">
        <v>17.045454545454543</v>
      </c>
      <c r="H99" s="25">
        <v>-1</v>
      </c>
      <c r="I99" s="55">
        <v>-1.893939393939394</v>
      </c>
      <c r="J99" s="25">
        <v>2</v>
      </c>
      <c r="K99" s="55">
        <v>3.7878787878787881</v>
      </c>
      <c r="L99" s="25">
        <v>1</v>
      </c>
    </row>
    <row r="100" spans="1:12" s="24" customFormat="1" ht="12" customHeight="1" x14ac:dyDescent="0.2">
      <c r="A100" s="174" t="s">
        <v>99</v>
      </c>
      <c r="B100" s="174"/>
      <c r="C100" s="25">
        <v>3</v>
      </c>
      <c r="D100" s="55">
        <v>6.1601642710472282</v>
      </c>
      <c r="E100" s="55">
        <v>25.423728813559325</v>
      </c>
      <c r="F100" s="25">
        <v>3</v>
      </c>
      <c r="G100" s="55">
        <v>6.1601642710472282</v>
      </c>
      <c r="H100" s="25">
        <v>0</v>
      </c>
      <c r="I100" s="55">
        <v>0</v>
      </c>
      <c r="J100" s="25">
        <v>4</v>
      </c>
      <c r="K100" s="55">
        <v>8.2135523613963048</v>
      </c>
      <c r="L100" s="25">
        <v>0</v>
      </c>
    </row>
    <row r="101" spans="1:12" s="24" customFormat="1" ht="12" customHeight="1" x14ac:dyDescent="0.2">
      <c r="A101" s="174" t="s">
        <v>100</v>
      </c>
      <c r="B101" s="174"/>
      <c r="C101" s="25">
        <v>5</v>
      </c>
      <c r="D101" s="55">
        <v>4.2194092827004219</v>
      </c>
      <c r="E101" s="55">
        <v>17.857142857142858</v>
      </c>
      <c r="F101" s="25">
        <v>5</v>
      </c>
      <c r="G101" s="55">
        <v>4.2194092827004219</v>
      </c>
      <c r="H101" s="25">
        <v>0</v>
      </c>
      <c r="I101" s="55">
        <v>0</v>
      </c>
      <c r="J101" s="25">
        <v>10</v>
      </c>
      <c r="K101" s="55">
        <v>8.4388185654008439</v>
      </c>
      <c r="L101" s="25">
        <v>4</v>
      </c>
    </row>
    <row r="102" spans="1:12" s="24" customFormat="1" ht="12" customHeight="1" x14ac:dyDescent="0.2">
      <c r="A102" s="174" t="s">
        <v>101</v>
      </c>
      <c r="B102" s="174"/>
      <c r="C102" s="25">
        <v>15</v>
      </c>
      <c r="D102" s="55">
        <v>8.8600118133490859</v>
      </c>
      <c r="E102" s="55">
        <v>36.496350364963497</v>
      </c>
      <c r="F102" s="25">
        <v>12</v>
      </c>
      <c r="G102" s="55">
        <v>7.0880094506792677</v>
      </c>
      <c r="H102" s="25">
        <v>3</v>
      </c>
      <c r="I102" s="55">
        <v>1.7720023626698169</v>
      </c>
      <c r="J102" s="25">
        <v>10</v>
      </c>
      <c r="K102" s="55">
        <v>5.9066745422327225</v>
      </c>
      <c r="L102" s="25">
        <v>5</v>
      </c>
    </row>
    <row r="103" spans="1:12" s="24" customFormat="1" ht="12" customHeight="1" x14ac:dyDescent="0.2">
      <c r="A103" s="174" t="s">
        <v>102</v>
      </c>
      <c r="B103" s="174"/>
      <c r="C103" s="25">
        <v>484</v>
      </c>
      <c r="D103" s="55">
        <v>8.7059754649782342</v>
      </c>
      <c r="E103" s="55">
        <v>37.014377485469559</v>
      </c>
      <c r="F103" s="25">
        <v>455</v>
      </c>
      <c r="G103" s="55">
        <v>8.1843364391840847</v>
      </c>
      <c r="H103" s="25">
        <v>29</v>
      </c>
      <c r="I103" s="55">
        <v>0.52163902579415045</v>
      </c>
      <c r="J103" s="25">
        <v>271</v>
      </c>
      <c r="K103" s="55">
        <v>4.8746267582832674</v>
      </c>
      <c r="L103" s="25">
        <v>100</v>
      </c>
    </row>
    <row r="104" spans="1:12" s="24" customFormat="1" ht="12" customHeight="1" x14ac:dyDescent="0.2">
      <c r="A104" s="174" t="s">
        <v>103</v>
      </c>
      <c r="B104" s="174"/>
      <c r="C104" s="25">
        <v>9</v>
      </c>
      <c r="D104" s="55">
        <v>6.1728395061728394</v>
      </c>
      <c r="E104" s="55">
        <v>31.03448275862069</v>
      </c>
      <c r="F104" s="25">
        <v>15</v>
      </c>
      <c r="G104" s="55">
        <v>10.2880658436214</v>
      </c>
      <c r="H104" s="25">
        <v>-6</v>
      </c>
      <c r="I104" s="55">
        <v>-4.1152263374485596</v>
      </c>
      <c r="J104" s="25">
        <v>12</v>
      </c>
      <c r="K104" s="55">
        <v>8.2304526748971192</v>
      </c>
      <c r="L104" s="25">
        <v>5</v>
      </c>
    </row>
    <row r="105" spans="1:12" s="24" customFormat="1" ht="12" customHeight="1" x14ac:dyDescent="0.2">
      <c r="A105" s="174" t="s">
        <v>104</v>
      </c>
      <c r="B105" s="174"/>
      <c r="C105" s="25">
        <v>13</v>
      </c>
      <c r="D105" s="55">
        <v>10.433386837881221</v>
      </c>
      <c r="E105" s="55">
        <v>44.982698961937722</v>
      </c>
      <c r="F105" s="25">
        <v>8</v>
      </c>
      <c r="G105" s="55">
        <v>6.4205457463884432</v>
      </c>
      <c r="H105" s="25">
        <v>5</v>
      </c>
      <c r="I105" s="55">
        <v>4.0128410914927768</v>
      </c>
      <c r="J105" s="25">
        <v>7</v>
      </c>
      <c r="K105" s="55">
        <v>5.6179775280898872</v>
      </c>
      <c r="L105" s="25">
        <v>2</v>
      </c>
    </row>
    <row r="106" spans="1:12" s="24" customFormat="1" ht="12" customHeight="1" x14ac:dyDescent="0.2">
      <c r="A106" s="174" t="s">
        <v>105</v>
      </c>
      <c r="B106" s="174"/>
      <c r="C106" s="25">
        <v>4</v>
      </c>
      <c r="D106" s="55">
        <v>7.1556350626118066</v>
      </c>
      <c r="E106" s="55">
        <v>35.714285714285715</v>
      </c>
      <c r="F106" s="25">
        <v>4</v>
      </c>
      <c r="G106" s="55">
        <v>7.1556350626118066</v>
      </c>
      <c r="H106" s="25">
        <v>0</v>
      </c>
      <c r="I106" s="55">
        <v>0</v>
      </c>
      <c r="J106" s="25">
        <v>5</v>
      </c>
      <c r="K106" s="55">
        <v>8.9445438282647576</v>
      </c>
      <c r="L106" s="25">
        <v>3</v>
      </c>
    </row>
    <row r="107" spans="1:12" s="24" customFormat="1" ht="12" customHeight="1" x14ac:dyDescent="0.2">
      <c r="A107" s="174" t="s">
        <v>106</v>
      </c>
      <c r="B107" s="174"/>
      <c r="C107" s="25">
        <v>50</v>
      </c>
      <c r="D107" s="55">
        <v>8.457374830852503</v>
      </c>
      <c r="E107" s="55">
        <v>35.816618911174785</v>
      </c>
      <c r="F107" s="25">
        <v>68</v>
      </c>
      <c r="G107" s="55">
        <v>11.502029769959403</v>
      </c>
      <c r="H107" s="25">
        <v>-18</v>
      </c>
      <c r="I107" s="55">
        <v>-3.0446549391069011</v>
      </c>
      <c r="J107" s="25">
        <v>28</v>
      </c>
      <c r="K107" s="55">
        <v>4.7361299052774024</v>
      </c>
      <c r="L107" s="25">
        <v>15</v>
      </c>
    </row>
    <row r="108" spans="1:12" s="24" customFormat="1" ht="12" customHeight="1" x14ac:dyDescent="0.2">
      <c r="A108" s="174" t="s">
        <v>107</v>
      </c>
      <c r="B108" s="174"/>
      <c r="C108" s="25">
        <v>10</v>
      </c>
      <c r="D108" s="55">
        <v>7.4515648286140088</v>
      </c>
      <c r="E108" s="55">
        <v>31.948881789137378</v>
      </c>
      <c r="F108" s="25">
        <v>6</v>
      </c>
      <c r="G108" s="55">
        <v>4.4709388971684056</v>
      </c>
      <c r="H108" s="25">
        <v>4</v>
      </c>
      <c r="I108" s="55">
        <v>2.9806259314456036</v>
      </c>
      <c r="J108" s="25">
        <v>11</v>
      </c>
      <c r="K108" s="55">
        <v>8.1967213114754109</v>
      </c>
      <c r="L108" s="25">
        <v>5</v>
      </c>
    </row>
    <row r="109" spans="1:12" s="24" customFormat="1" ht="12" customHeight="1" x14ac:dyDescent="0.2">
      <c r="A109" s="174" t="s">
        <v>108</v>
      </c>
      <c r="B109" s="174"/>
      <c r="C109" s="25">
        <v>15</v>
      </c>
      <c r="D109" s="55">
        <v>9.0144230769230766</v>
      </c>
      <c r="E109" s="55">
        <v>40.214477211796243</v>
      </c>
      <c r="F109" s="25">
        <v>16</v>
      </c>
      <c r="G109" s="55">
        <v>9.6153846153846168</v>
      </c>
      <c r="H109" s="25">
        <v>-1</v>
      </c>
      <c r="I109" s="55">
        <v>-0.60096153846153855</v>
      </c>
      <c r="J109" s="25">
        <v>5</v>
      </c>
      <c r="K109" s="55">
        <v>3.0048076923076925</v>
      </c>
      <c r="L109" s="25">
        <v>4</v>
      </c>
    </row>
    <row r="110" spans="1:12" s="24" customFormat="1" ht="12" customHeight="1" x14ac:dyDescent="0.2">
      <c r="A110" s="174" t="s">
        <v>109</v>
      </c>
      <c r="B110" s="174"/>
      <c r="C110" s="25">
        <v>15</v>
      </c>
      <c r="D110" s="55">
        <v>11.755485893416928</v>
      </c>
      <c r="E110" s="55">
        <v>47.619047619047613</v>
      </c>
      <c r="F110" s="25">
        <v>5</v>
      </c>
      <c r="G110" s="55">
        <v>3.9184952978056424</v>
      </c>
      <c r="H110" s="25">
        <v>10</v>
      </c>
      <c r="I110" s="55">
        <v>7.8369905956112849</v>
      </c>
      <c r="J110" s="25">
        <v>7</v>
      </c>
      <c r="K110" s="55">
        <v>5.4858934169279001</v>
      </c>
      <c r="L110" s="25">
        <v>3</v>
      </c>
    </row>
    <row r="111" spans="1:12" s="24" customFormat="1" ht="12" customHeight="1" x14ac:dyDescent="0.2">
      <c r="A111" s="174" t="s">
        <v>110</v>
      </c>
      <c r="B111" s="174"/>
      <c r="C111" s="25">
        <v>3</v>
      </c>
      <c r="D111" s="55">
        <v>10.830324909747292</v>
      </c>
      <c r="E111" s="55">
        <v>47.619047619047613</v>
      </c>
      <c r="F111" s="25">
        <v>1</v>
      </c>
      <c r="G111" s="55">
        <v>3.6101083032490977</v>
      </c>
      <c r="H111" s="25">
        <v>2</v>
      </c>
      <c r="I111" s="55">
        <v>7.2202166064981954</v>
      </c>
      <c r="J111" s="25">
        <v>1</v>
      </c>
      <c r="K111" s="55">
        <v>3.6101083032490977</v>
      </c>
      <c r="L111" s="25">
        <v>1</v>
      </c>
    </row>
    <row r="112" spans="1:12" s="24" customFormat="1" ht="12" customHeight="1" x14ac:dyDescent="0.2">
      <c r="A112" s="174" t="s">
        <v>263</v>
      </c>
      <c r="B112" s="174"/>
      <c r="C112" s="25">
        <v>40</v>
      </c>
      <c r="D112" s="55">
        <v>9.1470386462382791</v>
      </c>
      <c r="E112" s="55">
        <v>40.526849037487338</v>
      </c>
      <c r="F112" s="25">
        <v>34</v>
      </c>
      <c r="G112" s="55">
        <v>7.774982849302539</v>
      </c>
      <c r="H112" s="25">
        <v>6</v>
      </c>
      <c r="I112" s="55">
        <v>1.3720557969357421</v>
      </c>
      <c r="J112" s="25">
        <v>24</v>
      </c>
      <c r="K112" s="55">
        <v>5.4882231877429684</v>
      </c>
      <c r="L112" s="25">
        <v>10</v>
      </c>
    </row>
    <row r="113" spans="1:12" s="24" customFormat="1" ht="12" customHeight="1" x14ac:dyDescent="0.2">
      <c r="A113" s="174" t="s">
        <v>111</v>
      </c>
      <c r="B113" s="174"/>
      <c r="C113" s="25">
        <v>3</v>
      </c>
      <c r="D113" s="55">
        <v>3.3821871476888385</v>
      </c>
      <c r="E113" s="55">
        <v>16.129032258064516</v>
      </c>
      <c r="F113" s="25">
        <v>10</v>
      </c>
      <c r="G113" s="55">
        <v>11.273957158962796</v>
      </c>
      <c r="H113" s="25">
        <v>-7</v>
      </c>
      <c r="I113" s="55">
        <v>-7.8917700112739571</v>
      </c>
      <c r="J113" s="25">
        <v>3</v>
      </c>
      <c r="K113" s="55">
        <v>3.3821871476888385</v>
      </c>
      <c r="L113" s="25">
        <v>1</v>
      </c>
    </row>
    <row r="114" spans="1:12" s="24" customFormat="1" ht="12" customHeight="1" x14ac:dyDescent="0.2">
      <c r="A114" s="174" t="s">
        <v>112</v>
      </c>
      <c r="B114" s="174"/>
      <c r="C114" s="25">
        <v>5</v>
      </c>
      <c r="D114" s="55">
        <v>6.8681318681318677</v>
      </c>
      <c r="E114" s="55">
        <v>33.557046979865774</v>
      </c>
      <c r="F114" s="25">
        <v>7</v>
      </c>
      <c r="G114" s="55">
        <v>9.6153846153846168</v>
      </c>
      <c r="H114" s="25">
        <v>-2</v>
      </c>
      <c r="I114" s="55">
        <v>-2.7472527472527473</v>
      </c>
      <c r="J114" s="25">
        <v>5</v>
      </c>
      <c r="K114" s="55">
        <v>6.8681318681318677</v>
      </c>
      <c r="L114" s="25">
        <v>4</v>
      </c>
    </row>
    <row r="115" spans="1:12" s="24" customFormat="1" ht="12" customHeight="1" x14ac:dyDescent="0.2">
      <c r="A115" s="174" t="s">
        <v>113</v>
      </c>
      <c r="B115" s="174"/>
      <c r="C115" s="25">
        <v>4</v>
      </c>
      <c r="D115" s="55">
        <v>5.1546391752577323</v>
      </c>
      <c r="E115" s="55">
        <v>21.978021978021978</v>
      </c>
      <c r="F115" s="25">
        <v>3</v>
      </c>
      <c r="G115" s="55">
        <v>3.865979381443299</v>
      </c>
      <c r="H115" s="25">
        <v>1</v>
      </c>
      <c r="I115" s="55">
        <v>1.2886597938144331</v>
      </c>
      <c r="J115" s="25">
        <v>6</v>
      </c>
      <c r="K115" s="55">
        <v>7.731958762886598</v>
      </c>
      <c r="L115" s="25">
        <v>1</v>
      </c>
    </row>
    <row r="116" spans="1:12" s="24" customFormat="1" ht="12" customHeight="1" x14ac:dyDescent="0.2">
      <c r="A116" s="174" t="s">
        <v>114</v>
      </c>
      <c r="B116" s="174"/>
      <c r="C116" s="25">
        <v>3</v>
      </c>
      <c r="D116" s="55">
        <v>9.1743119266055047</v>
      </c>
      <c r="E116" s="55">
        <v>38.961038961038959</v>
      </c>
      <c r="F116" s="25">
        <v>4</v>
      </c>
      <c r="G116" s="55">
        <v>12.232415902140673</v>
      </c>
      <c r="H116" s="25">
        <v>-1</v>
      </c>
      <c r="I116" s="55">
        <v>-3.0581039755351682</v>
      </c>
      <c r="J116" s="25">
        <v>2</v>
      </c>
      <c r="K116" s="55">
        <v>6.1162079510703364</v>
      </c>
      <c r="L116" s="25">
        <v>0</v>
      </c>
    </row>
    <row r="117" spans="1:12" s="24" customFormat="1" ht="12" customHeight="1" x14ac:dyDescent="0.2">
      <c r="A117" s="174" t="s">
        <v>115</v>
      </c>
      <c r="B117" s="174"/>
      <c r="C117" s="25">
        <v>6</v>
      </c>
      <c r="D117" s="55">
        <v>7.4165636588380721</v>
      </c>
      <c r="E117" s="55">
        <v>32.967032967032971</v>
      </c>
      <c r="F117" s="25">
        <v>8</v>
      </c>
      <c r="G117" s="55">
        <v>9.8887515451174277</v>
      </c>
      <c r="H117" s="25">
        <v>-2</v>
      </c>
      <c r="I117" s="55">
        <v>-2.4721878862793569</v>
      </c>
      <c r="J117" s="25">
        <v>3</v>
      </c>
      <c r="K117" s="55">
        <v>3.7082818294190361</v>
      </c>
      <c r="L117" s="25">
        <v>0</v>
      </c>
    </row>
    <row r="118" spans="1:12" s="24" customFormat="1" ht="12" customHeight="1" x14ac:dyDescent="0.2">
      <c r="A118" s="174" t="s">
        <v>116</v>
      </c>
      <c r="B118" s="174"/>
      <c r="C118" s="25">
        <v>9</v>
      </c>
      <c r="D118" s="55">
        <v>6.4608758076094759</v>
      </c>
      <c r="E118" s="55">
        <v>27.439024390243901</v>
      </c>
      <c r="F118" s="25">
        <v>8</v>
      </c>
      <c r="G118" s="55">
        <v>5.7430007178750904</v>
      </c>
      <c r="H118" s="25">
        <v>1</v>
      </c>
      <c r="I118" s="55">
        <v>0.7178750897343863</v>
      </c>
      <c r="J118" s="25">
        <v>5</v>
      </c>
      <c r="K118" s="55">
        <v>3.5893754486719307</v>
      </c>
      <c r="L118" s="25">
        <v>2</v>
      </c>
    </row>
    <row r="119" spans="1:12" s="24" customFormat="1" ht="12" customHeight="1" x14ac:dyDescent="0.2">
      <c r="A119" s="174" t="s">
        <v>117</v>
      </c>
      <c r="B119" s="174"/>
      <c r="C119" s="25">
        <v>37</v>
      </c>
      <c r="D119" s="55">
        <v>10.002703433360368</v>
      </c>
      <c r="E119" s="55">
        <v>45.398773006134974</v>
      </c>
      <c r="F119" s="25">
        <v>34</v>
      </c>
      <c r="G119" s="55">
        <v>9.1916734252500678</v>
      </c>
      <c r="H119" s="25">
        <v>3</v>
      </c>
      <c r="I119" s="55">
        <v>0.81103000811030013</v>
      </c>
      <c r="J119" s="25">
        <v>18</v>
      </c>
      <c r="K119" s="55">
        <v>4.8661800486618008</v>
      </c>
      <c r="L119" s="25">
        <v>7</v>
      </c>
    </row>
    <row r="120" spans="1:12" s="24" customFormat="1" ht="12" customHeight="1" x14ac:dyDescent="0.2">
      <c r="A120" s="174" t="s">
        <v>118</v>
      </c>
      <c r="B120" s="174"/>
      <c r="C120" s="25">
        <v>15</v>
      </c>
      <c r="D120" s="55">
        <v>8.5714285714285712</v>
      </c>
      <c r="E120" s="55">
        <v>37.878787878787882</v>
      </c>
      <c r="F120" s="25">
        <v>11</v>
      </c>
      <c r="G120" s="55">
        <v>6.2857142857142856</v>
      </c>
      <c r="H120" s="25">
        <v>4</v>
      </c>
      <c r="I120" s="55">
        <v>2.285714285714286</v>
      </c>
      <c r="J120" s="25">
        <v>5</v>
      </c>
      <c r="K120" s="55">
        <v>2.8571428571428572</v>
      </c>
      <c r="L120" s="25">
        <v>5</v>
      </c>
    </row>
    <row r="121" spans="1:12" s="24" customFormat="1" ht="12" customHeight="1" x14ac:dyDescent="0.2">
      <c r="A121" s="174" t="s">
        <v>119</v>
      </c>
      <c r="B121" s="174"/>
      <c r="C121" s="25">
        <v>2</v>
      </c>
      <c r="D121" s="55">
        <v>2.5773195876288661</v>
      </c>
      <c r="E121" s="55">
        <v>11.695906432748536</v>
      </c>
      <c r="F121" s="25">
        <v>12</v>
      </c>
      <c r="G121" s="55">
        <v>15.463917525773196</v>
      </c>
      <c r="H121" s="25">
        <v>-10</v>
      </c>
      <c r="I121" s="55">
        <v>-12.886597938144329</v>
      </c>
      <c r="J121" s="25">
        <v>3</v>
      </c>
      <c r="K121" s="55">
        <v>3.865979381443299</v>
      </c>
      <c r="L121" s="25">
        <v>1</v>
      </c>
    </row>
    <row r="122" spans="1:12" s="24" customFormat="1" ht="12" customHeight="1" x14ac:dyDescent="0.2">
      <c r="A122" s="174" t="s">
        <v>120</v>
      </c>
      <c r="B122" s="174"/>
      <c r="C122" s="25">
        <v>14</v>
      </c>
      <c r="D122" s="55">
        <v>9.2838196286472154</v>
      </c>
      <c r="E122" s="55">
        <v>39.772727272727273</v>
      </c>
      <c r="F122" s="25">
        <v>8</v>
      </c>
      <c r="G122" s="55">
        <v>5.3050397877984086</v>
      </c>
      <c r="H122" s="25">
        <v>6</v>
      </c>
      <c r="I122" s="55">
        <v>3.9787798408488064</v>
      </c>
      <c r="J122" s="25">
        <v>11</v>
      </c>
      <c r="K122" s="55">
        <v>7.294429708222812</v>
      </c>
      <c r="L122" s="25">
        <v>6</v>
      </c>
    </row>
    <row r="123" spans="1:12" s="24" customFormat="1" ht="12" customHeight="1" x14ac:dyDescent="0.2">
      <c r="A123" s="174" t="s">
        <v>121</v>
      </c>
      <c r="B123" s="174"/>
      <c r="C123" s="25">
        <v>12</v>
      </c>
      <c r="D123" s="55">
        <v>8.8691796008869179</v>
      </c>
      <c r="E123" s="55">
        <v>42.857142857142854</v>
      </c>
      <c r="F123" s="25">
        <v>11</v>
      </c>
      <c r="G123" s="55">
        <v>8.1300813008130088</v>
      </c>
      <c r="H123" s="25">
        <v>1</v>
      </c>
      <c r="I123" s="55">
        <v>0.73909830007390986</v>
      </c>
      <c r="J123" s="25">
        <v>5</v>
      </c>
      <c r="K123" s="55">
        <v>3.695491500369549</v>
      </c>
      <c r="L123" s="25">
        <v>0</v>
      </c>
    </row>
    <row r="124" spans="1:12" s="24" customFormat="1" ht="12" customHeight="1" x14ac:dyDescent="0.2">
      <c r="A124" s="174" t="s">
        <v>123</v>
      </c>
      <c r="B124" s="174"/>
      <c r="C124" s="25">
        <v>9</v>
      </c>
      <c r="D124" s="55">
        <v>11.889035667107001</v>
      </c>
      <c r="E124" s="55">
        <v>53.571428571428569</v>
      </c>
      <c r="F124" s="25">
        <v>7</v>
      </c>
      <c r="G124" s="55">
        <v>9.2470277410832242</v>
      </c>
      <c r="H124" s="25">
        <v>2</v>
      </c>
      <c r="I124" s="55">
        <v>2.6420079260237781</v>
      </c>
      <c r="J124" s="25">
        <v>5</v>
      </c>
      <c r="K124" s="55">
        <v>6.6050198150594452</v>
      </c>
      <c r="L124" s="25">
        <v>2</v>
      </c>
    </row>
    <row r="125" spans="1:12" s="24" customFormat="1" ht="12" customHeight="1" x14ac:dyDescent="0.2">
      <c r="A125" s="174" t="s">
        <v>124</v>
      </c>
      <c r="B125" s="174"/>
      <c r="C125" s="25">
        <v>18</v>
      </c>
      <c r="D125" s="55">
        <v>8.4705882352941178</v>
      </c>
      <c r="E125" s="55">
        <v>36.809815950920246</v>
      </c>
      <c r="F125" s="25">
        <v>18</v>
      </c>
      <c r="G125" s="55">
        <v>8.4705882352941178</v>
      </c>
      <c r="H125" s="25">
        <v>0</v>
      </c>
      <c r="I125" s="55">
        <v>0</v>
      </c>
      <c r="J125" s="25">
        <v>12</v>
      </c>
      <c r="K125" s="55">
        <v>5.6470588235294121</v>
      </c>
      <c r="L125" s="25">
        <v>3</v>
      </c>
    </row>
    <row r="126" spans="1:12" s="24" customFormat="1" ht="12" customHeight="1" x14ac:dyDescent="0.2">
      <c r="A126" s="174" t="s">
        <v>125</v>
      </c>
      <c r="B126" s="174"/>
      <c r="C126" s="25">
        <v>3</v>
      </c>
      <c r="D126" s="55">
        <v>4.4378698224852071</v>
      </c>
      <c r="E126" s="55">
        <v>22.222222222222221</v>
      </c>
      <c r="F126" s="25">
        <v>6</v>
      </c>
      <c r="G126" s="55">
        <v>8.8757396449704142</v>
      </c>
      <c r="H126" s="25">
        <v>-3</v>
      </c>
      <c r="I126" s="55">
        <v>-4.4378698224852071</v>
      </c>
      <c r="J126" s="25">
        <v>0</v>
      </c>
      <c r="K126" s="55">
        <v>0</v>
      </c>
      <c r="L126" s="25">
        <v>1</v>
      </c>
    </row>
    <row r="127" spans="1:12" s="24" customFormat="1" ht="12" customHeight="1" x14ac:dyDescent="0.2">
      <c r="A127" s="174" t="s">
        <v>127</v>
      </c>
      <c r="B127" s="174"/>
      <c r="C127" s="25">
        <v>20</v>
      </c>
      <c r="D127" s="55">
        <v>10.764262648008613</v>
      </c>
      <c r="E127" s="55">
        <v>47.393364928909946</v>
      </c>
      <c r="F127" s="25">
        <v>14</v>
      </c>
      <c r="G127" s="55">
        <v>7.5349838536060281</v>
      </c>
      <c r="H127" s="25">
        <v>6</v>
      </c>
      <c r="I127" s="55">
        <v>3.2292787944025836</v>
      </c>
      <c r="J127" s="25">
        <v>13</v>
      </c>
      <c r="K127" s="55">
        <v>6.9967707212055972</v>
      </c>
      <c r="L127" s="25">
        <v>2</v>
      </c>
    </row>
    <row r="128" spans="1:12" s="24" customFormat="1" ht="12" customHeight="1" x14ac:dyDescent="0.2">
      <c r="A128" s="174" t="s">
        <v>128</v>
      </c>
      <c r="B128" s="174"/>
      <c r="C128" s="25">
        <v>13</v>
      </c>
      <c r="D128" s="55">
        <v>7.2829131652661063</v>
      </c>
      <c r="E128" s="55">
        <v>24.621212121212121</v>
      </c>
      <c r="F128" s="25">
        <v>6</v>
      </c>
      <c r="G128" s="55">
        <v>3.3613445378151261</v>
      </c>
      <c r="H128" s="25">
        <v>7</v>
      </c>
      <c r="I128" s="55">
        <v>3.9215686274509802</v>
      </c>
      <c r="J128" s="25">
        <v>9</v>
      </c>
      <c r="K128" s="55">
        <v>5.0420168067226898</v>
      </c>
      <c r="L128" s="25">
        <v>3</v>
      </c>
    </row>
    <row r="129" spans="1:12" s="24" customFormat="1" ht="12" customHeight="1" x14ac:dyDescent="0.2">
      <c r="A129" s="174" t="s">
        <v>129</v>
      </c>
      <c r="B129" s="174"/>
      <c r="C129" s="25">
        <v>23</v>
      </c>
      <c r="D129" s="55">
        <v>7.5335735342286272</v>
      </c>
      <c r="E129" s="55">
        <v>31.207598371777475</v>
      </c>
      <c r="F129" s="25">
        <v>13</v>
      </c>
      <c r="G129" s="55">
        <v>4.2581067802161812</v>
      </c>
      <c r="H129" s="25">
        <v>10</v>
      </c>
      <c r="I129" s="55">
        <v>3.2754667540124469</v>
      </c>
      <c r="J129" s="25">
        <v>14</v>
      </c>
      <c r="K129" s="55">
        <v>4.5856534556174253</v>
      </c>
      <c r="L129" s="25">
        <v>4</v>
      </c>
    </row>
    <row r="130" spans="1:12" s="24" customFormat="1" ht="12" customHeight="1" x14ac:dyDescent="0.2">
      <c r="A130" s="174" t="s">
        <v>130</v>
      </c>
      <c r="B130" s="174"/>
      <c r="C130" s="25">
        <v>8</v>
      </c>
      <c r="D130" s="55">
        <v>12.5</v>
      </c>
      <c r="E130" s="55">
        <v>54.42176870748299</v>
      </c>
      <c r="F130" s="25">
        <v>6</v>
      </c>
      <c r="G130" s="55">
        <v>9.375</v>
      </c>
      <c r="H130" s="25">
        <v>2</v>
      </c>
      <c r="I130" s="55">
        <v>3.125</v>
      </c>
      <c r="J130" s="25">
        <v>4</v>
      </c>
      <c r="K130" s="55">
        <v>6.25</v>
      </c>
      <c r="L130" s="25">
        <v>3</v>
      </c>
    </row>
    <row r="131" spans="1:12" s="24" customFormat="1" ht="12" customHeight="1" x14ac:dyDescent="0.2">
      <c r="A131" s="174" t="s">
        <v>131</v>
      </c>
      <c r="B131" s="174"/>
      <c r="C131" s="25">
        <v>7</v>
      </c>
      <c r="D131" s="55">
        <v>12.110726643598616</v>
      </c>
      <c r="E131" s="55">
        <v>54.263565891472865</v>
      </c>
      <c r="F131" s="25">
        <v>5</v>
      </c>
      <c r="G131" s="55">
        <v>8.6505190311418687</v>
      </c>
      <c r="H131" s="25">
        <v>2</v>
      </c>
      <c r="I131" s="55">
        <v>3.4602076124567476</v>
      </c>
      <c r="J131" s="25">
        <v>4</v>
      </c>
      <c r="K131" s="55">
        <v>6.9204152249134951</v>
      </c>
      <c r="L131" s="25">
        <v>0</v>
      </c>
    </row>
    <row r="132" spans="1:12" s="24" customFormat="1" ht="12" customHeight="1" x14ac:dyDescent="0.2">
      <c r="A132" s="174" t="s">
        <v>132</v>
      </c>
      <c r="B132" s="174"/>
      <c r="C132" s="25">
        <v>12</v>
      </c>
      <c r="D132" s="55">
        <v>6.2305295950155761</v>
      </c>
      <c r="E132" s="55">
        <v>27.459954233409608</v>
      </c>
      <c r="F132" s="25">
        <v>10</v>
      </c>
      <c r="G132" s="55">
        <v>5.1921079958463139</v>
      </c>
      <c r="H132" s="25">
        <v>2</v>
      </c>
      <c r="I132" s="55">
        <v>1.0384215991692627</v>
      </c>
      <c r="J132" s="25">
        <v>12</v>
      </c>
      <c r="K132" s="55">
        <v>6.2305295950155761</v>
      </c>
      <c r="L132" s="25">
        <v>3</v>
      </c>
    </row>
    <row r="133" spans="1:12" s="24" customFormat="1" ht="12" customHeight="1" x14ac:dyDescent="0.2">
      <c r="A133" s="182" t="s">
        <v>133</v>
      </c>
      <c r="B133" s="182"/>
      <c r="C133" s="31">
        <v>3</v>
      </c>
      <c r="D133" s="56">
        <v>8.2191780821917799</v>
      </c>
      <c r="E133" s="56">
        <v>41.666666666666664</v>
      </c>
      <c r="F133" s="31">
        <v>3</v>
      </c>
      <c r="G133" s="56">
        <v>8.2191780821917799</v>
      </c>
      <c r="H133" s="31">
        <v>0</v>
      </c>
      <c r="I133" s="56">
        <v>0</v>
      </c>
      <c r="J133" s="31">
        <v>4</v>
      </c>
      <c r="K133" s="56">
        <v>10.95890410958904</v>
      </c>
      <c r="L133" s="31">
        <v>2</v>
      </c>
    </row>
    <row r="134" spans="1:12" s="24" customFormat="1" ht="12" customHeight="1" x14ac:dyDescent="0.2">
      <c r="A134" s="29"/>
      <c r="B134" s="29"/>
      <c r="C134" s="29"/>
      <c r="D134" s="58"/>
      <c r="E134" s="58"/>
      <c r="F134" s="29"/>
      <c r="G134" s="58"/>
      <c r="H134" s="29"/>
      <c r="I134" s="58"/>
      <c r="J134" s="29"/>
      <c r="K134" s="58"/>
      <c r="L134" s="29"/>
    </row>
    <row r="135" spans="1:12" s="24" customFormat="1" ht="12" customHeight="1" x14ac:dyDescent="0.2">
      <c r="A135" s="173" t="s">
        <v>134</v>
      </c>
      <c r="B135" s="173"/>
      <c r="C135" s="22">
        <v>477</v>
      </c>
      <c r="D135" s="54">
        <v>7.6283383975691672</v>
      </c>
      <c r="E135" s="54">
        <v>35.456775440422206</v>
      </c>
      <c r="F135" s="22">
        <v>689</v>
      </c>
      <c r="G135" s="54">
        <v>11.01871101871102</v>
      </c>
      <c r="H135" s="22">
        <v>-212</v>
      </c>
      <c r="I135" s="54">
        <v>-3.3903726211418519</v>
      </c>
      <c r="J135" s="22">
        <v>283</v>
      </c>
      <c r="K135" s="54">
        <v>4.5258276027506801</v>
      </c>
      <c r="L135" s="22">
        <v>144</v>
      </c>
    </row>
    <row r="136" spans="1:12" s="24" customFormat="1" ht="12" customHeight="1" x14ac:dyDescent="0.2">
      <c r="A136" s="174" t="s">
        <v>135</v>
      </c>
      <c r="B136" s="174"/>
      <c r="C136" s="25">
        <v>28</v>
      </c>
      <c r="D136" s="55">
        <v>5.1366721702439921</v>
      </c>
      <c r="E136" s="55">
        <v>26.070763500931101</v>
      </c>
      <c r="F136" s="25">
        <v>83</v>
      </c>
      <c r="G136" s="55">
        <v>15.226563933223261</v>
      </c>
      <c r="H136" s="25">
        <v>-55</v>
      </c>
      <c r="I136" s="55">
        <v>-10.089891762979271</v>
      </c>
      <c r="J136" s="25">
        <v>21</v>
      </c>
      <c r="K136" s="55">
        <v>3.8525041276829941</v>
      </c>
      <c r="L136" s="25">
        <v>14</v>
      </c>
    </row>
    <row r="137" spans="1:12" s="24" customFormat="1" ht="12" customHeight="1" x14ac:dyDescent="0.2">
      <c r="A137" s="174" t="s">
        <v>136</v>
      </c>
      <c r="B137" s="174"/>
      <c r="C137" s="25">
        <v>0</v>
      </c>
      <c r="D137" s="55">
        <v>0</v>
      </c>
      <c r="E137" s="55">
        <v>0</v>
      </c>
      <c r="F137" s="25">
        <v>7</v>
      </c>
      <c r="G137" s="55">
        <v>35.897435897435898</v>
      </c>
      <c r="H137" s="25">
        <v>-7</v>
      </c>
      <c r="I137" s="55">
        <v>-35.897435897435898</v>
      </c>
      <c r="J137" s="25">
        <v>1</v>
      </c>
      <c r="K137" s="55">
        <v>5.1282051282051286</v>
      </c>
      <c r="L137" s="25">
        <v>0</v>
      </c>
    </row>
    <row r="138" spans="1:12" s="24" customFormat="1" ht="12" customHeight="1" x14ac:dyDescent="0.2">
      <c r="A138" s="174" t="s">
        <v>137</v>
      </c>
      <c r="B138" s="174"/>
      <c r="C138" s="25">
        <v>0</v>
      </c>
      <c r="D138" s="55">
        <v>0</v>
      </c>
      <c r="E138" s="55">
        <v>0</v>
      </c>
      <c r="F138" s="25">
        <v>5</v>
      </c>
      <c r="G138" s="55">
        <v>9.3984962406015029</v>
      </c>
      <c r="H138" s="25">
        <v>-5</v>
      </c>
      <c r="I138" s="55">
        <v>-9.3984962406015029</v>
      </c>
      <c r="J138" s="25">
        <v>1</v>
      </c>
      <c r="K138" s="55">
        <v>1.8796992481203008</v>
      </c>
      <c r="L138" s="25">
        <v>1</v>
      </c>
    </row>
    <row r="139" spans="1:12" s="24" customFormat="1" ht="12" customHeight="1" x14ac:dyDescent="0.2">
      <c r="A139" s="174" t="s">
        <v>138</v>
      </c>
      <c r="B139" s="174"/>
      <c r="C139" s="25">
        <v>8</v>
      </c>
      <c r="D139" s="55">
        <v>4.3243243243243246</v>
      </c>
      <c r="E139" s="55">
        <v>26.936026936026934</v>
      </c>
      <c r="F139" s="25">
        <v>30</v>
      </c>
      <c r="G139" s="55">
        <v>16.216216216216218</v>
      </c>
      <c r="H139" s="25">
        <v>-22</v>
      </c>
      <c r="I139" s="55">
        <v>-11.891891891891891</v>
      </c>
      <c r="J139" s="25">
        <v>7</v>
      </c>
      <c r="K139" s="55">
        <v>3.7837837837837838</v>
      </c>
      <c r="L139" s="25">
        <v>2</v>
      </c>
    </row>
    <row r="140" spans="1:12" s="24" customFormat="1" ht="12" customHeight="1" x14ac:dyDescent="0.2">
      <c r="A140" s="174" t="s">
        <v>140</v>
      </c>
      <c r="B140" s="174"/>
      <c r="C140" s="25">
        <v>2</v>
      </c>
      <c r="D140" s="55">
        <v>2.8860028860028861</v>
      </c>
      <c r="E140" s="55">
        <v>13.071895424836601</v>
      </c>
      <c r="F140" s="25">
        <v>8</v>
      </c>
      <c r="G140" s="55">
        <v>11.544011544011545</v>
      </c>
      <c r="H140" s="25">
        <v>-6</v>
      </c>
      <c r="I140" s="55">
        <v>-8.6580086580086579</v>
      </c>
      <c r="J140" s="25">
        <v>2</v>
      </c>
      <c r="K140" s="55">
        <v>2.8860028860028861</v>
      </c>
      <c r="L140" s="25">
        <v>2</v>
      </c>
    </row>
    <row r="141" spans="1:12" s="24" customFormat="1" ht="12" customHeight="1" x14ac:dyDescent="0.2">
      <c r="A141" s="174" t="s">
        <v>141</v>
      </c>
      <c r="B141" s="174"/>
      <c r="C141" s="25">
        <v>6</v>
      </c>
      <c r="D141" s="55">
        <v>5.0977060322854717</v>
      </c>
      <c r="E141" s="55">
        <v>26.905829596412559</v>
      </c>
      <c r="F141" s="25">
        <v>9</v>
      </c>
      <c r="G141" s="55">
        <v>7.6465590484282071</v>
      </c>
      <c r="H141" s="25">
        <v>-3</v>
      </c>
      <c r="I141" s="55">
        <v>-2.5488530161427359</v>
      </c>
      <c r="J141" s="25">
        <v>5</v>
      </c>
      <c r="K141" s="55">
        <v>4.2480883602378929</v>
      </c>
      <c r="L141" s="25">
        <v>4</v>
      </c>
    </row>
    <row r="142" spans="1:12" s="24" customFormat="1" ht="12" customHeight="1" x14ac:dyDescent="0.2">
      <c r="A142" s="174" t="s">
        <v>143</v>
      </c>
      <c r="B142" s="174"/>
      <c r="C142" s="25">
        <v>0</v>
      </c>
      <c r="D142" s="55">
        <v>0</v>
      </c>
      <c r="E142" s="55">
        <v>0</v>
      </c>
      <c r="F142" s="25">
        <v>0</v>
      </c>
      <c r="G142" s="55">
        <v>0</v>
      </c>
      <c r="H142" s="25">
        <v>0</v>
      </c>
      <c r="I142" s="55">
        <v>0</v>
      </c>
      <c r="J142" s="25">
        <v>0</v>
      </c>
      <c r="K142" s="55">
        <v>0</v>
      </c>
      <c r="L142" s="25">
        <v>0</v>
      </c>
    </row>
    <row r="143" spans="1:12" s="24" customFormat="1" ht="12" customHeight="1" x14ac:dyDescent="0.2">
      <c r="A143" s="174" t="s">
        <v>144</v>
      </c>
      <c r="B143" s="174"/>
      <c r="C143" s="25">
        <v>19</v>
      </c>
      <c r="D143" s="55">
        <v>6.5835065835065834</v>
      </c>
      <c r="E143" s="55">
        <v>27.576197387518143</v>
      </c>
      <c r="F143" s="25">
        <v>18</v>
      </c>
      <c r="G143" s="55">
        <v>6.2370062370062378</v>
      </c>
      <c r="H143" s="25">
        <v>1</v>
      </c>
      <c r="I143" s="55">
        <v>0.3465003465003465</v>
      </c>
      <c r="J143" s="25">
        <v>10</v>
      </c>
      <c r="K143" s="55">
        <v>3.4650034650034649</v>
      </c>
      <c r="L143" s="25">
        <v>9</v>
      </c>
    </row>
    <row r="144" spans="1:12" s="24" customFormat="1" ht="12" customHeight="1" x14ac:dyDescent="0.2">
      <c r="A144" s="174" t="s">
        <v>145</v>
      </c>
      <c r="B144" s="174"/>
      <c r="C144" s="25">
        <v>1</v>
      </c>
      <c r="D144" s="55">
        <v>9.6153846153846168</v>
      </c>
      <c r="E144" s="55">
        <v>52.631578947368418</v>
      </c>
      <c r="F144" s="25">
        <v>0</v>
      </c>
      <c r="G144" s="55">
        <v>0</v>
      </c>
      <c r="H144" s="25">
        <v>1</v>
      </c>
      <c r="I144" s="55">
        <v>9.6153846153846168</v>
      </c>
      <c r="J144" s="25">
        <v>0</v>
      </c>
      <c r="K144" s="55">
        <v>0</v>
      </c>
      <c r="L144" s="25">
        <v>0</v>
      </c>
    </row>
    <row r="145" spans="1:12" s="63" customFormat="1" ht="12" customHeight="1" x14ac:dyDescent="0.2">
      <c r="A145" s="227" t="s">
        <v>264</v>
      </c>
      <c r="B145" s="227"/>
      <c r="C145" s="62">
        <v>57</v>
      </c>
      <c r="D145" s="71">
        <v>11.43889223359422</v>
      </c>
      <c r="E145" s="71">
        <v>52.007299270072991</v>
      </c>
      <c r="F145" s="62">
        <v>49</v>
      </c>
      <c r="G145" s="71">
        <v>9.8334336744932784</v>
      </c>
      <c r="H145" s="62">
        <v>8</v>
      </c>
      <c r="I145" s="71">
        <v>1.6054585591009431</v>
      </c>
      <c r="J145" s="62">
        <v>30</v>
      </c>
      <c r="K145" s="71">
        <v>6.0204695966285371</v>
      </c>
      <c r="L145" s="62">
        <v>7</v>
      </c>
    </row>
    <row r="146" spans="1:12" s="24" customFormat="1" ht="12" customHeight="1" x14ac:dyDescent="0.2">
      <c r="A146" s="174" t="s">
        <v>147</v>
      </c>
      <c r="B146" s="174"/>
      <c r="C146" s="25">
        <v>31</v>
      </c>
      <c r="D146" s="55">
        <v>7.0518653321201095</v>
      </c>
      <c r="E146" s="55">
        <v>30.784508440913605</v>
      </c>
      <c r="F146" s="25">
        <v>25</v>
      </c>
      <c r="G146" s="55">
        <v>5.6869881710646037</v>
      </c>
      <c r="H146" s="25">
        <v>6</v>
      </c>
      <c r="I146" s="55">
        <v>1.3648771610555051</v>
      </c>
      <c r="J146" s="25">
        <v>17</v>
      </c>
      <c r="K146" s="55">
        <v>3.8671519563239309</v>
      </c>
      <c r="L146" s="25">
        <v>11</v>
      </c>
    </row>
    <row r="147" spans="1:12" s="24" customFormat="1" ht="12" customHeight="1" x14ac:dyDescent="0.2">
      <c r="A147" s="174" t="s">
        <v>148</v>
      </c>
      <c r="B147" s="174"/>
      <c r="C147" s="25">
        <v>0</v>
      </c>
      <c r="D147" s="55">
        <v>0</v>
      </c>
      <c r="E147" s="55">
        <v>0</v>
      </c>
      <c r="F147" s="25">
        <v>0</v>
      </c>
      <c r="G147" s="55">
        <v>0</v>
      </c>
      <c r="H147" s="25">
        <v>0</v>
      </c>
      <c r="I147" s="55">
        <v>0</v>
      </c>
      <c r="J147" s="25">
        <v>0</v>
      </c>
      <c r="K147" s="55">
        <v>0</v>
      </c>
      <c r="L147" s="25">
        <v>0</v>
      </c>
    </row>
    <row r="148" spans="1:12" s="24" customFormat="1" ht="12" customHeight="1" x14ac:dyDescent="0.2">
      <c r="A148" s="174" t="s">
        <v>150</v>
      </c>
      <c r="B148" s="174"/>
      <c r="C148" s="25">
        <v>2</v>
      </c>
      <c r="D148" s="55">
        <v>5.9880239520958085</v>
      </c>
      <c r="E148" s="55">
        <v>40</v>
      </c>
      <c r="F148" s="25">
        <v>7</v>
      </c>
      <c r="G148" s="55">
        <v>20.958083832335326</v>
      </c>
      <c r="H148" s="25">
        <v>-5</v>
      </c>
      <c r="I148" s="55">
        <v>-14.970059880239521</v>
      </c>
      <c r="J148" s="25">
        <v>1</v>
      </c>
      <c r="K148" s="55">
        <v>2.9940119760479043</v>
      </c>
      <c r="L148" s="25">
        <v>1</v>
      </c>
    </row>
    <row r="149" spans="1:12" s="24" customFormat="1" ht="12" customHeight="1" x14ac:dyDescent="0.2">
      <c r="A149" s="174" t="s">
        <v>151</v>
      </c>
      <c r="B149" s="174"/>
      <c r="C149" s="25">
        <v>14</v>
      </c>
      <c r="D149" s="55">
        <v>11.437908496732025</v>
      </c>
      <c r="E149" s="55">
        <v>45.602605863192181</v>
      </c>
      <c r="F149" s="25">
        <v>15</v>
      </c>
      <c r="G149" s="55">
        <v>12.254901960784313</v>
      </c>
      <c r="H149" s="25">
        <v>-1</v>
      </c>
      <c r="I149" s="55">
        <v>-0.81699346405228757</v>
      </c>
      <c r="J149" s="25">
        <v>9</v>
      </c>
      <c r="K149" s="55">
        <v>7.3529411764705879</v>
      </c>
      <c r="L149" s="25">
        <v>4</v>
      </c>
    </row>
    <row r="150" spans="1:12" s="24" customFormat="1" ht="12" customHeight="1" x14ac:dyDescent="0.2">
      <c r="A150" s="174" t="s">
        <v>152</v>
      </c>
      <c r="B150" s="174"/>
      <c r="C150" s="25">
        <v>131</v>
      </c>
      <c r="D150" s="55">
        <v>8.5103618527902309</v>
      </c>
      <c r="E150" s="55">
        <v>36.901408450704224</v>
      </c>
      <c r="F150" s="25">
        <v>179</v>
      </c>
      <c r="G150" s="55">
        <v>11.628662379003442</v>
      </c>
      <c r="H150" s="25">
        <v>-48</v>
      </c>
      <c r="I150" s="55">
        <v>-3.1183005262132135</v>
      </c>
      <c r="J150" s="25">
        <v>71</v>
      </c>
      <c r="K150" s="55">
        <v>4.6124861950237124</v>
      </c>
      <c r="L150" s="25">
        <v>32</v>
      </c>
    </row>
    <row r="151" spans="1:12" s="24" customFormat="1" ht="12" customHeight="1" x14ac:dyDescent="0.2">
      <c r="A151" s="174" t="s">
        <v>153</v>
      </c>
      <c r="B151" s="174"/>
      <c r="C151" s="25">
        <v>54</v>
      </c>
      <c r="D151" s="55">
        <v>8.4454175789802939</v>
      </c>
      <c r="E151" s="55">
        <v>37.037037037037038</v>
      </c>
      <c r="F151" s="25">
        <v>47</v>
      </c>
      <c r="G151" s="55">
        <v>7.3506412261495155</v>
      </c>
      <c r="H151" s="25">
        <v>7</v>
      </c>
      <c r="I151" s="55">
        <v>1.094776352830779</v>
      </c>
      <c r="J151" s="25">
        <v>30</v>
      </c>
      <c r="K151" s="55">
        <v>4.6918986549890525</v>
      </c>
      <c r="L151" s="25">
        <v>12</v>
      </c>
    </row>
    <row r="152" spans="1:12" s="24" customFormat="1" ht="12" customHeight="1" x14ac:dyDescent="0.2">
      <c r="A152" s="174" t="s">
        <v>155</v>
      </c>
      <c r="B152" s="174"/>
      <c r="C152" s="25">
        <v>0</v>
      </c>
      <c r="D152" s="55">
        <v>0</v>
      </c>
      <c r="E152" s="55">
        <v>0</v>
      </c>
      <c r="F152" s="25">
        <v>3</v>
      </c>
      <c r="G152" s="55">
        <v>14.150943396226415</v>
      </c>
      <c r="H152" s="25">
        <v>-3</v>
      </c>
      <c r="I152" s="55">
        <v>-14.150943396226415</v>
      </c>
      <c r="J152" s="25">
        <v>0</v>
      </c>
      <c r="K152" s="55">
        <v>0</v>
      </c>
      <c r="L152" s="25">
        <v>0</v>
      </c>
    </row>
    <row r="153" spans="1:12" s="24" customFormat="1" ht="12" customHeight="1" x14ac:dyDescent="0.2">
      <c r="A153" s="174" t="s">
        <v>156</v>
      </c>
      <c r="B153" s="174"/>
      <c r="C153" s="25">
        <v>56</v>
      </c>
      <c r="D153" s="55">
        <v>7.8321678321678325</v>
      </c>
      <c r="E153" s="55">
        <v>38.121170864533696</v>
      </c>
      <c r="F153" s="25">
        <v>92</v>
      </c>
      <c r="G153" s="55">
        <v>12.867132867132867</v>
      </c>
      <c r="H153" s="25">
        <v>-36</v>
      </c>
      <c r="I153" s="55">
        <v>-5.034965034965035</v>
      </c>
      <c r="J153" s="25">
        <v>40</v>
      </c>
      <c r="K153" s="55">
        <v>5.5944055944055942</v>
      </c>
      <c r="L153" s="25">
        <v>21</v>
      </c>
    </row>
    <row r="154" spans="1:12" s="24" customFormat="1" ht="12" customHeight="1" x14ac:dyDescent="0.2">
      <c r="A154" s="174" t="s">
        <v>157</v>
      </c>
      <c r="B154" s="174"/>
      <c r="C154" s="25">
        <v>0</v>
      </c>
      <c r="D154" s="55">
        <v>0</v>
      </c>
      <c r="E154" s="55">
        <v>0</v>
      </c>
      <c r="F154" s="25">
        <v>0</v>
      </c>
      <c r="G154" s="55">
        <v>0</v>
      </c>
      <c r="H154" s="25">
        <v>0</v>
      </c>
      <c r="I154" s="55">
        <v>0</v>
      </c>
      <c r="J154" s="25">
        <v>0</v>
      </c>
      <c r="K154" s="55">
        <v>0</v>
      </c>
      <c r="L154" s="25">
        <v>0</v>
      </c>
    </row>
    <row r="155" spans="1:12" s="24" customFormat="1" ht="12" customHeight="1" x14ac:dyDescent="0.2">
      <c r="A155" s="174" t="s">
        <v>158</v>
      </c>
      <c r="B155" s="174"/>
      <c r="C155" s="25">
        <v>22</v>
      </c>
      <c r="D155" s="55">
        <v>7.8375489846811544</v>
      </c>
      <c r="E155" s="55">
        <v>41.121495327102807</v>
      </c>
      <c r="F155" s="25">
        <v>43</v>
      </c>
      <c r="G155" s="55">
        <v>15.318845742785893</v>
      </c>
      <c r="H155" s="25">
        <v>-21</v>
      </c>
      <c r="I155" s="55">
        <v>-7.4812967581047376</v>
      </c>
      <c r="J155" s="25">
        <v>12</v>
      </c>
      <c r="K155" s="55">
        <v>4.275026718916993</v>
      </c>
      <c r="L155" s="25">
        <v>5</v>
      </c>
    </row>
    <row r="156" spans="1:12" s="24" customFormat="1" ht="12" customHeight="1" x14ac:dyDescent="0.2">
      <c r="A156" s="174" t="s">
        <v>159</v>
      </c>
      <c r="B156" s="174"/>
      <c r="C156" s="25">
        <v>0</v>
      </c>
      <c r="D156" s="55">
        <v>0</v>
      </c>
      <c r="E156" s="55">
        <v>0</v>
      </c>
      <c r="F156" s="25">
        <v>3</v>
      </c>
      <c r="G156" s="55">
        <v>11.152416356877323</v>
      </c>
      <c r="H156" s="25">
        <v>-3</v>
      </c>
      <c r="I156" s="55">
        <v>-11.152416356877323</v>
      </c>
      <c r="J156" s="25">
        <v>0</v>
      </c>
      <c r="K156" s="55">
        <v>0</v>
      </c>
      <c r="L156" s="25">
        <v>1</v>
      </c>
    </row>
    <row r="157" spans="1:12" s="24" customFormat="1" ht="12" customHeight="1" x14ac:dyDescent="0.2">
      <c r="A157" s="174" t="s">
        <v>160</v>
      </c>
      <c r="B157" s="174"/>
      <c r="C157" s="25">
        <v>2</v>
      </c>
      <c r="D157" s="55">
        <v>2.6420079260237781</v>
      </c>
      <c r="E157" s="55">
        <v>14.925373134328359</v>
      </c>
      <c r="F157" s="25">
        <v>12</v>
      </c>
      <c r="G157" s="55">
        <v>15.852047556142669</v>
      </c>
      <c r="H157" s="25">
        <v>-10</v>
      </c>
      <c r="I157" s="55">
        <v>-13.21003963011889</v>
      </c>
      <c r="J157" s="25">
        <v>1</v>
      </c>
      <c r="K157" s="55">
        <v>1.321003963011889</v>
      </c>
      <c r="L157" s="25">
        <v>2</v>
      </c>
    </row>
    <row r="158" spans="1:12" s="24" customFormat="1" ht="12" customHeight="1" x14ac:dyDescent="0.2">
      <c r="A158" s="174" t="s">
        <v>162</v>
      </c>
      <c r="B158" s="174"/>
      <c r="C158" s="25">
        <v>3</v>
      </c>
      <c r="D158" s="55">
        <v>4.477611940298508</v>
      </c>
      <c r="E158" s="55">
        <v>27.777777777777775</v>
      </c>
      <c r="F158" s="25">
        <v>5</v>
      </c>
      <c r="G158" s="55">
        <v>7.4626865671641793</v>
      </c>
      <c r="H158" s="25">
        <v>-2</v>
      </c>
      <c r="I158" s="55">
        <v>-2.9850746268656718</v>
      </c>
      <c r="J158" s="25">
        <v>4</v>
      </c>
      <c r="K158" s="55">
        <v>5.9701492537313436</v>
      </c>
      <c r="L158" s="25">
        <v>2</v>
      </c>
    </row>
    <row r="159" spans="1:12" s="24" customFormat="1" ht="12" customHeight="1" x14ac:dyDescent="0.2">
      <c r="A159" s="174" t="s">
        <v>165</v>
      </c>
      <c r="B159" s="174"/>
      <c r="C159" s="25">
        <v>0</v>
      </c>
      <c r="D159" s="55">
        <v>0</v>
      </c>
      <c r="E159" s="55">
        <v>0</v>
      </c>
      <c r="F159" s="25">
        <v>1</v>
      </c>
      <c r="G159" s="55">
        <v>10.416666666666666</v>
      </c>
      <c r="H159" s="25">
        <v>-1</v>
      </c>
      <c r="I159" s="55">
        <v>-10.416666666666666</v>
      </c>
      <c r="J159" s="25">
        <v>0</v>
      </c>
      <c r="K159" s="55">
        <v>0</v>
      </c>
      <c r="L159" s="25">
        <v>0</v>
      </c>
    </row>
    <row r="160" spans="1:12" s="24" customFormat="1" ht="12" customHeight="1" x14ac:dyDescent="0.2">
      <c r="A160" s="174" t="s">
        <v>166</v>
      </c>
      <c r="B160" s="174"/>
      <c r="C160" s="25">
        <v>7</v>
      </c>
      <c r="D160" s="55">
        <v>9.3085106382978715</v>
      </c>
      <c r="E160" s="55">
        <v>41.666666666666664</v>
      </c>
      <c r="F160" s="25">
        <v>7</v>
      </c>
      <c r="G160" s="55">
        <v>9.3085106382978715</v>
      </c>
      <c r="H160" s="25">
        <v>0</v>
      </c>
      <c r="I160" s="55">
        <v>0</v>
      </c>
      <c r="J160" s="25">
        <v>3</v>
      </c>
      <c r="K160" s="55">
        <v>3.9893617021276593</v>
      </c>
      <c r="L160" s="25">
        <v>1</v>
      </c>
    </row>
    <row r="161" spans="1:12" s="24" customFormat="1" ht="12" customHeight="1" x14ac:dyDescent="0.2">
      <c r="A161" s="174" t="s">
        <v>167</v>
      </c>
      <c r="B161" s="174"/>
      <c r="C161" s="25">
        <v>25</v>
      </c>
      <c r="D161" s="55">
        <v>9.3984962406015029</v>
      </c>
      <c r="E161" s="55">
        <v>43.029259896729776</v>
      </c>
      <c r="F161" s="25">
        <v>22</v>
      </c>
      <c r="G161" s="55">
        <v>8.2706766917293226</v>
      </c>
      <c r="H161" s="25">
        <v>3</v>
      </c>
      <c r="I161" s="55">
        <v>1.1278195488721805</v>
      </c>
      <c r="J161" s="25">
        <v>13</v>
      </c>
      <c r="K161" s="55">
        <v>4.8872180451127818</v>
      </c>
      <c r="L161" s="25">
        <v>9</v>
      </c>
    </row>
    <row r="162" spans="1:12" s="24" customFormat="1" ht="12" customHeight="1" x14ac:dyDescent="0.2">
      <c r="A162" s="174" t="s">
        <v>168</v>
      </c>
      <c r="B162" s="174"/>
      <c r="C162" s="25">
        <v>0</v>
      </c>
      <c r="D162" s="55">
        <v>0</v>
      </c>
      <c r="E162" s="55">
        <v>0</v>
      </c>
      <c r="F162" s="25">
        <v>3</v>
      </c>
      <c r="G162" s="55">
        <v>53.571428571428569</v>
      </c>
      <c r="H162" s="25">
        <v>-3</v>
      </c>
      <c r="I162" s="55">
        <v>-53.571428571428569</v>
      </c>
      <c r="J162" s="25">
        <v>0</v>
      </c>
      <c r="K162" s="55">
        <v>0</v>
      </c>
      <c r="L162" s="25">
        <v>0</v>
      </c>
    </row>
    <row r="163" spans="1:12" s="24" customFormat="1" ht="12" customHeight="1" x14ac:dyDescent="0.2">
      <c r="A163" s="174" t="s">
        <v>169</v>
      </c>
      <c r="B163" s="174"/>
      <c r="C163" s="25">
        <v>8</v>
      </c>
      <c r="D163" s="55">
        <v>7.2398190045248869</v>
      </c>
      <c r="E163" s="55">
        <v>34.482758620689651</v>
      </c>
      <c r="F163" s="25">
        <v>8</v>
      </c>
      <c r="G163" s="55">
        <v>7.2398190045248869</v>
      </c>
      <c r="H163" s="25">
        <v>0</v>
      </c>
      <c r="I163" s="55">
        <v>0</v>
      </c>
      <c r="J163" s="25">
        <v>4</v>
      </c>
      <c r="K163" s="55">
        <v>3.6199095022624435</v>
      </c>
      <c r="L163" s="25">
        <v>2</v>
      </c>
    </row>
    <row r="164" spans="1:12" s="24" customFormat="1" ht="12" customHeight="1" x14ac:dyDescent="0.2">
      <c r="A164" s="175" t="s">
        <v>171</v>
      </c>
      <c r="B164" s="175"/>
      <c r="C164" s="31">
        <v>1</v>
      </c>
      <c r="D164" s="56">
        <v>3.5211267605633805</v>
      </c>
      <c r="E164" s="56">
        <v>16.949152542372882</v>
      </c>
      <c r="F164" s="31">
        <v>8</v>
      </c>
      <c r="G164" s="56">
        <v>28.169014084507044</v>
      </c>
      <c r="H164" s="31">
        <v>-7</v>
      </c>
      <c r="I164" s="56">
        <v>-24.64788732394366</v>
      </c>
      <c r="J164" s="31">
        <v>1</v>
      </c>
      <c r="K164" s="56">
        <v>3.5211267605633805</v>
      </c>
      <c r="L164" s="31">
        <v>2</v>
      </c>
    </row>
    <row r="165" spans="1:12" s="24" customFormat="1" ht="12" customHeight="1" x14ac:dyDescent="0.2">
      <c r="A165" s="29"/>
      <c r="B165" s="29"/>
      <c r="C165" s="29"/>
      <c r="D165" s="58"/>
      <c r="E165" s="58"/>
      <c r="F165" s="29"/>
      <c r="G165" s="58"/>
      <c r="H165" s="29"/>
      <c r="I165" s="58"/>
      <c r="J165" s="29"/>
      <c r="K165" s="58"/>
      <c r="L165" s="29"/>
    </row>
    <row r="166" spans="1:12" s="24" customFormat="1" ht="12" customHeight="1" x14ac:dyDescent="0.2">
      <c r="A166" s="173" t="s">
        <v>172</v>
      </c>
      <c r="B166" s="173"/>
      <c r="C166" s="22">
        <v>46</v>
      </c>
      <c r="D166" s="54">
        <v>7.8364565587734241</v>
      </c>
      <c r="E166" s="54">
        <v>37.520391517128871</v>
      </c>
      <c r="F166" s="22">
        <v>51</v>
      </c>
      <c r="G166" s="54">
        <v>8.68824531516184</v>
      </c>
      <c r="H166" s="22">
        <v>-5</v>
      </c>
      <c r="I166" s="54">
        <v>-0.85178875638841567</v>
      </c>
      <c r="J166" s="22">
        <v>28</v>
      </c>
      <c r="K166" s="54">
        <v>4.7700170357751279</v>
      </c>
      <c r="L166" s="22">
        <v>10</v>
      </c>
    </row>
    <row r="167" spans="1:12" s="24" customFormat="1" ht="12" customHeight="1" x14ac:dyDescent="0.2">
      <c r="A167" s="174" t="s">
        <v>173</v>
      </c>
      <c r="B167" s="174"/>
      <c r="C167" s="25">
        <v>11</v>
      </c>
      <c r="D167" s="55">
        <v>7.6177285318559562</v>
      </c>
      <c r="E167" s="55">
        <v>33.742331288343557</v>
      </c>
      <c r="F167" s="25">
        <v>8</v>
      </c>
      <c r="G167" s="55">
        <v>5.54016620498615</v>
      </c>
      <c r="H167" s="25">
        <v>3</v>
      </c>
      <c r="I167" s="55">
        <v>2.0775623268698062</v>
      </c>
      <c r="J167" s="25">
        <v>3</v>
      </c>
      <c r="K167" s="55">
        <v>2.0775623268698062</v>
      </c>
      <c r="L167" s="25">
        <v>3</v>
      </c>
    </row>
    <row r="168" spans="1:12" s="24" customFormat="1" ht="12" customHeight="1" x14ac:dyDescent="0.2">
      <c r="A168" s="174" t="s">
        <v>174</v>
      </c>
      <c r="B168" s="174"/>
      <c r="C168" s="25">
        <v>1</v>
      </c>
      <c r="D168" s="55">
        <v>20</v>
      </c>
      <c r="E168" s="55">
        <v>100</v>
      </c>
      <c r="F168" s="25">
        <v>0</v>
      </c>
      <c r="G168" s="55">
        <v>0</v>
      </c>
      <c r="H168" s="25">
        <v>1</v>
      </c>
      <c r="I168" s="55">
        <v>20</v>
      </c>
      <c r="J168" s="25">
        <v>0</v>
      </c>
      <c r="K168" s="55">
        <v>0</v>
      </c>
      <c r="L168" s="25">
        <v>0</v>
      </c>
    </row>
    <row r="169" spans="1:12" s="24" customFormat="1" ht="12" customHeight="1" x14ac:dyDescent="0.2">
      <c r="A169" s="174" t="s">
        <v>175</v>
      </c>
      <c r="B169" s="174"/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</row>
    <row r="170" spans="1:12" s="24" customFormat="1" ht="12" customHeight="1" x14ac:dyDescent="0.2">
      <c r="A170" s="174" t="s">
        <v>176</v>
      </c>
      <c r="B170" s="174"/>
      <c r="C170" s="25">
        <v>1</v>
      </c>
      <c r="D170" s="55">
        <v>16.666666666666668</v>
      </c>
      <c r="E170" s="55">
        <v>83.333333333333329</v>
      </c>
      <c r="F170" s="25">
        <v>1</v>
      </c>
      <c r="G170" s="55">
        <v>16.666666666666668</v>
      </c>
      <c r="H170" s="25">
        <v>0</v>
      </c>
      <c r="I170" s="55">
        <v>0</v>
      </c>
      <c r="J170" s="25">
        <v>0</v>
      </c>
      <c r="K170" s="55">
        <v>0</v>
      </c>
      <c r="L170" s="25">
        <v>0</v>
      </c>
    </row>
    <row r="171" spans="1:12" s="24" customFormat="1" ht="12" customHeight="1" x14ac:dyDescent="0.2">
      <c r="A171" s="174" t="s">
        <v>177</v>
      </c>
      <c r="B171" s="174"/>
      <c r="C171" s="25">
        <v>2</v>
      </c>
      <c r="D171" s="55">
        <v>1.7182130584192439</v>
      </c>
      <c r="E171" s="55">
        <v>9.2592592592592595</v>
      </c>
      <c r="F171" s="25">
        <v>16</v>
      </c>
      <c r="G171" s="55">
        <v>13.745704467353951</v>
      </c>
      <c r="H171" s="25">
        <v>-14</v>
      </c>
      <c r="I171" s="55">
        <v>-12.027491408934708</v>
      </c>
      <c r="J171" s="25">
        <v>8</v>
      </c>
      <c r="K171" s="55">
        <v>6.8728522336769755</v>
      </c>
      <c r="L171" s="25">
        <v>3</v>
      </c>
    </row>
    <row r="172" spans="1:12" s="24" customFormat="1" ht="12" customHeight="1" x14ac:dyDescent="0.2">
      <c r="A172" s="174" t="s">
        <v>178</v>
      </c>
      <c r="B172" s="174"/>
      <c r="C172" s="25">
        <v>4</v>
      </c>
      <c r="D172" s="55">
        <v>7.2727272727272725</v>
      </c>
      <c r="E172" s="55">
        <v>36.36363636363636</v>
      </c>
      <c r="F172" s="25">
        <v>6</v>
      </c>
      <c r="G172" s="55">
        <v>10.90909090909091</v>
      </c>
      <c r="H172" s="25">
        <v>-2</v>
      </c>
      <c r="I172" s="55">
        <v>-3.6363636363636362</v>
      </c>
      <c r="J172" s="25">
        <v>2</v>
      </c>
      <c r="K172" s="55">
        <v>3.6363636363636362</v>
      </c>
      <c r="L172" s="25">
        <v>0</v>
      </c>
    </row>
    <row r="173" spans="1:12" s="24" customFormat="1" ht="12" customHeight="1" x14ac:dyDescent="0.2">
      <c r="A173" s="174" t="s">
        <v>179</v>
      </c>
      <c r="B173" s="174"/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</row>
    <row r="174" spans="1:12" s="24" customFormat="1" ht="12" customHeight="1" x14ac:dyDescent="0.2">
      <c r="A174" s="175" t="s">
        <v>180</v>
      </c>
      <c r="B174" s="175"/>
      <c r="C174" s="31">
        <v>27</v>
      </c>
      <c r="D174" s="56">
        <v>10.795681727309077</v>
      </c>
      <c r="E174" s="56">
        <v>50.561797752808985</v>
      </c>
      <c r="F174" s="31">
        <v>20</v>
      </c>
      <c r="G174" s="56">
        <v>7.9968012794882046</v>
      </c>
      <c r="H174" s="31">
        <v>7</v>
      </c>
      <c r="I174" s="56">
        <v>2.7988804478208715</v>
      </c>
      <c r="J174" s="31">
        <v>15</v>
      </c>
      <c r="K174" s="56">
        <v>5.9976009596161539</v>
      </c>
      <c r="L174" s="31">
        <v>4</v>
      </c>
    </row>
    <row r="175" spans="1:12" s="24" customFormat="1" ht="12" customHeight="1" x14ac:dyDescent="0.2">
      <c r="A175" s="29"/>
      <c r="B175" s="29"/>
      <c r="C175" s="29"/>
      <c r="D175" s="58"/>
      <c r="E175" s="58"/>
      <c r="F175" s="29"/>
      <c r="G175" s="58"/>
      <c r="H175" s="29"/>
      <c r="I175" s="58"/>
      <c r="J175" s="29"/>
      <c r="K175" s="58"/>
      <c r="L175" s="29"/>
    </row>
    <row r="176" spans="1:12" s="24" customFormat="1" ht="12" customHeight="1" x14ac:dyDescent="0.2">
      <c r="A176" s="173" t="s">
        <v>181</v>
      </c>
      <c r="B176" s="173"/>
      <c r="C176" s="22">
        <v>487</v>
      </c>
      <c r="D176" s="54">
        <v>9.9040104124298374</v>
      </c>
      <c r="E176" s="54">
        <v>41.881664946680431</v>
      </c>
      <c r="F176" s="22">
        <v>394</v>
      </c>
      <c r="G176" s="54">
        <v>8.0126901488652074</v>
      </c>
      <c r="H176" s="22">
        <v>93</v>
      </c>
      <c r="I176" s="54">
        <v>1.8913202635646305</v>
      </c>
      <c r="J176" s="22">
        <v>272</v>
      </c>
      <c r="K176" s="54">
        <v>5.5316033515008538</v>
      </c>
      <c r="L176" s="22">
        <v>120</v>
      </c>
    </row>
    <row r="177" spans="1:12" s="24" customFormat="1" ht="12" customHeight="1" x14ac:dyDescent="0.2">
      <c r="A177" s="174" t="s">
        <v>182</v>
      </c>
      <c r="B177" s="174"/>
      <c r="C177" s="25">
        <v>38</v>
      </c>
      <c r="D177" s="55">
        <v>8.6206896551724128</v>
      </c>
      <c r="E177" s="55">
        <v>36.64416586306654</v>
      </c>
      <c r="F177" s="25">
        <v>32</v>
      </c>
      <c r="G177" s="55">
        <v>7.259528130671506</v>
      </c>
      <c r="H177" s="25">
        <v>6</v>
      </c>
      <c r="I177" s="55">
        <v>1.3611615245009074</v>
      </c>
      <c r="J177" s="25">
        <v>17</v>
      </c>
      <c r="K177" s="55">
        <v>3.8566243194192378</v>
      </c>
      <c r="L177" s="25">
        <v>5</v>
      </c>
    </row>
    <row r="178" spans="1:12" s="24" customFormat="1" ht="12" customHeight="1" x14ac:dyDescent="0.2">
      <c r="A178" s="174" t="s">
        <v>183</v>
      </c>
      <c r="B178" s="174"/>
      <c r="C178" s="25">
        <v>169</v>
      </c>
      <c r="D178" s="55">
        <v>9.5783269099977328</v>
      </c>
      <c r="E178" s="55">
        <v>40.075883329381078</v>
      </c>
      <c r="F178" s="25">
        <v>177</v>
      </c>
      <c r="G178" s="55">
        <v>10.031738834731353</v>
      </c>
      <c r="H178" s="25">
        <v>-8</v>
      </c>
      <c r="I178" s="55">
        <v>-0.45341192473362046</v>
      </c>
      <c r="J178" s="25">
        <v>99</v>
      </c>
      <c r="K178" s="55">
        <v>5.6109725685785534</v>
      </c>
      <c r="L178" s="25">
        <v>58</v>
      </c>
    </row>
    <row r="179" spans="1:12" s="24" customFormat="1" ht="12" customHeight="1" x14ac:dyDescent="0.2">
      <c r="A179" s="174" t="s">
        <v>184</v>
      </c>
      <c r="B179" s="174"/>
      <c r="C179" s="25">
        <v>30</v>
      </c>
      <c r="D179" s="55">
        <v>12.396694214876034</v>
      </c>
      <c r="E179" s="55">
        <v>50.251256281407038</v>
      </c>
      <c r="F179" s="25">
        <v>14</v>
      </c>
      <c r="G179" s="55">
        <v>5.7851239669421481</v>
      </c>
      <c r="H179" s="25">
        <v>16</v>
      </c>
      <c r="I179" s="55">
        <v>6.6115702479338845</v>
      </c>
      <c r="J179" s="25">
        <v>12</v>
      </c>
      <c r="K179" s="55">
        <v>4.9586776859504136</v>
      </c>
      <c r="L179" s="25">
        <v>5</v>
      </c>
    </row>
    <row r="180" spans="1:12" s="24" customFormat="1" ht="12" customHeight="1" x14ac:dyDescent="0.2">
      <c r="A180" s="174" t="s">
        <v>185</v>
      </c>
      <c r="B180" s="174"/>
      <c r="C180" s="25">
        <v>22</v>
      </c>
      <c r="D180" s="55">
        <v>8.1031307550644573</v>
      </c>
      <c r="E180" s="55">
        <v>35.656401944894654</v>
      </c>
      <c r="F180" s="25">
        <v>16</v>
      </c>
      <c r="G180" s="55">
        <v>5.8931860036832413</v>
      </c>
      <c r="H180" s="25">
        <v>6</v>
      </c>
      <c r="I180" s="55">
        <v>2.2099447513812156</v>
      </c>
      <c r="J180" s="25">
        <v>17</v>
      </c>
      <c r="K180" s="55">
        <v>6.2615101289134438</v>
      </c>
      <c r="L180" s="25">
        <v>4</v>
      </c>
    </row>
    <row r="181" spans="1:12" s="24" customFormat="1" ht="12" customHeight="1" x14ac:dyDescent="0.2">
      <c r="A181" s="174" t="s">
        <v>186</v>
      </c>
      <c r="B181" s="174"/>
      <c r="C181" s="25">
        <v>80</v>
      </c>
      <c r="D181" s="55">
        <v>9.510223490252022</v>
      </c>
      <c r="E181" s="55">
        <v>40.650406504065039</v>
      </c>
      <c r="F181" s="25">
        <v>68</v>
      </c>
      <c r="G181" s="55">
        <v>8.0836899667142177</v>
      </c>
      <c r="H181" s="25">
        <v>12</v>
      </c>
      <c r="I181" s="55">
        <v>1.4265335235378032</v>
      </c>
      <c r="J181" s="25">
        <v>45</v>
      </c>
      <c r="K181" s="55">
        <v>5.349500713266762</v>
      </c>
      <c r="L181" s="25">
        <v>17</v>
      </c>
    </row>
    <row r="182" spans="1:12" s="24" customFormat="1" ht="12" customHeight="1" x14ac:dyDescent="0.2">
      <c r="A182" s="174" t="s">
        <v>187</v>
      </c>
      <c r="B182" s="174"/>
      <c r="C182" s="25">
        <v>9</v>
      </c>
      <c r="D182" s="55">
        <v>12.640449438202246</v>
      </c>
      <c r="E182" s="55">
        <v>58.823529411764703</v>
      </c>
      <c r="F182" s="25">
        <v>3</v>
      </c>
      <c r="G182" s="55">
        <v>4.213483146067416</v>
      </c>
      <c r="H182" s="25">
        <v>6</v>
      </c>
      <c r="I182" s="55">
        <v>8.4269662921348321</v>
      </c>
      <c r="J182" s="25">
        <v>0</v>
      </c>
      <c r="K182" s="55">
        <v>0</v>
      </c>
      <c r="L182" s="25">
        <v>2</v>
      </c>
    </row>
    <row r="183" spans="1:12" s="24" customFormat="1" ht="12" customHeight="1" x14ac:dyDescent="0.2">
      <c r="A183" s="174" t="s">
        <v>188</v>
      </c>
      <c r="B183" s="174"/>
      <c r="C183" s="25">
        <v>14</v>
      </c>
      <c r="D183" s="55">
        <v>19.943019943019944</v>
      </c>
      <c r="E183" s="55">
        <v>80</v>
      </c>
      <c r="F183" s="25">
        <v>3</v>
      </c>
      <c r="G183" s="55">
        <v>4.2735042735042743</v>
      </c>
      <c r="H183" s="25">
        <v>11</v>
      </c>
      <c r="I183" s="55">
        <v>15.66951566951567</v>
      </c>
      <c r="J183" s="25">
        <v>3</v>
      </c>
      <c r="K183" s="55">
        <v>4.2735042735042743</v>
      </c>
      <c r="L183" s="25">
        <v>2</v>
      </c>
    </row>
    <row r="184" spans="1:12" s="24" customFormat="1" ht="12" customHeight="1" x14ac:dyDescent="0.2">
      <c r="A184" s="174" t="s">
        <v>189</v>
      </c>
      <c r="B184" s="174"/>
      <c r="C184" s="25">
        <v>13</v>
      </c>
      <c r="D184" s="55">
        <v>16.518424396442185</v>
      </c>
      <c r="E184" s="55">
        <v>73.44632768361582</v>
      </c>
      <c r="F184" s="25">
        <v>8</v>
      </c>
      <c r="G184" s="55">
        <v>10.165184243964422</v>
      </c>
      <c r="H184" s="25">
        <v>5</v>
      </c>
      <c r="I184" s="55">
        <v>6.3532401524777633</v>
      </c>
      <c r="J184" s="25">
        <v>4</v>
      </c>
      <c r="K184" s="55">
        <v>5.082592121982211</v>
      </c>
      <c r="L184" s="25">
        <v>2</v>
      </c>
    </row>
    <row r="185" spans="1:12" s="24" customFormat="1" ht="12" customHeight="1" x14ac:dyDescent="0.2">
      <c r="A185" s="174" t="s">
        <v>190</v>
      </c>
      <c r="B185" s="174"/>
      <c r="C185" s="25">
        <v>2</v>
      </c>
      <c r="D185" s="55">
        <v>5.2493438320209975</v>
      </c>
      <c r="E185" s="55">
        <v>31.25</v>
      </c>
      <c r="F185" s="25">
        <v>3</v>
      </c>
      <c r="G185" s="55">
        <v>7.8740157480314963</v>
      </c>
      <c r="H185" s="25">
        <v>-1</v>
      </c>
      <c r="I185" s="55">
        <v>-2.6246719160104988</v>
      </c>
      <c r="J185" s="25">
        <v>2</v>
      </c>
      <c r="K185" s="55">
        <v>5.2493438320209975</v>
      </c>
      <c r="L185" s="25">
        <v>0</v>
      </c>
    </row>
    <row r="186" spans="1:12" s="24" customFormat="1" ht="12" customHeight="1" x14ac:dyDescent="0.2">
      <c r="A186" s="174" t="s">
        <v>191</v>
      </c>
      <c r="B186" s="174"/>
      <c r="C186" s="25">
        <v>12</v>
      </c>
      <c r="D186" s="55">
        <v>8.7783467446964156</v>
      </c>
      <c r="E186" s="55">
        <v>37.267080745341616</v>
      </c>
      <c r="F186" s="25">
        <v>16</v>
      </c>
      <c r="G186" s="55">
        <v>11.704462326261888</v>
      </c>
      <c r="H186" s="25">
        <v>-4</v>
      </c>
      <c r="I186" s="55">
        <v>-2.926115581565472</v>
      </c>
      <c r="J186" s="25">
        <v>8</v>
      </c>
      <c r="K186" s="55">
        <v>5.852231163130944</v>
      </c>
      <c r="L186" s="25">
        <v>0</v>
      </c>
    </row>
    <row r="187" spans="1:12" s="24" customFormat="1" ht="12" customHeight="1" x14ac:dyDescent="0.2">
      <c r="A187" s="174" t="s">
        <v>193</v>
      </c>
      <c r="B187" s="174"/>
      <c r="C187" s="25">
        <v>1</v>
      </c>
      <c r="D187" s="55">
        <v>9.0090090090090094</v>
      </c>
      <c r="E187" s="55">
        <v>35.714285714285715</v>
      </c>
      <c r="F187" s="25">
        <v>0</v>
      </c>
      <c r="G187" s="55">
        <v>0</v>
      </c>
      <c r="H187" s="25">
        <v>1</v>
      </c>
      <c r="I187" s="55">
        <v>9.0090090090090094</v>
      </c>
      <c r="J187" s="25">
        <v>0</v>
      </c>
      <c r="K187" s="55">
        <v>0</v>
      </c>
      <c r="L187" s="25">
        <v>1</v>
      </c>
    </row>
    <row r="188" spans="1:12" s="24" customFormat="1" ht="12" customHeight="1" x14ac:dyDescent="0.2">
      <c r="A188" s="174" t="s">
        <v>194</v>
      </c>
      <c r="B188" s="174"/>
      <c r="C188" s="25">
        <v>35</v>
      </c>
      <c r="D188" s="55">
        <v>12.820512820512819</v>
      </c>
      <c r="E188" s="55">
        <v>50.578034682080926</v>
      </c>
      <c r="F188" s="25">
        <v>16</v>
      </c>
      <c r="G188" s="55">
        <v>5.8608058608058604</v>
      </c>
      <c r="H188" s="25">
        <v>19</v>
      </c>
      <c r="I188" s="55">
        <v>6.9597069597069599</v>
      </c>
      <c r="J188" s="25">
        <v>21</v>
      </c>
      <c r="K188" s="55">
        <v>7.6923076923076925</v>
      </c>
      <c r="L188" s="25">
        <v>1</v>
      </c>
    </row>
    <row r="189" spans="1:12" s="24" customFormat="1" ht="12" customHeight="1" x14ac:dyDescent="0.2">
      <c r="A189" s="174" t="s">
        <v>195</v>
      </c>
      <c r="B189" s="174"/>
      <c r="C189" s="25">
        <v>6</v>
      </c>
      <c r="D189" s="55">
        <v>10.273972602739725</v>
      </c>
      <c r="E189" s="55">
        <v>47.619047619047613</v>
      </c>
      <c r="F189" s="25">
        <v>3</v>
      </c>
      <c r="G189" s="55">
        <v>5.1369863013698627</v>
      </c>
      <c r="H189" s="25">
        <v>3</v>
      </c>
      <c r="I189" s="55">
        <v>5.1369863013698627</v>
      </c>
      <c r="J189" s="25">
        <v>3</v>
      </c>
      <c r="K189" s="55">
        <v>5.1369863013698627</v>
      </c>
      <c r="L189" s="25">
        <v>3</v>
      </c>
    </row>
    <row r="190" spans="1:12" s="24" customFormat="1" ht="12" customHeight="1" x14ac:dyDescent="0.2">
      <c r="A190" s="174" t="s">
        <v>196</v>
      </c>
      <c r="B190" s="174"/>
      <c r="C190" s="25">
        <v>7</v>
      </c>
      <c r="D190" s="55">
        <v>11.804384485666104</v>
      </c>
      <c r="E190" s="55">
        <v>50.359712230215827</v>
      </c>
      <c r="F190" s="25">
        <v>6</v>
      </c>
      <c r="G190" s="55">
        <v>10.118043844856661</v>
      </c>
      <c r="H190" s="25">
        <v>1</v>
      </c>
      <c r="I190" s="55">
        <v>1.6863406408094435</v>
      </c>
      <c r="J190" s="25">
        <v>7</v>
      </c>
      <c r="K190" s="55">
        <v>11.804384485666104</v>
      </c>
      <c r="L190" s="25">
        <v>2</v>
      </c>
    </row>
    <row r="191" spans="1:12" s="24" customFormat="1" ht="12" customHeight="1" x14ac:dyDescent="0.2">
      <c r="A191" s="174" t="s">
        <v>197</v>
      </c>
      <c r="B191" s="174"/>
      <c r="C191" s="25">
        <v>17</v>
      </c>
      <c r="D191" s="55">
        <v>7.4626865671641793</v>
      </c>
      <c r="E191" s="55">
        <v>30.797101449275363</v>
      </c>
      <c r="F191" s="25">
        <v>13</v>
      </c>
      <c r="G191" s="55">
        <v>5.7067603160667248</v>
      </c>
      <c r="H191" s="25">
        <v>4</v>
      </c>
      <c r="I191" s="55">
        <v>1.7559262510974538</v>
      </c>
      <c r="J191" s="25">
        <v>11</v>
      </c>
      <c r="K191" s="55">
        <v>4.8287971905179985</v>
      </c>
      <c r="L191" s="25">
        <v>6</v>
      </c>
    </row>
    <row r="192" spans="1:12" s="24" customFormat="1" ht="12" customHeight="1" x14ac:dyDescent="0.2">
      <c r="A192" s="174" t="s">
        <v>198</v>
      </c>
      <c r="B192" s="174"/>
      <c r="C192" s="25">
        <v>32</v>
      </c>
      <c r="D192" s="55">
        <v>147.46543778801842</v>
      </c>
      <c r="E192" s="55">
        <v>820.51282051282044</v>
      </c>
      <c r="F192" s="25">
        <v>0</v>
      </c>
      <c r="G192" s="55">
        <v>0</v>
      </c>
      <c r="H192" s="25">
        <v>32</v>
      </c>
      <c r="I192" s="55">
        <v>147.46543778801842</v>
      </c>
      <c r="J192" s="25">
        <v>1</v>
      </c>
      <c r="K192" s="55">
        <v>4.6082949308755756</v>
      </c>
      <c r="L192" s="25">
        <v>1</v>
      </c>
    </row>
    <row r="193" spans="1:12" s="24" customFormat="1" ht="12" customHeight="1" x14ac:dyDescent="0.2">
      <c r="A193" s="175" t="s">
        <v>199</v>
      </c>
      <c r="B193" s="175"/>
      <c r="C193" s="31">
        <v>0</v>
      </c>
      <c r="D193" s="56">
        <v>0</v>
      </c>
      <c r="E193" s="56">
        <v>0</v>
      </c>
      <c r="F193" s="31">
        <v>16</v>
      </c>
      <c r="G193" s="56">
        <v>5.1430408228865314</v>
      </c>
      <c r="H193" s="31">
        <v>-16</v>
      </c>
      <c r="I193" s="56">
        <v>-5.1430408228865314</v>
      </c>
      <c r="J193" s="31">
        <v>22</v>
      </c>
      <c r="K193" s="56">
        <v>7.0716811314689814</v>
      </c>
      <c r="L193" s="31">
        <v>11</v>
      </c>
    </row>
    <row r="194" spans="1:12" s="24" customFormat="1" ht="12" customHeight="1" x14ac:dyDescent="0.2">
      <c r="A194" s="29"/>
      <c r="B194" s="29"/>
      <c r="C194" s="29"/>
      <c r="D194" s="58"/>
      <c r="E194" s="58"/>
      <c r="F194" s="29"/>
      <c r="G194" s="58"/>
      <c r="H194" s="29"/>
      <c r="I194" s="58"/>
      <c r="J194" s="29"/>
      <c r="K194" s="58"/>
      <c r="L194" s="29"/>
    </row>
    <row r="195" spans="1:12" s="24" customFormat="1" ht="12" customHeight="1" x14ac:dyDescent="0.2">
      <c r="A195" s="173" t="s">
        <v>200</v>
      </c>
      <c r="B195" s="173"/>
      <c r="C195" s="22">
        <v>124</v>
      </c>
      <c r="D195" s="54">
        <v>9.8062475286674573</v>
      </c>
      <c r="E195" s="54">
        <v>44.524236983842009</v>
      </c>
      <c r="F195" s="22">
        <v>95</v>
      </c>
      <c r="G195" s="54">
        <v>7.5128509292210355</v>
      </c>
      <c r="H195" s="22">
        <v>29</v>
      </c>
      <c r="I195" s="54">
        <v>2.2933965994464214</v>
      </c>
      <c r="J195" s="22">
        <v>51</v>
      </c>
      <c r="K195" s="54">
        <v>4.0332147093712925</v>
      </c>
      <c r="L195" s="22">
        <v>14</v>
      </c>
    </row>
    <row r="196" spans="1:12" s="24" customFormat="1" ht="12" customHeight="1" x14ac:dyDescent="0.2">
      <c r="A196" s="174" t="s">
        <v>201</v>
      </c>
      <c r="B196" s="174"/>
      <c r="C196" s="25">
        <v>68</v>
      </c>
      <c r="D196" s="55">
        <v>11.224826675470453</v>
      </c>
      <c r="E196" s="55">
        <v>53.670086819258088</v>
      </c>
      <c r="F196" s="25">
        <v>51</v>
      </c>
      <c r="G196" s="55">
        <v>8.4186200066028398</v>
      </c>
      <c r="H196" s="25">
        <v>17</v>
      </c>
      <c r="I196" s="55">
        <v>2.8062066688676133</v>
      </c>
      <c r="J196" s="25">
        <v>25</v>
      </c>
      <c r="K196" s="55">
        <v>4.1267745130406075</v>
      </c>
      <c r="L196" s="25">
        <v>5</v>
      </c>
    </row>
    <row r="197" spans="1:12" s="24" customFormat="1" ht="12" customHeight="1" x14ac:dyDescent="0.2">
      <c r="A197" s="174" t="s">
        <v>202</v>
      </c>
      <c r="B197" s="174"/>
      <c r="C197" s="25">
        <v>25</v>
      </c>
      <c r="D197" s="55">
        <v>9.3492894540014966</v>
      </c>
      <c r="E197" s="55">
        <v>38.28483920367534</v>
      </c>
      <c r="F197" s="25">
        <v>16</v>
      </c>
      <c r="G197" s="55">
        <v>5.9835452505609572</v>
      </c>
      <c r="H197" s="25">
        <v>9</v>
      </c>
      <c r="I197" s="55">
        <v>3.3657442034405385</v>
      </c>
      <c r="J197" s="25">
        <v>11</v>
      </c>
      <c r="K197" s="55">
        <v>4.1136873597606582</v>
      </c>
      <c r="L197" s="25">
        <v>4</v>
      </c>
    </row>
    <row r="198" spans="1:12" s="24" customFormat="1" ht="12" customHeight="1" x14ac:dyDescent="0.2">
      <c r="A198" s="174" t="s">
        <v>203</v>
      </c>
      <c r="B198" s="174"/>
      <c r="C198" s="25">
        <v>7</v>
      </c>
      <c r="D198" s="55">
        <v>10.954616588419405</v>
      </c>
      <c r="E198" s="55">
        <v>46.357615894039739</v>
      </c>
      <c r="F198" s="25">
        <v>1</v>
      </c>
      <c r="G198" s="55">
        <v>1.5649452269170578</v>
      </c>
      <c r="H198" s="25">
        <v>6</v>
      </c>
      <c r="I198" s="55">
        <v>9.3896713615023479</v>
      </c>
      <c r="J198" s="25">
        <v>2</v>
      </c>
      <c r="K198" s="55">
        <v>3.1298904538341157</v>
      </c>
      <c r="L198" s="25">
        <v>1</v>
      </c>
    </row>
    <row r="199" spans="1:12" s="24" customFormat="1" ht="12" customHeight="1" x14ac:dyDescent="0.2">
      <c r="A199" s="174" t="s">
        <v>204</v>
      </c>
      <c r="B199" s="174"/>
      <c r="C199" s="25">
        <v>7</v>
      </c>
      <c r="D199" s="55">
        <v>12.63537906137184</v>
      </c>
      <c r="E199" s="55">
        <v>60.869565217391305</v>
      </c>
      <c r="F199" s="25">
        <v>5</v>
      </c>
      <c r="G199" s="55">
        <v>9.025270758122744</v>
      </c>
      <c r="H199" s="25">
        <v>2</v>
      </c>
      <c r="I199" s="55">
        <v>3.6101083032490977</v>
      </c>
      <c r="J199" s="25">
        <v>0</v>
      </c>
      <c r="K199" s="55">
        <v>0</v>
      </c>
      <c r="L199" s="25">
        <v>0</v>
      </c>
    </row>
    <row r="200" spans="1:12" s="24" customFormat="1" ht="12" customHeight="1" x14ac:dyDescent="0.2">
      <c r="A200" s="174" t="s">
        <v>205</v>
      </c>
      <c r="B200" s="174"/>
      <c r="C200" s="25">
        <v>9</v>
      </c>
      <c r="D200" s="55">
        <v>5.3412462908011866</v>
      </c>
      <c r="E200" s="55">
        <v>24.128686327077748</v>
      </c>
      <c r="F200" s="25">
        <v>14</v>
      </c>
      <c r="G200" s="55">
        <v>8.3086053412462899</v>
      </c>
      <c r="H200" s="25">
        <v>-5</v>
      </c>
      <c r="I200" s="55">
        <v>-2.9673590504451042</v>
      </c>
      <c r="J200" s="25">
        <v>11</v>
      </c>
      <c r="K200" s="55">
        <v>6.5281899109792292</v>
      </c>
      <c r="L200" s="25">
        <v>3</v>
      </c>
    </row>
    <row r="201" spans="1:12" s="24" customFormat="1" ht="12" customHeight="1" x14ac:dyDescent="0.2">
      <c r="A201" s="175" t="s">
        <v>206</v>
      </c>
      <c r="B201" s="175"/>
      <c r="C201" s="31">
        <v>8</v>
      </c>
      <c r="D201" s="56">
        <v>7.7294685990338161</v>
      </c>
      <c r="E201" s="56">
        <v>35.398230088495573</v>
      </c>
      <c r="F201" s="31">
        <v>8</v>
      </c>
      <c r="G201" s="56">
        <v>7.7294685990338161</v>
      </c>
      <c r="H201" s="31">
        <v>0</v>
      </c>
      <c r="I201" s="56">
        <v>0</v>
      </c>
      <c r="J201" s="31">
        <v>2</v>
      </c>
      <c r="K201" s="56">
        <v>1.932367149758454</v>
      </c>
      <c r="L201" s="31">
        <v>1</v>
      </c>
    </row>
    <row r="202" spans="1:12" s="24" customFormat="1" ht="12" customHeight="1" x14ac:dyDescent="0.2">
      <c r="A202" s="29"/>
      <c r="B202" s="29"/>
      <c r="C202" s="29"/>
      <c r="D202" s="58"/>
      <c r="E202" s="58"/>
      <c r="F202" s="29"/>
      <c r="G202" s="58"/>
      <c r="H202" s="29"/>
      <c r="I202" s="58"/>
      <c r="J202" s="29"/>
      <c r="K202" s="58"/>
      <c r="L202" s="29"/>
    </row>
    <row r="203" spans="1:12" s="24" customFormat="1" ht="12" customHeight="1" x14ac:dyDescent="0.2">
      <c r="A203" s="173" t="s">
        <v>207</v>
      </c>
      <c r="B203" s="173"/>
      <c r="C203" s="22">
        <v>46</v>
      </c>
      <c r="D203" s="54">
        <v>8.3122515359595237</v>
      </c>
      <c r="E203" s="54">
        <v>42.592592592592588</v>
      </c>
      <c r="F203" s="22">
        <v>70</v>
      </c>
      <c r="G203" s="54">
        <v>12.64907842428623</v>
      </c>
      <c r="H203" s="22">
        <v>-24</v>
      </c>
      <c r="I203" s="54">
        <v>-4.3368268883267076</v>
      </c>
      <c r="J203" s="22">
        <v>18</v>
      </c>
      <c r="K203" s="54">
        <v>3.2526201662450305</v>
      </c>
      <c r="L203" s="22">
        <v>11</v>
      </c>
    </row>
    <row r="204" spans="1:12" s="24" customFormat="1" ht="12" customHeight="1" x14ac:dyDescent="0.2">
      <c r="A204" s="174" t="s">
        <v>208</v>
      </c>
      <c r="B204" s="174"/>
      <c r="C204" s="25">
        <v>12</v>
      </c>
      <c r="D204" s="55">
        <v>6.5323897659226997</v>
      </c>
      <c r="E204" s="55">
        <v>33.613445378151262</v>
      </c>
      <c r="F204" s="25">
        <v>29</v>
      </c>
      <c r="G204" s="55">
        <v>15.786608600979857</v>
      </c>
      <c r="H204" s="25">
        <v>-17</v>
      </c>
      <c r="I204" s="55">
        <v>-9.2542188350571593</v>
      </c>
      <c r="J204" s="25">
        <v>7</v>
      </c>
      <c r="K204" s="55">
        <v>3.8105606967882419</v>
      </c>
      <c r="L204" s="25">
        <v>4</v>
      </c>
    </row>
    <row r="205" spans="1:12" s="24" customFormat="1" ht="12" customHeight="1" x14ac:dyDescent="0.2">
      <c r="A205" s="174" t="s">
        <v>209</v>
      </c>
      <c r="B205" s="174"/>
      <c r="C205" s="25">
        <v>15</v>
      </c>
      <c r="D205" s="55">
        <v>8.9392133492252679</v>
      </c>
      <c r="E205" s="55">
        <v>47.923322683706068</v>
      </c>
      <c r="F205" s="25">
        <v>25</v>
      </c>
      <c r="G205" s="55">
        <v>14.898688915375448</v>
      </c>
      <c r="H205" s="25">
        <v>-10</v>
      </c>
      <c r="I205" s="55">
        <v>-5.9594755661501786</v>
      </c>
      <c r="J205" s="25">
        <v>8</v>
      </c>
      <c r="K205" s="55">
        <v>4.7675804529201429</v>
      </c>
      <c r="L205" s="25">
        <v>2</v>
      </c>
    </row>
    <row r="206" spans="1:12" s="24" customFormat="1" ht="12" customHeight="1" x14ac:dyDescent="0.2">
      <c r="A206" s="182" t="s">
        <v>274</v>
      </c>
      <c r="B206" s="182"/>
      <c r="C206" s="69">
        <v>19</v>
      </c>
      <c r="D206" s="72">
        <v>9.4105993065874198</v>
      </c>
      <c r="E206" s="72">
        <v>46.341463414634148</v>
      </c>
      <c r="F206" s="69">
        <v>16</v>
      </c>
      <c r="G206" s="72">
        <v>7.9247152055473</v>
      </c>
      <c r="H206" s="69">
        <v>3</v>
      </c>
      <c r="I206" s="72">
        <v>1.4858841010401187</v>
      </c>
      <c r="J206" s="69">
        <v>3</v>
      </c>
      <c r="K206" s="72">
        <v>1.4858841010401187</v>
      </c>
      <c r="L206" s="69">
        <v>5</v>
      </c>
    </row>
    <row r="207" spans="1:12" s="24" customFormat="1" ht="12" customHeight="1" x14ac:dyDescent="0.2">
      <c r="A207" s="29"/>
      <c r="B207" s="29"/>
      <c r="C207" s="29"/>
      <c r="D207" s="58"/>
      <c r="E207" s="58"/>
      <c r="F207" s="29"/>
      <c r="G207" s="58"/>
      <c r="H207" s="29"/>
      <c r="I207" s="58"/>
      <c r="J207" s="29"/>
      <c r="K207" s="58"/>
      <c r="L207" s="29"/>
    </row>
    <row r="208" spans="1:12" s="24" customFormat="1" ht="12" customHeight="1" x14ac:dyDescent="0.2">
      <c r="A208" s="173" t="s">
        <v>213</v>
      </c>
      <c r="B208" s="173"/>
      <c r="C208" s="22">
        <v>63</v>
      </c>
      <c r="D208" s="54">
        <v>6.6044658769263025</v>
      </c>
      <c r="E208" s="54">
        <v>33.671833244254408</v>
      </c>
      <c r="F208" s="22">
        <v>99</v>
      </c>
      <c r="G208" s="54">
        <v>10.378446378027046</v>
      </c>
      <c r="H208" s="22">
        <v>-36</v>
      </c>
      <c r="I208" s="54">
        <v>-3.7739805011007443</v>
      </c>
      <c r="J208" s="22">
        <v>42</v>
      </c>
      <c r="K208" s="54">
        <v>4.4029772512842014</v>
      </c>
      <c r="L208" s="22">
        <v>11</v>
      </c>
    </row>
    <row r="209" spans="1:12" s="24" customFormat="1" ht="12" customHeight="1" x14ac:dyDescent="0.2">
      <c r="A209" s="174" t="s">
        <v>214</v>
      </c>
      <c r="B209" s="174"/>
      <c r="C209" s="25">
        <v>13</v>
      </c>
      <c r="D209" s="55">
        <v>8.3440308087291406</v>
      </c>
      <c r="E209" s="55">
        <v>42.20779220779221</v>
      </c>
      <c r="F209" s="25">
        <v>19</v>
      </c>
      <c r="G209" s="55">
        <v>12.195121951219512</v>
      </c>
      <c r="H209" s="25">
        <v>-6</v>
      </c>
      <c r="I209" s="55">
        <v>-3.8510911424903722</v>
      </c>
      <c r="J209" s="25">
        <v>7</v>
      </c>
      <c r="K209" s="55">
        <v>4.4929396662387679</v>
      </c>
      <c r="L209" s="25">
        <v>0</v>
      </c>
    </row>
    <row r="210" spans="1:12" s="24" customFormat="1" ht="12" customHeight="1" x14ac:dyDescent="0.2">
      <c r="A210" s="174" t="s">
        <v>216</v>
      </c>
      <c r="B210" s="174"/>
      <c r="C210" s="25">
        <v>0</v>
      </c>
      <c r="D210" s="55">
        <v>0</v>
      </c>
      <c r="E210" s="55">
        <v>0</v>
      </c>
      <c r="F210" s="25">
        <v>4</v>
      </c>
      <c r="G210" s="55">
        <v>54.794520547945204</v>
      </c>
      <c r="H210" s="25">
        <v>-4</v>
      </c>
      <c r="I210" s="55">
        <v>-54.794520547945204</v>
      </c>
      <c r="J210" s="25">
        <v>0</v>
      </c>
      <c r="K210" s="55">
        <v>0</v>
      </c>
      <c r="L210" s="25">
        <v>0</v>
      </c>
    </row>
    <row r="211" spans="1:12" s="24" customFormat="1" ht="12" customHeight="1" x14ac:dyDescent="0.2">
      <c r="A211" s="174" t="s">
        <v>217</v>
      </c>
      <c r="B211" s="174"/>
      <c r="C211" s="25">
        <v>11</v>
      </c>
      <c r="D211" s="55">
        <v>10.669253152279341</v>
      </c>
      <c r="E211" s="55">
        <v>51.886792452830193</v>
      </c>
      <c r="F211" s="25">
        <v>11</v>
      </c>
      <c r="G211" s="55">
        <v>10.669253152279341</v>
      </c>
      <c r="H211" s="25">
        <v>0</v>
      </c>
      <c r="I211" s="55">
        <v>0</v>
      </c>
      <c r="J211" s="25">
        <v>8</v>
      </c>
      <c r="K211" s="55">
        <v>7.7594568380213387</v>
      </c>
      <c r="L211" s="25">
        <v>2</v>
      </c>
    </row>
    <row r="212" spans="1:12" s="24" customFormat="1" ht="12" customHeight="1" x14ac:dyDescent="0.2">
      <c r="A212" s="174" t="s">
        <v>222</v>
      </c>
      <c r="B212" s="174"/>
      <c r="C212" s="25">
        <v>2</v>
      </c>
      <c r="D212" s="55">
        <v>11.111111111111111</v>
      </c>
      <c r="E212" s="55">
        <v>52.631578947368418</v>
      </c>
      <c r="F212" s="25">
        <v>1</v>
      </c>
      <c r="G212" s="55">
        <v>5.5555555555555554</v>
      </c>
      <c r="H212" s="25">
        <v>1</v>
      </c>
      <c r="I212" s="55">
        <v>5.5555555555555554</v>
      </c>
      <c r="J212" s="25">
        <v>1</v>
      </c>
      <c r="K212" s="55">
        <v>5.5555555555555554</v>
      </c>
      <c r="L212" s="25">
        <v>0</v>
      </c>
    </row>
    <row r="213" spans="1:12" s="24" customFormat="1" ht="12" customHeight="1" x14ac:dyDescent="0.2">
      <c r="A213" s="174" t="s">
        <v>223</v>
      </c>
      <c r="B213" s="174"/>
      <c r="C213" s="25">
        <v>17</v>
      </c>
      <c r="D213" s="55">
        <v>5.2893590541381457</v>
      </c>
      <c r="E213" s="55">
        <v>27.113237639553429</v>
      </c>
      <c r="F213" s="25">
        <v>25</v>
      </c>
      <c r="G213" s="55">
        <v>7.7784691972619786</v>
      </c>
      <c r="H213" s="25">
        <v>-8</v>
      </c>
      <c r="I213" s="55">
        <v>-2.4891101431238334</v>
      </c>
      <c r="J213" s="25">
        <v>14</v>
      </c>
      <c r="K213" s="55">
        <v>4.355942750466709</v>
      </c>
      <c r="L213" s="25">
        <v>4</v>
      </c>
    </row>
    <row r="214" spans="1:12" s="24" customFormat="1" ht="12" customHeight="1" x14ac:dyDescent="0.2">
      <c r="A214" s="174" t="s">
        <v>224</v>
      </c>
      <c r="B214" s="174"/>
      <c r="C214" s="25">
        <v>2</v>
      </c>
      <c r="D214" s="55">
        <v>2.3446658851113713</v>
      </c>
      <c r="E214" s="55">
        <v>12.422360248447204</v>
      </c>
      <c r="F214" s="25">
        <v>8</v>
      </c>
      <c r="G214" s="55">
        <v>9.3786635404454852</v>
      </c>
      <c r="H214" s="25">
        <v>-6</v>
      </c>
      <c r="I214" s="55">
        <v>-7.0339976553341153</v>
      </c>
      <c r="J214" s="25">
        <v>2</v>
      </c>
      <c r="K214" s="55">
        <v>2.3446658851113713</v>
      </c>
      <c r="L214" s="25">
        <v>1</v>
      </c>
    </row>
    <row r="215" spans="1:12" s="24" customFormat="1" ht="12" customHeight="1" x14ac:dyDescent="0.2">
      <c r="A215" s="174" t="s">
        <v>227</v>
      </c>
      <c r="B215" s="174"/>
      <c r="C215" s="25">
        <v>4</v>
      </c>
      <c r="D215" s="55">
        <v>11.396011396011396</v>
      </c>
      <c r="E215" s="55">
        <v>57.971014492753625</v>
      </c>
      <c r="F215" s="25">
        <v>7</v>
      </c>
      <c r="G215" s="55">
        <v>19.943019943019944</v>
      </c>
      <c r="H215" s="25">
        <v>-3</v>
      </c>
      <c r="I215" s="55">
        <v>-8.5470085470085486</v>
      </c>
      <c r="J215" s="25">
        <v>2</v>
      </c>
      <c r="K215" s="55">
        <v>5.6980056980056979</v>
      </c>
      <c r="L215" s="25">
        <v>2</v>
      </c>
    </row>
    <row r="216" spans="1:12" s="24" customFormat="1" ht="12" customHeight="1" x14ac:dyDescent="0.2">
      <c r="A216" s="174" t="s">
        <v>228</v>
      </c>
      <c r="B216" s="174"/>
      <c r="C216" s="25">
        <v>6</v>
      </c>
      <c r="D216" s="55">
        <v>7.6628352490421454</v>
      </c>
      <c r="E216" s="55">
        <v>41.666666666666664</v>
      </c>
      <c r="F216" s="25">
        <v>1</v>
      </c>
      <c r="G216" s="55">
        <v>1.277139208173691</v>
      </c>
      <c r="H216" s="25">
        <v>5</v>
      </c>
      <c r="I216" s="55">
        <v>6.3856960408684547</v>
      </c>
      <c r="J216" s="25">
        <v>4</v>
      </c>
      <c r="K216" s="55">
        <v>5.1085568326947639</v>
      </c>
      <c r="L216" s="25">
        <v>1</v>
      </c>
    </row>
    <row r="217" spans="1:12" s="24" customFormat="1" ht="12" customHeight="1" x14ac:dyDescent="0.2">
      <c r="A217" s="174" t="s">
        <v>229</v>
      </c>
      <c r="B217" s="174"/>
      <c r="C217" s="25">
        <v>0</v>
      </c>
      <c r="D217" s="55">
        <v>0</v>
      </c>
      <c r="E217" s="55">
        <v>0</v>
      </c>
      <c r="F217" s="25">
        <v>5</v>
      </c>
      <c r="G217" s="55">
        <v>11.82033096926714</v>
      </c>
      <c r="H217" s="25">
        <v>-5</v>
      </c>
      <c r="I217" s="55">
        <v>-11.82033096926714</v>
      </c>
      <c r="J217" s="25">
        <v>0</v>
      </c>
      <c r="K217" s="55">
        <v>0</v>
      </c>
      <c r="L217" s="25">
        <v>0</v>
      </c>
    </row>
    <row r="218" spans="1:12" s="24" customFormat="1" ht="12" customHeight="1" x14ac:dyDescent="0.2">
      <c r="A218" s="174" t="s">
        <v>230</v>
      </c>
      <c r="B218" s="174"/>
      <c r="C218" s="25">
        <v>8</v>
      </c>
      <c r="D218" s="55">
        <v>8.0240722166499499</v>
      </c>
      <c r="E218" s="55">
        <v>39.408866995073893</v>
      </c>
      <c r="F218" s="25">
        <v>17</v>
      </c>
      <c r="G218" s="55">
        <v>17.051153460381144</v>
      </c>
      <c r="H218" s="25">
        <v>-9</v>
      </c>
      <c r="I218" s="55">
        <v>-9.0270812437311942</v>
      </c>
      <c r="J218" s="25">
        <v>4</v>
      </c>
      <c r="K218" s="55">
        <v>4.0120361083249749</v>
      </c>
      <c r="L218" s="25">
        <v>1</v>
      </c>
    </row>
    <row r="219" spans="1:12" s="24" customFormat="1" ht="12" customHeight="1" x14ac:dyDescent="0.2">
      <c r="A219" s="175" t="s">
        <v>231</v>
      </c>
      <c r="B219" s="175"/>
      <c r="C219" s="31">
        <v>0</v>
      </c>
      <c r="D219" s="56">
        <v>0</v>
      </c>
      <c r="E219" s="56">
        <v>0</v>
      </c>
      <c r="F219" s="31">
        <v>1</v>
      </c>
      <c r="G219" s="56">
        <v>13.157894736842104</v>
      </c>
      <c r="H219" s="31">
        <v>-1</v>
      </c>
      <c r="I219" s="56">
        <v>-13.157894736842104</v>
      </c>
      <c r="J219" s="31">
        <v>0</v>
      </c>
      <c r="K219" s="56">
        <v>0</v>
      </c>
      <c r="L219" s="31">
        <v>0</v>
      </c>
    </row>
    <row r="220" spans="1:12" s="24" customFormat="1" ht="12" customHeight="1" x14ac:dyDescent="0.2">
      <c r="A220" s="29"/>
      <c r="B220" s="29"/>
      <c r="C220" s="29"/>
      <c r="D220" s="58"/>
      <c r="E220" s="58"/>
      <c r="F220" s="29"/>
      <c r="G220" s="58"/>
      <c r="H220" s="29"/>
      <c r="I220" s="58"/>
      <c r="J220" s="29"/>
      <c r="K220" s="58"/>
      <c r="L220" s="29"/>
    </row>
    <row r="221" spans="1:12" s="24" customFormat="1" ht="12" customHeight="1" x14ac:dyDescent="0.2">
      <c r="A221" s="173" t="s">
        <v>232</v>
      </c>
      <c r="B221" s="173"/>
      <c r="C221" s="22">
        <v>2839</v>
      </c>
      <c r="D221" s="54">
        <v>8.3673006245265942</v>
      </c>
      <c r="E221" s="54">
        <v>37.132954025243606</v>
      </c>
      <c r="F221" s="22">
        <v>2998</v>
      </c>
      <c r="G221" s="54">
        <v>8.8359166158262514</v>
      </c>
      <c r="H221" s="22">
        <v>-159</v>
      </c>
      <c r="I221" s="54">
        <v>-0.46861599129965786</v>
      </c>
      <c r="J221" s="22">
        <v>1640</v>
      </c>
      <c r="K221" s="54">
        <v>4.8335234322731999</v>
      </c>
      <c r="L221" s="22">
        <v>704</v>
      </c>
    </row>
    <row r="222" spans="1:12" s="24" customFormat="1" ht="12" customHeight="1" x14ac:dyDescent="0.2">
      <c r="A222" s="174" t="s">
        <v>233</v>
      </c>
      <c r="B222" s="174"/>
      <c r="C222" s="25">
        <v>348</v>
      </c>
      <c r="D222" s="55">
        <v>7.0603988719592605</v>
      </c>
      <c r="E222" s="55">
        <v>31.751824817518244</v>
      </c>
      <c r="F222" s="25">
        <v>463</v>
      </c>
      <c r="G222" s="55">
        <v>9.393576660106719</v>
      </c>
      <c r="H222" s="25">
        <v>-115</v>
      </c>
      <c r="I222" s="55">
        <v>-2.3331777881474567</v>
      </c>
      <c r="J222" s="25">
        <v>233</v>
      </c>
      <c r="K222" s="55">
        <v>4.7272210838118038</v>
      </c>
      <c r="L222" s="25">
        <v>101</v>
      </c>
    </row>
    <row r="223" spans="1:12" s="24" customFormat="1" ht="12" customHeight="1" x14ac:dyDescent="0.2">
      <c r="A223" s="174" t="s">
        <v>234</v>
      </c>
      <c r="B223" s="174"/>
      <c r="C223" s="25">
        <v>1248</v>
      </c>
      <c r="D223" s="55">
        <v>8.6236680993380226</v>
      </c>
      <c r="E223" s="55">
        <v>37.307186416357766</v>
      </c>
      <c r="F223" s="25">
        <v>1137</v>
      </c>
      <c r="G223" s="55">
        <v>7.8566591578103626</v>
      </c>
      <c r="H223" s="25">
        <v>111</v>
      </c>
      <c r="I223" s="55">
        <v>0.76700894152766064</v>
      </c>
      <c r="J223" s="25">
        <v>713</v>
      </c>
      <c r="K223" s="55">
        <v>4.9268232009839821</v>
      </c>
      <c r="L223" s="25">
        <v>293</v>
      </c>
    </row>
    <row r="224" spans="1:12" s="24" customFormat="1" ht="12" customHeight="1" x14ac:dyDescent="0.2">
      <c r="A224" s="174" t="s">
        <v>235</v>
      </c>
      <c r="B224" s="174"/>
      <c r="C224" s="25">
        <v>477</v>
      </c>
      <c r="D224" s="55">
        <v>7.6283383975691672</v>
      </c>
      <c r="E224" s="55">
        <v>35.456775440422206</v>
      </c>
      <c r="F224" s="25">
        <v>689</v>
      </c>
      <c r="G224" s="55">
        <v>11.01871101871102</v>
      </c>
      <c r="H224" s="25">
        <v>-212</v>
      </c>
      <c r="I224" s="55">
        <v>-3.3903726211418519</v>
      </c>
      <c r="J224" s="25">
        <v>283</v>
      </c>
      <c r="K224" s="55">
        <v>4.5258276027506801</v>
      </c>
      <c r="L224" s="25">
        <v>144</v>
      </c>
    </row>
    <row r="225" spans="1:12" s="24" customFormat="1" ht="12" customHeight="1" x14ac:dyDescent="0.2">
      <c r="A225" s="174" t="s">
        <v>236</v>
      </c>
      <c r="B225" s="174"/>
      <c r="C225" s="25">
        <v>46</v>
      </c>
      <c r="D225" s="55">
        <v>7.8364565587734241</v>
      </c>
      <c r="E225" s="55">
        <v>37.520391517128871</v>
      </c>
      <c r="F225" s="25">
        <v>51</v>
      </c>
      <c r="G225" s="55">
        <v>8.68824531516184</v>
      </c>
      <c r="H225" s="25">
        <v>-5</v>
      </c>
      <c r="I225" s="55">
        <v>-0.85178875638841567</v>
      </c>
      <c r="J225" s="25">
        <v>28</v>
      </c>
      <c r="K225" s="55">
        <v>4.7700170357751279</v>
      </c>
      <c r="L225" s="25">
        <v>10</v>
      </c>
    </row>
    <row r="226" spans="1:12" s="24" customFormat="1" ht="12" customHeight="1" x14ac:dyDescent="0.2">
      <c r="A226" s="174" t="s">
        <v>237</v>
      </c>
      <c r="B226" s="174"/>
      <c r="C226" s="25">
        <v>487</v>
      </c>
      <c r="D226" s="55">
        <v>9.9040104124298374</v>
      </c>
      <c r="E226" s="55">
        <v>41.881664946680431</v>
      </c>
      <c r="F226" s="25">
        <v>394</v>
      </c>
      <c r="G226" s="55">
        <v>8.0126901488652074</v>
      </c>
      <c r="H226" s="25">
        <v>93</v>
      </c>
      <c r="I226" s="55">
        <v>1.8913202635646305</v>
      </c>
      <c r="J226" s="25">
        <v>272</v>
      </c>
      <c r="K226" s="55">
        <v>5.5316033515008538</v>
      </c>
      <c r="L226" s="25">
        <v>120</v>
      </c>
    </row>
    <row r="227" spans="1:12" s="24" customFormat="1" ht="12" customHeight="1" x14ac:dyDescent="0.2">
      <c r="A227" s="174" t="s">
        <v>238</v>
      </c>
      <c r="B227" s="174"/>
      <c r="C227" s="25">
        <v>124</v>
      </c>
      <c r="D227" s="55">
        <v>9.8062475286674573</v>
      </c>
      <c r="E227" s="55">
        <v>44.524236983842009</v>
      </c>
      <c r="F227" s="25">
        <v>95</v>
      </c>
      <c r="G227" s="55">
        <v>7.5128509292210355</v>
      </c>
      <c r="H227" s="25">
        <v>29</v>
      </c>
      <c r="I227" s="55">
        <v>2.2933965994464214</v>
      </c>
      <c r="J227" s="25">
        <v>51</v>
      </c>
      <c r="K227" s="55">
        <v>4.0332147093712925</v>
      </c>
      <c r="L227" s="25">
        <v>14</v>
      </c>
    </row>
    <row r="228" spans="1:12" s="24" customFormat="1" ht="12" customHeight="1" x14ac:dyDescent="0.2">
      <c r="A228" s="174" t="s">
        <v>239</v>
      </c>
      <c r="B228" s="174"/>
      <c r="C228" s="25">
        <v>46</v>
      </c>
      <c r="D228" s="55">
        <v>8.3122515359595237</v>
      </c>
      <c r="E228" s="55">
        <v>42.592592592592588</v>
      </c>
      <c r="F228" s="25">
        <v>70</v>
      </c>
      <c r="G228" s="55">
        <v>12.64907842428623</v>
      </c>
      <c r="H228" s="25">
        <v>-24</v>
      </c>
      <c r="I228" s="55">
        <v>-4.3368268883267076</v>
      </c>
      <c r="J228" s="25">
        <v>18</v>
      </c>
      <c r="K228" s="55">
        <v>3.2526201662450305</v>
      </c>
      <c r="L228" s="25">
        <v>11</v>
      </c>
    </row>
    <row r="229" spans="1:12" s="24" customFormat="1" ht="12" customHeight="1" x14ac:dyDescent="0.2">
      <c r="A229" s="175" t="s">
        <v>240</v>
      </c>
      <c r="B229" s="175"/>
      <c r="C229" s="31">
        <v>63</v>
      </c>
      <c r="D229" s="56">
        <v>6.6044658769263025</v>
      </c>
      <c r="E229" s="56">
        <v>33.671833244254408</v>
      </c>
      <c r="F229" s="31">
        <v>99</v>
      </c>
      <c r="G229" s="56">
        <v>10.378446378027046</v>
      </c>
      <c r="H229" s="31">
        <v>-36</v>
      </c>
      <c r="I229" s="56">
        <v>-3.7739805011007443</v>
      </c>
      <c r="J229" s="31">
        <v>42</v>
      </c>
      <c r="K229" s="56">
        <v>4.4029772512842014</v>
      </c>
      <c r="L229" s="31">
        <v>11</v>
      </c>
    </row>
    <row r="230" spans="1:12" s="24" customFormat="1" ht="12" customHeight="1" x14ac:dyDescent="0.2">
      <c r="A230" s="29"/>
      <c r="B230" s="29"/>
      <c r="C230" s="29"/>
      <c r="D230" s="58"/>
      <c r="E230" s="58"/>
      <c r="F230" s="29"/>
      <c r="G230" s="58"/>
      <c r="H230" s="29"/>
      <c r="I230" s="58"/>
      <c r="J230" s="29"/>
      <c r="K230" s="58"/>
      <c r="L230" s="29"/>
    </row>
    <row r="231" spans="1:12" s="24" customFormat="1" ht="12" customHeight="1" x14ac:dyDescent="0.2">
      <c r="A231" s="173" t="s">
        <v>299</v>
      </c>
      <c r="B231" s="173"/>
      <c r="C231" s="22">
        <v>2498</v>
      </c>
      <c r="D231" s="54">
        <v>8.3768439619990414</v>
      </c>
      <c r="E231" s="54">
        <v>36.62649189173338</v>
      </c>
      <c r="F231" s="22">
        <v>2564</v>
      </c>
      <c r="G231" s="54">
        <v>8.5981697031887663</v>
      </c>
      <c r="H231" s="22">
        <v>-66</v>
      </c>
      <c r="I231" s="54">
        <v>-0.22132574118972645</v>
      </c>
      <c r="J231" s="22">
        <v>1475</v>
      </c>
      <c r="K231" s="54">
        <v>4.9462949735582802</v>
      </c>
      <c r="L231" s="22">
        <v>639</v>
      </c>
    </row>
    <row r="232" spans="1:12" s="24" customFormat="1" ht="12" customHeight="1" x14ac:dyDescent="0.2">
      <c r="A232" s="174" t="s">
        <v>237</v>
      </c>
      <c r="B232" s="174"/>
      <c r="C232" s="25">
        <v>477</v>
      </c>
      <c r="D232" s="55">
        <v>9.3278839196667764</v>
      </c>
      <c r="E232" s="55">
        <v>39.25925925925926</v>
      </c>
      <c r="F232" s="25">
        <v>407</v>
      </c>
      <c r="G232" s="55">
        <v>7.9590120656276282</v>
      </c>
      <c r="H232" s="25">
        <v>70</v>
      </c>
      <c r="I232" s="55">
        <v>1.3688718540391498</v>
      </c>
      <c r="J232" s="25">
        <v>280</v>
      </c>
      <c r="K232" s="55">
        <v>5.4754874161565992</v>
      </c>
      <c r="L232" s="25">
        <v>122</v>
      </c>
    </row>
    <row r="233" spans="1:12" s="24" customFormat="1" ht="12" customHeight="1" x14ac:dyDescent="0.2">
      <c r="A233" s="174" t="s">
        <v>241</v>
      </c>
      <c r="B233" s="174"/>
      <c r="C233" s="25">
        <v>353</v>
      </c>
      <c r="D233" s="55">
        <v>7.1409786984403132</v>
      </c>
      <c r="E233" s="55">
        <v>32.128879584964047</v>
      </c>
      <c r="F233" s="25">
        <v>463</v>
      </c>
      <c r="G233" s="55">
        <v>9.3662128537616578</v>
      </c>
      <c r="H233" s="25">
        <v>-110</v>
      </c>
      <c r="I233" s="55">
        <v>-2.2252341553213437</v>
      </c>
      <c r="J233" s="25">
        <v>233</v>
      </c>
      <c r="K233" s="55">
        <v>4.7134505289988464</v>
      </c>
      <c r="L233" s="25">
        <v>101</v>
      </c>
    </row>
    <row r="234" spans="1:12" s="24" customFormat="1" ht="12" customHeight="1" x14ac:dyDescent="0.2">
      <c r="A234" s="174" t="s">
        <v>235</v>
      </c>
      <c r="B234" s="174"/>
      <c r="C234" s="25">
        <v>497</v>
      </c>
      <c r="D234" s="55">
        <v>8.0423314670377675</v>
      </c>
      <c r="E234" s="55">
        <v>36.75763626950669</v>
      </c>
      <c r="F234" s="25">
        <v>646</v>
      </c>
      <c r="G234" s="55">
        <v>10.453412731803619</v>
      </c>
      <c r="H234" s="25">
        <v>-149</v>
      </c>
      <c r="I234" s="55">
        <v>-2.4110812647658499</v>
      </c>
      <c r="J234" s="25">
        <v>286</v>
      </c>
      <c r="K234" s="55">
        <v>4.627981488074048</v>
      </c>
      <c r="L234" s="25">
        <v>141</v>
      </c>
    </row>
    <row r="235" spans="1:12" s="24" customFormat="1" ht="12" customHeight="1" x14ac:dyDescent="0.2">
      <c r="A235" s="175" t="s">
        <v>234</v>
      </c>
      <c r="B235" s="175"/>
      <c r="C235" s="31">
        <v>1171</v>
      </c>
      <c r="D235" s="56">
        <v>8.6207531195936244</v>
      </c>
      <c r="E235" s="56">
        <v>37.122749175754507</v>
      </c>
      <c r="F235" s="31">
        <v>1048</v>
      </c>
      <c r="G235" s="56">
        <v>7.7152427577575731</v>
      </c>
      <c r="H235" s="31">
        <v>123</v>
      </c>
      <c r="I235" s="56">
        <v>0.90551036183605116</v>
      </c>
      <c r="J235" s="31">
        <v>676</v>
      </c>
      <c r="K235" s="56">
        <v>4.9766260536680536</v>
      </c>
      <c r="L235" s="31">
        <v>275</v>
      </c>
    </row>
    <row r="236" spans="1:12" s="46" customFormat="1" ht="5.25" x14ac:dyDescent="0.15">
      <c r="A236" s="226"/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</row>
    <row r="237" spans="1:12" s="47" customFormat="1" ht="12" customHeight="1" x14ac:dyDescent="0.2">
      <c r="A237" s="225" t="s">
        <v>275</v>
      </c>
      <c r="B237" s="225"/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</row>
    <row r="238" spans="1:12" s="47" customFormat="1" ht="12" customHeight="1" x14ac:dyDescent="0.2">
      <c r="A238" s="225" t="s">
        <v>296</v>
      </c>
      <c r="B238" s="225"/>
      <c r="C238" s="225"/>
      <c r="D238" s="225"/>
      <c r="E238" s="225"/>
      <c r="F238" s="225"/>
      <c r="G238" s="225"/>
      <c r="H238" s="225"/>
      <c r="I238" s="225"/>
      <c r="J238" s="225"/>
      <c r="K238" s="225"/>
      <c r="L238" s="225"/>
    </row>
    <row r="239" spans="1:12" s="47" customFormat="1" ht="5.25" customHeight="1" x14ac:dyDescent="0.2">
      <c r="A239" s="225"/>
      <c r="B239" s="225"/>
      <c r="C239" s="225"/>
      <c r="D239" s="225"/>
      <c r="E239" s="225"/>
      <c r="F239" s="225"/>
      <c r="G239" s="225"/>
      <c r="H239" s="225"/>
      <c r="I239" s="225"/>
      <c r="J239" s="225"/>
      <c r="K239" s="225"/>
      <c r="L239" s="225"/>
    </row>
    <row r="240" spans="1:12" s="47" customFormat="1" ht="12" customHeight="1" x14ac:dyDescent="0.2">
      <c r="A240" s="225" t="s">
        <v>243</v>
      </c>
      <c r="B240" s="225"/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</row>
    <row r="241" spans="1:12" s="48" customFormat="1" ht="5.25" customHeight="1" x14ac:dyDescent="0.2">
      <c r="A241" s="224"/>
      <c r="B241" s="224"/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</row>
    <row r="242" spans="1:12" s="49" customFormat="1" ht="12" customHeight="1" x14ac:dyDescent="0.2">
      <c r="A242" s="224" t="s">
        <v>276</v>
      </c>
      <c r="B242" s="224"/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</row>
    <row r="243" spans="1:12" s="49" customFormat="1" ht="12" customHeight="1" x14ac:dyDescent="0.2">
      <c r="A243" s="224" t="s">
        <v>245</v>
      </c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</row>
  </sheetData>
  <mergeCells count="217">
    <mergeCell ref="A238:L238"/>
    <mergeCell ref="A236:L236"/>
    <mergeCell ref="A237:L237"/>
    <mergeCell ref="A239:L239"/>
    <mergeCell ref="A5:B5"/>
    <mergeCell ref="C5:E5"/>
    <mergeCell ref="F5:G5"/>
    <mergeCell ref="H5:I5"/>
    <mergeCell ref="A9:B9"/>
    <mergeCell ref="A24:B24"/>
    <mergeCell ref="A55:B55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1:L1"/>
    <mergeCell ref="A2:L2"/>
    <mergeCell ref="A3:L3"/>
    <mergeCell ref="A4:L4"/>
    <mergeCell ref="A7:L7"/>
    <mergeCell ref="A8:B8"/>
    <mergeCell ref="A6:B6"/>
    <mergeCell ref="C6:E6"/>
    <mergeCell ref="F6:G6"/>
    <mergeCell ref="H6:I6"/>
    <mergeCell ref="A240:L240"/>
    <mergeCell ref="A241:L241"/>
    <mergeCell ref="A242:L242"/>
    <mergeCell ref="A243:L243"/>
    <mergeCell ref="A10:B10"/>
    <mergeCell ref="A12:B12"/>
    <mergeCell ref="A13:B13"/>
    <mergeCell ref="A17:B17"/>
    <mergeCell ref="A21:B21"/>
    <mergeCell ref="A23:B23"/>
    <mergeCell ref="A26:B26"/>
    <mergeCell ref="A29:B29"/>
    <mergeCell ref="A32:B32"/>
    <mergeCell ref="A33:B33"/>
    <mergeCell ref="A38:B38"/>
    <mergeCell ref="A25:B25"/>
    <mergeCell ref="A39:B39"/>
    <mergeCell ref="A40:B40"/>
    <mergeCell ref="A42:B42"/>
    <mergeCell ref="A43:B43"/>
    <mergeCell ref="A44:B44"/>
    <mergeCell ref="A48:B48"/>
    <mergeCell ref="A53:B53"/>
    <mergeCell ref="A54:B54"/>
    <mergeCell ref="A70:B70"/>
    <mergeCell ref="A71:B71"/>
    <mergeCell ref="A72:B72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5:B195"/>
    <mergeCell ref="A196:B196"/>
    <mergeCell ref="A197:B197"/>
    <mergeCell ref="A198:B198"/>
    <mergeCell ref="A199:B199"/>
    <mergeCell ref="A200:B200"/>
    <mergeCell ref="A201:B201"/>
    <mergeCell ref="A203:B203"/>
    <mergeCell ref="A204:B204"/>
    <mergeCell ref="A205:B205"/>
    <mergeCell ref="A206:B206"/>
    <mergeCell ref="A208:B208"/>
    <mergeCell ref="A209:B209"/>
    <mergeCell ref="A210:B210"/>
    <mergeCell ref="A211:B211"/>
    <mergeCell ref="A235:B235"/>
    <mergeCell ref="A227:B227"/>
    <mergeCell ref="A228:B228"/>
    <mergeCell ref="A229:B229"/>
    <mergeCell ref="A231:B231"/>
    <mergeCell ref="J5:K5"/>
    <mergeCell ref="J6:K6"/>
    <mergeCell ref="A232:B232"/>
    <mergeCell ref="A233:B233"/>
    <mergeCell ref="A223:B223"/>
    <mergeCell ref="A224:B224"/>
    <mergeCell ref="A225:B225"/>
    <mergeCell ref="A226:B226"/>
    <mergeCell ref="A218:B218"/>
    <mergeCell ref="A219:B219"/>
    <mergeCell ref="A212:B212"/>
    <mergeCell ref="A213:B213"/>
    <mergeCell ref="A221:B221"/>
    <mergeCell ref="A222:B222"/>
    <mergeCell ref="A214:B214"/>
    <mergeCell ref="A215:B215"/>
    <mergeCell ref="A216:B216"/>
    <mergeCell ref="A217:B217"/>
    <mergeCell ref="A234:B234"/>
  </mergeCells>
  <phoneticPr fontId="0" type="noConversion"/>
  <pageMargins left="0.17" right="0.18" top="0.18" bottom="0.32" header="0.17" footer="0.23"/>
  <pageSetup paperSize="9" scale="90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"/>
  <sheetViews>
    <sheetView workbookViewId="0">
      <selection sqref="A1:K1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3" width="12.7109375" style="2" customWidth="1"/>
    <col min="4" max="5" width="12.7109375" style="3" customWidth="1"/>
    <col min="6" max="6" width="12.7109375" style="2" customWidth="1"/>
    <col min="7" max="7" width="12.7109375" style="3" customWidth="1"/>
    <col min="8" max="8" width="12.7109375" style="2" customWidth="1"/>
    <col min="9" max="9" width="12.7109375" style="3" customWidth="1"/>
    <col min="10" max="10" width="12.7109375" style="2" customWidth="1"/>
    <col min="11" max="11" width="12.7109375" style="3" customWidth="1"/>
    <col min="12" max="16384" width="9.140625" style="1"/>
  </cols>
  <sheetData>
    <row r="1" spans="1:11" s="4" customFormat="1" ht="12.75" customHeight="1" x14ac:dyDescent="0.2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s="5" customFormat="1" ht="12" customHeight="1" x14ac:dyDescent="0.2">
      <c r="A2" s="228" t="s">
        <v>268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s="6" customFormat="1" ht="12.75" customHeight="1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s="6" customFormat="1" ht="12.75" customHeight="1" x14ac:dyDescent="0.2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 s="7" customFormat="1" ht="12" customHeight="1" x14ac:dyDescent="0.2">
      <c r="A5" s="234"/>
      <c r="B5" s="234"/>
      <c r="C5" s="235" t="s">
        <v>1</v>
      </c>
      <c r="D5" s="236"/>
      <c r="E5" s="237"/>
      <c r="F5" s="235" t="s">
        <v>2</v>
      </c>
      <c r="G5" s="237"/>
      <c r="H5" s="238" t="s">
        <v>3</v>
      </c>
      <c r="I5" s="239"/>
      <c r="J5" s="235" t="s">
        <v>4</v>
      </c>
      <c r="K5" s="236"/>
    </row>
    <row r="6" spans="1:11" s="8" customFormat="1" ht="12" customHeight="1" x14ac:dyDescent="0.2">
      <c r="A6" s="240"/>
      <c r="B6" s="240"/>
      <c r="C6" s="244"/>
      <c r="D6" s="245"/>
      <c r="E6" s="246"/>
      <c r="F6" s="231"/>
      <c r="G6" s="247"/>
      <c r="H6" s="229"/>
      <c r="I6" s="230"/>
      <c r="J6" s="231"/>
      <c r="K6" s="232"/>
    </row>
    <row r="7" spans="1:11" s="8" customFormat="1" ht="12" customHeight="1" x14ac:dyDescent="0.2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</row>
    <row r="8" spans="1:11" s="9" customFormat="1" ht="12" customHeight="1" x14ac:dyDescent="0.2">
      <c r="A8" s="241"/>
      <c r="B8" s="241"/>
      <c r="C8" s="11"/>
      <c r="D8" s="64" t="s">
        <v>5</v>
      </c>
      <c r="E8" s="64" t="s">
        <v>5</v>
      </c>
      <c r="F8" s="11"/>
      <c r="G8" s="64" t="s">
        <v>5</v>
      </c>
      <c r="H8" s="11"/>
      <c r="I8" s="64" t="s">
        <v>6</v>
      </c>
      <c r="J8" s="11"/>
      <c r="K8" s="64" t="s">
        <v>5</v>
      </c>
    </row>
    <row r="9" spans="1:11" s="9" customFormat="1" ht="12" customHeight="1" x14ac:dyDescent="0.2">
      <c r="A9" s="242"/>
      <c r="B9" s="242"/>
      <c r="C9" s="13" t="s">
        <v>7</v>
      </c>
      <c r="D9" s="65" t="s">
        <v>8</v>
      </c>
      <c r="E9" s="65" t="s">
        <v>9</v>
      </c>
      <c r="F9" s="13" t="s">
        <v>7</v>
      </c>
      <c r="G9" s="65" t="s">
        <v>10</v>
      </c>
      <c r="H9" s="13" t="s">
        <v>7</v>
      </c>
      <c r="I9" s="65" t="s">
        <v>11</v>
      </c>
      <c r="J9" s="13" t="s">
        <v>7</v>
      </c>
      <c r="K9" s="65" t="s">
        <v>12</v>
      </c>
    </row>
    <row r="10" spans="1:11" s="15" customFormat="1" ht="12" customHeight="1" x14ac:dyDescent="0.2">
      <c r="A10" s="172" t="s">
        <v>13</v>
      </c>
      <c r="B10" s="172"/>
      <c r="C10" s="16">
        <v>2948.999999999985</v>
      </c>
      <c r="D10" s="17">
        <v>8.7938499707765825</v>
      </c>
      <c r="E10" s="17">
        <v>38.791657623172192</v>
      </c>
      <c r="F10" s="16">
        <v>2896.9999999999714</v>
      </c>
      <c r="G10" s="17">
        <v>8.6387871703423649</v>
      </c>
      <c r="H10" s="16">
        <v>51.999999999988248</v>
      </c>
      <c r="I10" s="17">
        <v>0.15506280043414078</v>
      </c>
      <c r="J10" s="16">
        <v>1598</v>
      </c>
      <c r="K10" s="17">
        <v>4.765199136419481</v>
      </c>
    </row>
    <row r="11" spans="1:11" s="15" customFormat="1" ht="12" customHeight="1" x14ac:dyDescent="0.2">
      <c r="A11" s="18"/>
      <c r="B11" s="18"/>
      <c r="C11" s="19"/>
      <c r="D11" s="20"/>
      <c r="E11" s="20"/>
      <c r="F11" s="19"/>
      <c r="G11" s="20"/>
      <c r="H11" s="19"/>
      <c r="I11" s="20"/>
      <c r="J11" s="19"/>
      <c r="K11" s="20"/>
    </row>
    <row r="12" spans="1:11" s="21" customFormat="1" ht="12" customHeight="1" x14ac:dyDescent="0.2">
      <c r="A12" s="173" t="s">
        <v>14</v>
      </c>
      <c r="B12" s="173"/>
      <c r="C12" s="22">
        <v>261.99999999999807</v>
      </c>
      <c r="D12" s="23">
        <v>9.0337039910351891</v>
      </c>
      <c r="E12" s="23">
        <v>43.270024772914624</v>
      </c>
      <c r="F12" s="22">
        <v>290.00000000000102</v>
      </c>
      <c r="G12" s="23">
        <v>9.9991380053444008</v>
      </c>
      <c r="H12" s="22">
        <v>-28.000000000000057</v>
      </c>
      <c r="I12" s="23">
        <v>-0.96543401430911324</v>
      </c>
      <c r="J12" s="22">
        <v>128</v>
      </c>
      <c r="K12" s="23">
        <v>4.4134126368416515</v>
      </c>
    </row>
    <row r="13" spans="1:11" s="24" customFormat="1" ht="12" customHeight="1" x14ac:dyDescent="0.2">
      <c r="A13" s="174" t="s">
        <v>15</v>
      </c>
      <c r="B13" s="174"/>
      <c r="C13" s="25">
        <v>73.000000000000853</v>
      </c>
      <c r="D13" s="26">
        <v>7.6224287355122531</v>
      </c>
      <c r="E13" s="26">
        <v>39.068771742039523</v>
      </c>
      <c r="F13" s="25">
        <v>132.00000000000179</v>
      </c>
      <c r="G13" s="26">
        <v>13.783021823118073</v>
      </c>
      <c r="H13" s="25">
        <v>-59.000000000000092</v>
      </c>
      <c r="I13" s="26">
        <v>-6.1605930876057311</v>
      </c>
      <c r="J13" s="25">
        <v>40</v>
      </c>
      <c r="K13" s="26">
        <v>4.1766732797326931</v>
      </c>
    </row>
    <row r="14" spans="1:11" s="24" customFormat="1" ht="12" customHeight="1" x14ac:dyDescent="0.2">
      <c r="A14" s="27"/>
      <c r="B14" s="28" t="s">
        <v>16</v>
      </c>
      <c r="C14" s="25">
        <v>28.99999999999984</v>
      </c>
      <c r="D14" s="26">
        <v>8.9644513137557471</v>
      </c>
      <c r="E14" s="26">
        <v>44.17364813404393</v>
      </c>
      <c r="F14" s="25">
        <v>48.999999999999893</v>
      </c>
      <c r="G14" s="26">
        <v>15.146831530139071</v>
      </c>
      <c r="H14" s="25">
        <v>-19.999999999999908</v>
      </c>
      <c r="I14" s="26">
        <v>-6.1823802163832786</v>
      </c>
      <c r="J14" s="25">
        <v>12</v>
      </c>
      <c r="K14" s="26">
        <v>3.7094281298299849</v>
      </c>
    </row>
    <row r="15" spans="1:11" s="24" customFormat="1" ht="12" customHeight="1" x14ac:dyDescent="0.2">
      <c r="A15" s="27"/>
      <c r="B15" s="28" t="s">
        <v>17</v>
      </c>
      <c r="C15" s="25">
        <v>30.000000000000156</v>
      </c>
      <c r="D15" s="26">
        <v>8.9512158734895291</v>
      </c>
      <c r="E15" s="26">
        <v>47.355958958169154</v>
      </c>
      <c r="F15" s="25">
        <v>49.000000000000334</v>
      </c>
      <c r="G15" s="26">
        <v>14.62031926003292</v>
      </c>
      <c r="H15" s="25">
        <v>-18.999999999999925</v>
      </c>
      <c r="I15" s="26">
        <v>-5.6691033865433162</v>
      </c>
      <c r="J15" s="25">
        <v>21</v>
      </c>
      <c r="K15" s="26">
        <v>6.2658511114426378</v>
      </c>
    </row>
    <row r="16" spans="1:11" s="24" customFormat="1" ht="12" customHeight="1" x14ac:dyDescent="0.2">
      <c r="A16" s="27"/>
      <c r="B16" s="29" t="s">
        <v>18</v>
      </c>
      <c r="C16" s="25">
        <v>13.999999999999948</v>
      </c>
      <c r="D16" s="26">
        <v>4.6814913893997492</v>
      </c>
      <c r="E16" s="26">
        <v>24.200518582540965</v>
      </c>
      <c r="F16" s="25">
        <v>34</v>
      </c>
      <c r="G16" s="26">
        <v>11.369336231399432</v>
      </c>
      <c r="H16" s="25">
        <v>-20</v>
      </c>
      <c r="I16" s="26">
        <v>-6.6878448419996657</v>
      </c>
      <c r="J16" s="25">
        <v>7</v>
      </c>
      <c r="K16" s="26">
        <v>2.340745694699883</v>
      </c>
    </row>
    <row r="17" spans="1:11" s="24" customFormat="1" ht="12" customHeight="1" x14ac:dyDescent="0.2">
      <c r="A17" s="174" t="s">
        <v>19</v>
      </c>
      <c r="B17" s="174"/>
      <c r="C17" s="25">
        <v>46.000000000000391</v>
      </c>
      <c r="D17" s="26">
        <v>8.3583174343600248</v>
      </c>
      <c r="E17" s="26">
        <v>42.69141531322542</v>
      </c>
      <c r="F17" s="25">
        <v>51.000000000000121</v>
      </c>
      <c r="G17" s="26">
        <v>9.2668301989643176</v>
      </c>
      <c r="H17" s="25">
        <v>-4.9999999999997664</v>
      </c>
      <c r="I17" s="26">
        <v>-0.90851276460430019</v>
      </c>
      <c r="J17" s="25">
        <v>22</v>
      </c>
      <c r="K17" s="26">
        <v>3.9974561642591078</v>
      </c>
    </row>
    <row r="18" spans="1:11" s="24" customFormat="1" ht="12" customHeight="1" x14ac:dyDescent="0.2">
      <c r="A18" s="27"/>
      <c r="B18" s="28" t="s">
        <v>20</v>
      </c>
      <c r="C18" s="25">
        <v>14</v>
      </c>
      <c r="D18" s="26">
        <v>8.3234244946492275</v>
      </c>
      <c r="E18" s="26">
        <v>44.374009508716327</v>
      </c>
      <c r="F18" s="25">
        <v>17.999999999999936</v>
      </c>
      <c r="G18" s="26">
        <v>10.701545778834681</v>
      </c>
      <c r="H18" s="25">
        <v>-4.0000000000000302</v>
      </c>
      <c r="I18" s="26">
        <v>-2.3781212841855113</v>
      </c>
      <c r="J18" s="25">
        <v>5</v>
      </c>
      <c r="K18" s="26">
        <v>2.9726516052318668</v>
      </c>
    </row>
    <row r="19" spans="1:11" s="24" customFormat="1" ht="12" customHeight="1" x14ac:dyDescent="0.2">
      <c r="A19" s="27"/>
      <c r="B19" s="28" t="s">
        <v>21</v>
      </c>
      <c r="C19" s="25">
        <v>14</v>
      </c>
      <c r="D19" s="26">
        <v>7.6565490839485912</v>
      </c>
      <c r="E19" s="26">
        <v>39.051603905160391</v>
      </c>
      <c r="F19" s="25">
        <v>17.999999999999847</v>
      </c>
      <c r="G19" s="26">
        <v>9.8441345365052495</v>
      </c>
      <c r="H19" s="25">
        <v>-4</v>
      </c>
      <c r="I19" s="26">
        <v>-2.1875854525567404</v>
      </c>
      <c r="J19" s="25">
        <v>9</v>
      </c>
      <c r="K19" s="26">
        <v>4.9220672682526665</v>
      </c>
    </row>
    <row r="20" spans="1:11" s="24" customFormat="1" ht="12" customHeight="1" x14ac:dyDescent="0.2">
      <c r="A20" s="30"/>
      <c r="B20" s="28" t="s">
        <v>22</v>
      </c>
      <c r="C20" s="25">
        <v>18.000000000000252</v>
      </c>
      <c r="D20" s="26">
        <v>9.0316106372304326</v>
      </c>
      <c r="E20" s="26">
        <v>44.609665427509917</v>
      </c>
      <c r="F20" s="25">
        <v>15</v>
      </c>
      <c r="G20" s="26">
        <v>7.526342197691922</v>
      </c>
      <c r="H20" s="25">
        <v>2.9999999999999871</v>
      </c>
      <c r="I20" s="26">
        <v>1.5052684395383777</v>
      </c>
      <c r="J20" s="25">
        <v>8</v>
      </c>
      <c r="K20" s="26">
        <v>4.0140491721023581</v>
      </c>
    </row>
    <row r="21" spans="1:11" s="24" customFormat="1" ht="12" customHeight="1" x14ac:dyDescent="0.2">
      <c r="A21" s="175" t="s">
        <v>23</v>
      </c>
      <c r="B21" s="175"/>
      <c r="C21" s="31">
        <v>142.99999999999926</v>
      </c>
      <c r="D21" s="32">
        <v>10.271512713690509</v>
      </c>
      <c r="E21" s="32">
        <v>45.995496944354862</v>
      </c>
      <c r="F21" s="31">
        <v>107</v>
      </c>
      <c r="G21" s="32">
        <v>7.6856773452090223</v>
      </c>
      <c r="H21" s="31">
        <v>35.999999999999467</v>
      </c>
      <c r="I21" s="32">
        <v>2.5858353684815016</v>
      </c>
      <c r="J21" s="31">
        <v>66</v>
      </c>
      <c r="K21" s="32">
        <v>4.7406981755494897</v>
      </c>
    </row>
    <row r="22" spans="1:11" s="24" customFormat="1" ht="12" customHeight="1" x14ac:dyDescent="0.2">
      <c r="A22" s="30"/>
      <c r="B22" s="30"/>
      <c r="C22" s="30"/>
      <c r="D22" s="33"/>
      <c r="E22" s="33"/>
      <c r="F22" s="30"/>
      <c r="G22" s="33"/>
      <c r="H22" s="30"/>
      <c r="I22" s="33"/>
      <c r="J22" s="30"/>
      <c r="K22" s="33"/>
    </row>
    <row r="23" spans="1:11" s="21" customFormat="1" ht="12" customHeight="1" x14ac:dyDescent="0.2">
      <c r="A23" s="173" t="s">
        <v>24</v>
      </c>
      <c r="B23" s="173"/>
      <c r="C23" s="22">
        <v>536</v>
      </c>
      <c r="D23" s="23">
        <v>7.9091626764252361</v>
      </c>
      <c r="E23" s="23">
        <v>36.568309739041446</v>
      </c>
      <c r="F23" s="22">
        <v>650</v>
      </c>
      <c r="G23" s="23">
        <v>9.5913353352171686</v>
      </c>
      <c r="H23" s="22">
        <v>-114</v>
      </c>
      <c r="I23" s="23">
        <v>-1.6821726587919343</v>
      </c>
      <c r="J23" s="22">
        <v>309</v>
      </c>
      <c r="K23" s="23">
        <v>4.5595732593570855</v>
      </c>
    </row>
    <row r="24" spans="1:11" s="24" customFormat="1" ht="12" customHeight="1" x14ac:dyDescent="0.2">
      <c r="A24" s="174" t="s">
        <v>25</v>
      </c>
      <c r="B24" s="174"/>
      <c r="C24" s="25">
        <v>321.00000000000301</v>
      </c>
      <c r="D24" s="26">
        <v>7.8934749732581606</v>
      </c>
      <c r="E24" s="26">
        <v>36.881714252887114</v>
      </c>
      <c r="F24" s="25">
        <v>414.00000000000085</v>
      </c>
      <c r="G24" s="26">
        <v>10.180369591678675</v>
      </c>
      <c r="H24" s="25">
        <v>-93.000000000000341</v>
      </c>
      <c r="I24" s="26">
        <v>-2.2868946184205758</v>
      </c>
      <c r="J24" s="25">
        <v>185</v>
      </c>
      <c r="K24" s="26">
        <v>4.549198972126935</v>
      </c>
    </row>
    <row r="25" spans="1:11" s="24" customFormat="1" ht="12" customHeight="1" x14ac:dyDescent="0.2">
      <c r="A25" s="174" t="s">
        <v>26</v>
      </c>
      <c r="B25" s="174"/>
      <c r="C25" s="25">
        <v>42.999999999999872</v>
      </c>
      <c r="D25" s="26">
        <v>8.7416141492172947</v>
      </c>
      <c r="E25" s="26">
        <v>38.91402714932115</v>
      </c>
      <c r="F25" s="25">
        <v>42.999999999999929</v>
      </c>
      <c r="G25" s="26">
        <v>8.7416141492173072</v>
      </c>
      <c r="H25" s="25">
        <v>-5.5044491663857574E-14</v>
      </c>
      <c r="I25" s="26">
        <v>-1.1190179236401213E-14</v>
      </c>
      <c r="J25" s="25">
        <v>32</v>
      </c>
      <c r="K25" s="26">
        <v>6.5053872738361456</v>
      </c>
    </row>
    <row r="26" spans="1:11" s="24" customFormat="1" ht="12" customHeight="1" x14ac:dyDescent="0.2">
      <c r="A26" s="174" t="s">
        <v>27</v>
      </c>
      <c r="B26" s="174"/>
      <c r="C26" s="25">
        <v>90.999999999999844</v>
      </c>
      <c r="D26" s="26">
        <v>7.5982131674529159</v>
      </c>
      <c r="E26" s="26">
        <v>33.072869343994128</v>
      </c>
      <c r="F26" s="25">
        <v>81.999999999999673</v>
      </c>
      <c r="G26" s="26">
        <v>6.8467415355070074</v>
      </c>
      <c r="H26" s="25">
        <v>9.0000000000001705</v>
      </c>
      <c r="I26" s="26">
        <v>0.75147163194590827</v>
      </c>
      <c r="J26" s="25">
        <v>53</v>
      </c>
      <c r="K26" s="26">
        <v>4.4253329436813758</v>
      </c>
    </row>
    <row r="27" spans="1:11" s="24" customFormat="1" ht="12" customHeight="1" x14ac:dyDescent="0.2">
      <c r="A27" s="34"/>
      <c r="B27" s="28" t="s">
        <v>28</v>
      </c>
      <c r="C27" s="25">
        <v>4.9999999999999423</v>
      </c>
      <c r="D27" s="26">
        <v>5.4585152838427318</v>
      </c>
      <c r="E27" s="26">
        <v>28.901734104045911</v>
      </c>
      <c r="F27" s="25">
        <v>4.9999999999999938</v>
      </c>
      <c r="G27" s="26">
        <v>5.4585152838427886</v>
      </c>
      <c r="H27" s="25">
        <v>1.0010885461820886E-14</v>
      </c>
      <c r="I27" s="26">
        <v>1.0928914259629788E-14</v>
      </c>
      <c r="J27" s="25">
        <v>4</v>
      </c>
      <c r="K27" s="26">
        <v>4.3668122270742353</v>
      </c>
    </row>
    <row r="28" spans="1:11" s="24" customFormat="1" ht="12" customHeight="1" x14ac:dyDescent="0.2">
      <c r="A28" s="30"/>
      <c r="B28" s="28" t="s">
        <v>29</v>
      </c>
      <c r="C28" s="25">
        <v>86</v>
      </c>
      <c r="D28" s="26">
        <v>7.7754170245468108</v>
      </c>
      <c r="E28" s="26">
        <v>33.352724452200896</v>
      </c>
      <c r="F28" s="25">
        <v>77.000000000000384</v>
      </c>
      <c r="G28" s="26">
        <v>6.9617105917454349</v>
      </c>
      <c r="H28" s="25">
        <v>9.0000000000000711</v>
      </c>
      <c r="I28" s="26">
        <v>0.81370643280141686</v>
      </c>
      <c r="J28" s="25">
        <v>49</v>
      </c>
      <c r="K28" s="26">
        <v>4.4301794674743462</v>
      </c>
    </row>
    <row r="29" spans="1:11" s="24" customFormat="1" ht="12" customHeight="1" x14ac:dyDescent="0.2">
      <c r="A29" s="174" t="s">
        <v>30</v>
      </c>
      <c r="B29" s="174"/>
      <c r="C29" s="25">
        <v>27.999999999999897</v>
      </c>
      <c r="D29" s="26">
        <v>7.6211213935764555</v>
      </c>
      <c r="E29" s="26">
        <v>35.966602440590748</v>
      </c>
      <c r="F29" s="25">
        <v>29.000000000000171</v>
      </c>
      <c r="G29" s="26">
        <v>7.8933043004899748</v>
      </c>
      <c r="H29" s="25">
        <v>-1</v>
      </c>
      <c r="I29" s="26">
        <v>-0.27218290691344588</v>
      </c>
      <c r="J29" s="25">
        <v>16</v>
      </c>
      <c r="K29" s="26">
        <v>4.354926510615134</v>
      </c>
    </row>
    <row r="30" spans="1:11" s="24" customFormat="1" ht="12" customHeight="1" x14ac:dyDescent="0.2">
      <c r="A30" s="34"/>
      <c r="B30" s="28" t="s">
        <v>31</v>
      </c>
      <c r="C30" s="25">
        <v>13</v>
      </c>
      <c r="D30" s="26">
        <v>11.363636363636363</v>
      </c>
      <c r="E30" s="26">
        <v>58.165548098434002</v>
      </c>
      <c r="F30" s="25">
        <v>11</v>
      </c>
      <c r="G30" s="26">
        <v>9.6153846153846168</v>
      </c>
      <c r="H30" s="25">
        <v>1.9999999999999587</v>
      </c>
      <c r="I30" s="26">
        <v>1.7482517482517121</v>
      </c>
      <c r="J30" s="25">
        <v>10</v>
      </c>
      <c r="K30" s="26">
        <v>8.7412587412587417</v>
      </c>
    </row>
    <row r="31" spans="1:11" s="24" customFormat="1" ht="12" customHeight="1" x14ac:dyDescent="0.2">
      <c r="A31" s="30"/>
      <c r="B31" s="28" t="s">
        <v>32</v>
      </c>
      <c r="C31" s="25">
        <v>14.999999999999938</v>
      </c>
      <c r="D31" s="26">
        <v>5.928853754940687</v>
      </c>
      <c r="E31" s="26">
        <v>27.027027027026914</v>
      </c>
      <c r="F31" s="25">
        <v>17.999999999999879</v>
      </c>
      <c r="G31" s="26">
        <v>7.1146245059288056</v>
      </c>
      <c r="H31" s="25">
        <v>-3.0000000000000466</v>
      </c>
      <c r="I31" s="26">
        <v>-1.1857707509881608</v>
      </c>
      <c r="J31" s="25">
        <v>6</v>
      </c>
      <c r="K31" s="26">
        <v>2.3715415019762847</v>
      </c>
    </row>
    <row r="32" spans="1:11" s="24" customFormat="1" ht="12" customHeight="1" x14ac:dyDescent="0.2">
      <c r="A32" s="174" t="s">
        <v>33</v>
      </c>
      <c r="B32" s="174"/>
      <c r="C32" s="25">
        <v>5.9999999999999574</v>
      </c>
      <c r="D32" s="26">
        <v>7.9470198675496118</v>
      </c>
      <c r="E32" s="26">
        <v>52.863436123347647</v>
      </c>
      <c r="F32" s="25">
        <v>14</v>
      </c>
      <c r="G32" s="26">
        <v>18.543046357615896</v>
      </c>
      <c r="H32" s="25">
        <v>-7.9999999999999751</v>
      </c>
      <c r="I32" s="26">
        <v>-10.596026490066192</v>
      </c>
      <c r="J32" s="25">
        <v>2</v>
      </c>
      <c r="K32" s="26">
        <v>2.6490066225165565</v>
      </c>
    </row>
    <row r="33" spans="1:11" s="24" customFormat="1" ht="12" customHeight="1" x14ac:dyDescent="0.2">
      <c r="A33" s="174" t="s">
        <v>34</v>
      </c>
      <c r="B33" s="174"/>
      <c r="C33" s="25">
        <v>47.000000000000071</v>
      </c>
      <c r="D33" s="26">
        <v>8.1335986847798001</v>
      </c>
      <c r="E33" s="26">
        <v>38.987971795935358</v>
      </c>
      <c r="F33" s="25">
        <v>68.000000000000242</v>
      </c>
      <c r="G33" s="26">
        <v>11.767759799255904</v>
      </c>
      <c r="H33" s="25">
        <v>-21</v>
      </c>
      <c r="I33" s="26">
        <v>-3.634161114476075</v>
      </c>
      <c r="J33" s="25">
        <v>21</v>
      </c>
      <c r="K33" s="26">
        <v>3.634161114476075</v>
      </c>
    </row>
    <row r="34" spans="1:11" s="24" customFormat="1" ht="12" customHeight="1" x14ac:dyDescent="0.2">
      <c r="A34" s="34"/>
      <c r="B34" s="28" t="s">
        <v>35</v>
      </c>
      <c r="C34" s="25">
        <v>2</v>
      </c>
      <c r="D34" s="26">
        <v>3.7593984962406015</v>
      </c>
      <c r="E34" s="26">
        <v>18.604651162790699</v>
      </c>
      <c r="F34" s="25">
        <v>7.9999999999999281</v>
      </c>
      <c r="G34" s="26">
        <v>15.037593984962271</v>
      </c>
      <c r="H34" s="25">
        <v>-5.9999999999999787</v>
      </c>
      <c r="I34" s="26">
        <v>-11.278195488721764</v>
      </c>
      <c r="J34" s="25">
        <v>1</v>
      </c>
      <c r="K34" s="26">
        <v>1.8796992481203008</v>
      </c>
    </row>
    <row r="35" spans="1:11" s="24" customFormat="1" ht="12" customHeight="1" x14ac:dyDescent="0.2">
      <c r="A35" s="27"/>
      <c r="B35" s="28" t="s">
        <v>36</v>
      </c>
      <c r="C35" s="25">
        <v>0</v>
      </c>
      <c r="D35" s="26">
        <v>0</v>
      </c>
      <c r="E35" s="26">
        <v>0</v>
      </c>
      <c r="F35" s="25">
        <v>9.0000000000001013</v>
      </c>
      <c r="G35" s="26">
        <v>44.226044226044721</v>
      </c>
      <c r="H35" s="25">
        <v>-9.0000000000001013</v>
      </c>
      <c r="I35" s="26">
        <v>-44.226044226044721</v>
      </c>
      <c r="J35" s="25">
        <v>0</v>
      </c>
      <c r="K35" s="26">
        <v>0</v>
      </c>
    </row>
    <row r="36" spans="1:11" s="24" customFormat="1" ht="12" customHeight="1" x14ac:dyDescent="0.2">
      <c r="A36" s="27"/>
      <c r="B36" s="35" t="s">
        <v>37</v>
      </c>
      <c r="C36" s="31">
        <v>45.000000000000099</v>
      </c>
      <c r="D36" s="32">
        <v>8.923259964306979</v>
      </c>
      <c r="E36" s="32">
        <v>42.412818096135815</v>
      </c>
      <c r="F36" s="31">
        <v>51.000000000000199</v>
      </c>
      <c r="G36" s="32">
        <v>10.113027959547928</v>
      </c>
      <c r="H36" s="31">
        <v>-6.0000000000001723</v>
      </c>
      <c r="I36" s="32">
        <v>-1.1897679952409621</v>
      </c>
      <c r="J36" s="31">
        <v>20</v>
      </c>
      <c r="K36" s="32">
        <v>3.9658933174697606</v>
      </c>
    </row>
    <row r="37" spans="1:11" s="24" customFormat="1" ht="12" customHeight="1" x14ac:dyDescent="0.2">
      <c r="A37" s="30"/>
      <c r="B37" s="30"/>
      <c r="C37" s="30"/>
      <c r="D37" s="33"/>
      <c r="E37" s="33"/>
      <c r="F37" s="30"/>
      <c r="G37" s="33"/>
      <c r="H37" s="30"/>
      <c r="I37" s="33"/>
      <c r="J37" s="30"/>
      <c r="K37" s="33"/>
    </row>
    <row r="38" spans="1:11" s="21" customFormat="1" ht="12" customHeight="1" x14ac:dyDescent="0.2">
      <c r="A38" s="173" t="s">
        <v>38</v>
      </c>
      <c r="B38" s="173"/>
      <c r="C38" s="22">
        <v>439.9999999999946</v>
      </c>
      <c r="D38" s="23">
        <v>9.4018098483957022</v>
      </c>
      <c r="E38" s="23">
        <v>39.531018372938739</v>
      </c>
      <c r="F38" s="22">
        <v>394.00000000000222</v>
      </c>
      <c r="G38" s="23">
        <v>8.4188933642453936</v>
      </c>
      <c r="H38" s="22">
        <v>46.000000000000391</v>
      </c>
      <c r="I38" s="23">
        <v>0.98291648415048005</v>
      </c>
      <c r="J38" s="22">
        <v>232</v>
      </c>
      <c r="K38" s="23">
        <v>4.9573179200632485</v>
      </c>
    </row>
    <row r="39" spans="1:11" s="24" customFormat="1" ht="12" customHeight="1" x14ac:dyDescent="0.2">
      <c r="A39" s="174" t="s">
        <v>39</v>
      </c>
      <c r="B39" s="174"/>
      <c r="C39" s="25">
        <v>399.0000000000025</v>
      </c>
      <c r="D39" s="26">
        <v>9.6403590369306098</v>
      </c>
      <c r="E39" s="26">
        <v>40.538481076962412</v>
      </c>
      <c r="F39" s="25">
        <v>350.99999999999596</v>
      </c>
      <c r="G39" s="26">
        <v>8.4806165963974518</v>
      </c>
      <c r="H39" s="25">
        <v>47.999999999999027</v>
      </c>
      <c r="I39" s="26">
        <v>1.1597424405329748</v>
      </c>
      <c r="J39" s="25">
        <v>206</v>
      </c>
      <c r="K39" s="26">
        <v>4.9772279739541174</v>
      </c>
    </row>
    <row r="40" spans="1:11" s="24" customFormat="1" ht="12" customHeight="1" x14ac:dyDescent="0.2">
      <c r="A40" s="175" t="s">
        <v>40</v>
      </c>
      <c r="B40" s="175"/>
      <c r="C40" s="31">
        <v>40.999999999999872</v>
      </c>
      <c r="D40" s="32">
        <v>7.577157641840671</v>
      </c>
      <c r="E40" s="32">
        <v>31.832298136645864</v>
      </c>
      <c r="F40" s="31">
        <v>43.000000000000121</v>
      </c>
      <c r="G40" s="32">
        <v>7.9467750877841654</v>
      </c>
      <c r="H40" s="31">
        <v>-2.0000000000000266</v>
      </c>
      <c r="I40" s="32">
        <v>-0.36961744594345347</v>
      </c>
      <c r="J40" s="31">
        <v>26</v>
      </c>
      <c r="K40" s="32">
        <v>4.8050267972648308</v>
      </c>
    </row>
    <row r="41" spans="1:11" s="24" customFormat="1" ht="12" customHeight="1" x14ac:dyDescent="0.2">
      <c r="A41" s="30"/>
      <c r="B41" s="30"/>
      <c r="C41" s="30"/>
      <c r="D41" s="33"/>
      <c r="E41" s="33"/>
      <c r="F41" s="30"/>
      <c r="G41" s="33"/>
      <c r="H41" s="30"/>
      <c r="I41" s="33"/>
      <c r="J41" s="30"/>
      <c r="K41" s="33"/>
    </row>
    <row r="42" spans="1:11" s="21" customFormat="1" ht="12" customHeight="1" x14ac:dyDescent="0.2">
      <c r="A42" s="173" t="s">
        <v>41</v>
      </c>
      <c r="B42" s="173"/>
      <c r="C42" s="22">
        <v>1279</v>
      </c>
      <c r="D42" s="23">
        <v>9.2644571527911079</v>
      </c>
      <c r="E42" s="23">
        <v>39.820047011939785</v>
      </c>
      <c r="F42" s="22">
        <v>1129.9999999999895</v>
      </c>
      <c r="G42" s="23">
        <v>8.185173246797385</v>
      </c>
      <c r="H42" s="22">
        <v>148.99999999999909</v>
      </c>
      <c r="I42" s="23">
        <v>1.079283905993641</v>
      </c>
      <c r="J42" s="22">
        <v>664</v>
      </c>
      <c r="K42" s="23">
        <v>4.809694722011959</v>
      </c>
    </row>
    <row r="43" spans="1:11" s="24" customFormat="1" ht="12" customHeight="1" x14ac:dyDescent="0.2">
      <c r="A43" s="174" t="s">
        <v>42</v>
      </c>
      <c r="B43" s="174"/>
      <c r="C43" s="25">
        <v>839.00000000000387</v>
      </c>
      <c r="D43" s="26">
        <v>9.2077898560665936</v>
      </c>
      <c r="E43" s="26">
        <v>39.269833840393346</v>
      </c>
      <c r="F43" s="25">
        <v>794.00000000000182</v>
      </c>
      <c r="G43" s="26">
        <v>8.7139274680773049</v>
      </c>
      <c r="H43" s="25">
        <v>44.99999999999816</v>
      </c>
      <c r="I43" s="26">
        <v>0.49386238798924648</v>
      </c>
      <c r="J43" s="25">
        <v>432</v>
      </c>
      <c r="K43" s="26">
        <v>4.7410789246969607</v>
      </c>
    </row>
    <row r="44" spans="1:11" s="24" customFormat="1" ht="12" customHeight="1" x14ac:dyDescent="0.2">
      <c r="A44" s="180" t="s">
        <v>43</v>
      </c>
      <c r="B44" s="180"/>
      <c r="C44" s="25">
        <v>260.00000000000415</v>
      </c>
      <c r="D44" s="26">
        <v>10.477955992584999</v>
      </c>
      <c r="E44" s="26">
        <v>45.347518967472595</v>
      </c>
      <c r="F44" s="25">
        <v>152.99999999999883</v>
      </c>
      <c r="G44" s="26">
        <v>6.1658741033287185</v>
      </c>
      <c r="H44" s="25">
        <v>107</v>
      </c>
      <c r="I44" s="26">
        <v>4.3120818892560653</v>
      </c>
      <c r="J44" s="25">
        <v>123</v>
      </c>
      <c r="K44" s="26">
        <v>4.95687918110744</v>
      </c>
    </row>
    <row r="45" spans="1:11" s="24" customFormat="1" ht="12" customHeight="1" x14ac:dyDescent="0.2">
      <c r="A45" s="35"/>
      <c r="B45" s="28" t="s">
        <v>44</v>
      </c>
      <c r="C45" s="25">
        <v>143</v>
      </c>
      <c r="D45" s="26">
        <v>11.301667588714139</v>
      </c>
      <c r="E45" s="26">
        <v>47.994629971471724</v>
      </c>
      <c r="F45" s="25">
        <v>73.000000000000227</v>
      </c>
      <c r="G45" s="26">
        <v>5.7693827550778645</v>
      </c>
      <c r="H45" s="25">
        <v>69.999999999999829</v>
      </c>
      <c r="I45" s="26">
        <v>5.532284833636278</v>
      </c>
      <c r="J45" s="25">
        <v>65</v>
      </c>
      <c r="K45" s="26">
        <v>5.1371216312336996</v>
      </c>
    </row>
    <row r="46" spans="1:11" s="24" customFormat="1" ht="12" customHeight="1" x14ac:dyDescent="0.2">
      <c r="A46" s="35"/>
      <c r="B46" s="28" t="s">
        <v>45</v>
      </c>
      <c r="C46" s="25">
        <v>109.99999999999929</v>
      </c>
      <c r="D46" s="26">
        <v>9.8091671125378355</v>
      </c>
      <c r="E46" s="26">
        <v>43.162644692956356</v>
      </c>
      <c r="F46" s="25">
        <v>67.000000000000085</v>
      </c>
      <c r="G46" s="26">
        <v>5.9746745140003643</v>
      </c>
      <c r="H46" s="25">
        <v>42.999999999999872</v>
      </c>
      <c r="I46" s="26">
        <v>3.8344925985375307</v>
      </c>
      <c r="J46" s="25">
        <v>54</v>
      </c>
      <c r="K46" s="26">
        <v>4.815409309791332</v>
      </c>
    </row>
    <row r="47" spans="1:11" s="24" customFormat="1" ht="12" customHeight="1" x14ac:dyDescent="0.2">
      <c r="A47" s="35"/>
      <c r="B47" s="29" t="s">
        <v>46</v>
      </c>
      <c r="C47" s="25">
        <v>6.9999999999999494</v>
      </c>
      <c r="D47" s="26">
        <v>7.3917634635691121</v>
      </c>
      <c r="E47" s="26">
        <v>34.063260340632354</v>
      </c>
      <c r="F47" s="25">
        <v>13</v>
      </c>
      <c r="G47" s="26">
        <v>13.727560718057022</v>
      </c>
      <c r="H47" s="25">
        <v>-5.9999999999999769</v>
      </c>
      <c r="I47" s="26">
        <v>-6.335797254487832</v>
      </c>
      <c r="J47" s="25">
        <v>4</v>
      </c>
      <c r="K47" s="26">
        <v>4.2238648363252373</v>
      </c>
    </row>
    <row r="48" spans="1:11" s="24" customFormat="1" ht="12" customHeight="1" x14ac:dyDescent="0.2">
      <c r="A48" s="174" t="s">
        <v>47</v>
      </c>
      <c r="B48" s="174"/>
      <c r="C48" s="25">
        <v>180.00000000000099</v>
      </c>
      <c r="D48" s="26">
        <v>8.1366965012205501</v>
      </c>
      <c r="E48" s="26">
        <v>35.849432383987455</v>
      </c>
      <c r="F48" s="25">
        <v>183.00000000000065</v>
      </c>
      <c r="G48" s="26">
        <v>8.2723081095742099</v>
      </c>
      <c r="H48" s="25">
        <v>-3.0000000000006</v>
      </c>
      <c r="I48" s="26">
        <v>-0.13561160835370217</v>
      </c>
      <c r="J48" s="25">
        <v>109</v>
      </c>
      <c r="K48" s="26">
        <v>4.9272217701835279</v>
      </c>
    </row>
    <row r="49" spans="1:11" s="24" customFormat="1" ht="12" customHeight="1" x14ac:dyDescent="0.2">
      <c r="A49" s="35"/>
      <c r="B49" s="28" t="s">
        <v>48</v>
      </c>
      <c r="C49" s="25">
        <v>26.000000000000206</v>
      </c>
      <c r="D49" s="26">
        <v>9.9179858859432422</v>
      </c>
      <c r="E49" s="26">
        <v>44.293015332197967</v>
      </c>
      <c r="F49" s="25">
        <v>27.999999999999947</v>
      </c>
      <c r="G49" s="26">
        <v>10.680907877169538</v>
      </c>
      <c r="H49" s="25">
        <v>-2.0000000000000444</v>
      </c>
      <c r="I49" s="26">
        <v>-0.76292199122641402</v>
      </c>
      <c r="J49" s="25">
        <v>12</v>
      </c>
      <c r="K49" s="26">
        <v>4.5775319473583824</v>
      </c>
    </row>
    <row r="50" spans="1:11" s="24" customFormat="1" ht="12" customHeight="1" x14ac:dyDescent="0.2">
      <c r="A50" s="35"/>
      <c r="B50" s="28" t="s">
        <v>49</v>
      </c>
      <c r="C50" s="25">
        <v>44.999999999999467</v>
      </c>
      <c r="D50" s="26">
        <v>7.5554063129616296</v>
      </c>
      <c r="E50" s="26">
        <v>35.67181926278198</v>
      </c>
      <c r="F50" s="25">
        <v>49</v>
      </c>
      <c r="G50" s="26">
        <v>8.2269979852249833</v>
      </c>
      <c r="H50" s="25">
        <v>-4.0000000000002665</v>
      </c>
      <c r="I50" s="26">
        <v>-0.67159167226330863</v>
      </c>
      <c r="J50" s="25">
        <v>28</v>
      </c>
      <c r="K50" s="26">
        <v>4.701141705842848</v>
      </c>
    </row>
    <row r="51" spans="1:11" s="24" customFormat="1" ht="12" customHeight="1" x14ac:dyDescent="0.2">
      <c r="A51" s="35"/>
      <c r="B51" s="35" t="s">
        <v>50</v>
      </c>
      <c r="C51" s="31">
        <v>108.99999999999901</v>
      </c>
      <c r="D51" s="32">
        <v>8.0475469747867407</v>
      </c>
      <c r="E51" s="32">
        <v>34.357762017336171</v>
      </c>
      <c r="F51" s="31">
        <v>106</v>
      </c>
      <c r="G51" s="32">
        <v>7.8260548562147001</v>
      </c>
      <c r="H51" s="31">
        <v>3.0000000000003388</v>
      </c>
      <c r="I51" s="32">
        <v>0.22149211857213916</v>
      </c>
      <c r="J51" s="31">
        <v>69</v>
      </c>
      <c r="K51" s="32">
        <v>5.0943187271586252</v>
      </c>
    </row>
    <row r="52" spans="1:11" s="24" customFormat="1" ht="12" customHeight="1" x14ac:dyDescent="0.2">
      <c r="A52" s="29"/>
      <c r="B52" s="29"/>
      <c r="C52" s="29"/>
      <c r="D52" s="37"/>
      <c r="E52" s="37"/>
      <c r="F52" s="29"/>
      <c r="G52" s="37"/>
      <c r="H52" s="29"/>
      <c r="I52" s="37"/>
      <c r="J52" s="29"/>
      <c r="K52" s="37"/>
    </row>
    <row r="53" spans="1:11" s="21" customFormat="1" ht="12" customHeight="1" x14ac:dyDescent="0.2">
      <c r="A53" s="173" t="s">
        <v>51</v>
      </c>
      <c r="B53" s="173"/>
      <c r="C53" s="22">
        <v>432.00000000000745</v>
      </c>
      <c r="D53" s="23">
        <v>8.041398309817346</v>
      </c>
      <c r="E53" s="23">
        <v>35.823865992205612</v>
      </c>
      <c r="F53" s="22">
        <v>432.99999999999898</v>
      </c>
      <c r="G53" s="23">
        <v>8.0600126577565803</v>
      </c>
      <c r="H53" s="22">
        <v>-1.0000000000000899</v>
      </c>
      <c r="I53" s="23">
        <v>-1.8614347939393358E-2</v>
      </c>
      <c r="J53" s="22">
        <v>265</v>
      </c>
      <c r="K53" s="23">
        <v>4.9328022039387962</v>
      </c>
    </row>
    <row r="54" spans="1:11" s="24" customFormat="1" ht="12" customHeight="1" x14ac:dyDescent="0.2">
      <c r="A54" s="174" t="s">
        <v>52</v>
      </c>
      <c r="B54" s="174"/>
      <c r="C54" s="25">
        <v>155.99999999999926</v>
      </c>
      <c r="D54" s="26">
        <v>8.3500602167803688</v>
      </c>
      <c r="E54" s="26">
        <v>38.025594149908414</v>
      </c>
      <c r="F54" s="25">
        <v>161</v>
      </c>
      <c r="G54" s="26">
        <v>8.6176903519336268</v>
      </c>
      <c r="H54" s="25">
        <v>-4.9999999999999494</v>
      </c>
      <c r="I54" s="26">
        <v>-0.26763013515321554</v>
      </c>
      <c r="J54" s="25">
        <v>87</v>
      </c>
      <c r="K54" s="26">
        <v>4.6567643516659976</v>
      </c>
    </row>
    <row r="55" spans="1:11" s="24" customFormat="1" ht="12" customHeight="1" x14ac:dyDescent="0.2">
      <c r="A55" s="174" t="s">
        <v>53</v>
      </c>
      <c r="B55" s="174"/>
      <c r="C55" s="25">
        <v>249.99999999999937</v>
      </c>
      <c r="D55" s="26">
        <v>8.0499742400824115</v>
      </c>
      <c r="E55" s="26">
        <v>35.080333964779257</v>
      </c>
      <c r="F55" s="25">
        <v>241.00000000000296</v>
      </c>
      <c r="G55" s="26">
        <v>7.7601751674395594</v>
      </c>
      <c r="H55" s="25">
        <v>8.9999999999996927</v>
      </c>
      <c r="I55" s="26">
        <v>0.28979907264295768</v>
      </c>
      <c r="J55" s="25">
        <v>167</v>
      </c>
      <c r="K55" s="26">
        <v>5.3773827923750641</v>
      </c>
    </row>
    <row r="56" spans="1:11" s="24" customFormat="1" ht="12" customHeight="1" x14ac:dyDescent="0.2">
      <c r="A56" s="175" t="s">
        <v>54</v>
      </c>
      <c r="B56" s="175"/>
      <c r="C56" s="31">
        <v>25.99999999999995</v>
      </c>
      <c r="D56" s="32">
        <v>6.5269235596836825</v>
      </c>
      <c r="E56" s="32">
        <v>31.325301204819215</v>
      </c>
      <c r="F56" s="31">
        <v>30.999999999999897</v>
      </c>
      <c r="G56" s="32">
        <v>7.7821011673151492</v>
      </c>
      <c r="H56" s="31">
        <v>-5.000000000000008</v>
      </c>
      <c r="I56" s="32">
        <v>-1.255177607631482</v>
      </c>
      <c r="J56" s="31">
        <v>11</v>
      </c>
      <c r="K56" s="32">
        <v>2.7613907367892558</v>
      </c>
    </row>
    <row r="57" spans="1:11" s="24" customFormat="1" ht="12" customHeight="1" x14ac:dyDescent="0.2">
      <c r="A57" s="29"/>
      <c r="B57" s="36"/>
      <c r="C57" s="38"/>
      <c r="D57" s="39"/>
      <c r="E57" s="39"/>
      <c r="F57" s="38"/>
      <c r="G57" s="39"/>
      <c r="H57" s="38"/>
      <c r="I57" s="39"/>
      <c r="J57" s="38"/>
      <c r="K57" s="39"/>
    </row>
    <row r="58" spans="1:11" s="24" customFormat="1" ht="12" customHeight="1" x14ac:dyDescent="0.2">
      <c r="A58" s="179" t="s">
        <v>55</v>
      </c>
      <c r="B58" s="179"/>
      <c r="C58" s="19">
        <v>385</v>
      </c>
      <c r="D58" s="20">
        <v>7.877157266933331</v>
      </c>
      <c r="E58" s="20">
        <v>35.043007327174259</v>
      </c>
      <c r="F58" s="19">
        <v>402</v>
      </c>
      <c r="G58" s="20">
        <v>8.2249797956031134</v>
      </c>
      <c r="H58" s="19">
        <v>-17</v>
      </c>
      <c r="I58" s="20">
        <v>-0.34782252866978342</v>
      </c>
      <c r="J58" s="19">
        <v>236</v>
      </c>
      <c r="K58" s="20">
        <v>4.8285951038864052</v>
      </c>
    </row>
    <row r="59" spans="1:11" s="24" customFormat="1" ht="12" customHeight="1" x14ac:dyDescent="0.2">
      <c r="A59" s="174" t="s">
        <v>56</v>
      </c>
      <c r="B59" s="174"/>
      <c r="C59" s="25">
        <v>24</v>
      </c>
      <c r="D59" s="26">
        <v>7.1856287425149699</v>
      </c>
      <c r="E59" s="26">
        <v>34.066713981547196</v>
      </c>
      <c r="F59" s="25">
        <v>33</v>
      </c>
      <c r="G59" s="26">
        <v>9.8802395209580851</v>
      </c>
      <c r="H59" s="25">
        <v>-9</v>
      </c>
      <c r="I59" s="26">
        <v>-2.6946107784431139</v>
      </c>
      <c r="J59" s="25">
        <v>12</v>
      </c>
      <c r="K59" s="26">
        <v>3.5928143712574849</v>
      </c>
    </row>
    <row r="60" spans="1:11" s="24" customFormat="1" ht="12" customHeight="1" x14ac:dyDescent="0.2">
      <c r="A60" s="174" t="s">
        <v>57</v>
      </c>
      <c r="B60" s="174"/>
      <c r="C60" s="25">
        <v>4</v>
      </c>
      <c r="D60" s="26">
        <v>6.5627563576702217</v>
      </c>
      <c r="E60" s="26">
        <v>29.62962962962963</v>
      </c>
      <c r="F60" s="25">
        <v>3</v>
      </c>
      <c r="G60" s="26">
        <v>4.9220672682526665</v>
      </c>
      <c r="H60" s="25">
        <v>1</v>
      </c>
      <c r="I60" s="26">
        <v>1.6406890894175554</v>
      </c>
      <c r="J60" s="25">
        <v>4</v>
      </c>
      <c r="K60" s="26">
        <v>6.5627563576702217</v>
      </c>
    </row>
    <row r="61" spans="1:11" s="24" customFormat="1" ht="12" customHeight="1" x14ac:dyDescent="0.2">
      <c r="A61" s="174" t="s">
        <v>58</v>
      </c>
      <c r="B61" s="174"/>
      <c r="C61" s="25">
        <v>12</v>
      </c>
      <c r="D61" s="26">
        <v>6.114649681528662</v>
      </c>
      <c r="E61" s="26">
        <v>28.135990621336461</v>
      </c>
      <c r="F61" s="25">
        <v>14</v>
      </c>
      <c r="G61" s="26">
        <v>7.1337579617834397</v>
      </c>
      <c r="H61" s="25">
        <v>-2</v>
      </c>
      <c r="I61" s="26">
        <v>-1.0191082802547771</v>
      </c>
      <c r="J61" s="25">
        <v>5</v>
      </c>
      <c r="K61" s="26">
        <v>2.5477707006369426</v>
      </c>
    </row>
    <row r="62" spans="1:11" s="24" customFormat="1" ht="12" customHeight="1" x14ac:dyDescent="0.2">
      <c r="A62" s="174" t="s">
        <v>59</v>
      </c>
      <c r="B62" s="174"/>
      <c r="C62" s="25">
        <v>14</v>
      </c>
      <c r="D62" s="26">
        <v>6.9272637308263239</v>
      </c>
      <c r="E62" s="26">
        <v>34.696406443618343</v>
      </c>
      <c r="F62" s="25">
        <v>17</v>
      </c>
      <c r="G62" s="26">
        <v>8.4116773874319648</v>
      </c>
      <c r="H62" s="25">
        <v>-3</v>
      </c>
      <c r="I62" s="26">
        <v>-1.4844136566056407</v>
      </c>
      <c r="J62" s="25">
        <v>6</v>
      </c>
      <c r="K62" s="26">
        <v>2.9688273132112815</v>
      </c>
    </row>
    <row r="63" spans="1:11" s="24" customFormat="1" ht="12" customHeight="1" x14ac:dyDescent="0.2">
      <c r="A63" s="174" t="s">
        <v>60</v>
      </c>
      <c r="B63" s="174"/>
      <c r="C63" s="25">
        <v>67</v>
      </c>
      <c r="D63" s="26">
        <v>8.6379165860890854</v>
      </c>
      <c r="E63" s="26">
        <v>40.692377771029456</v>
      </c>
      <c r="F63" s="25">
        <v>73</v>
      </c>
      <c r="G63" s="26">
        <v>9.4114613549925874</v>
      </c>
      <c r="H63" s="25">
        <v>-6</v>
      </c>
      <c r="I63" s="26">
        <v>-0.77354476890350021</v>
      </c>
      <c r="J63" s="25">
        <v>44</v>
      </c>
      <c r="K63" s="26">
        <v>5.6726616386256685</v>
      </c>
    </row>
    <row r="64" spans="1:11" s="24" customFormat="1" ht="12" customHeight="1" x14ac:dyDescent="0.2">
      <c r="A64" s="174" t="s">
        <v>61</v>
      </c>
      <c r="B64" s="174"/>
      <c r="C64" s="25">
        <v>23</v>
      </c>
      <c r="D64" s="26">
        <v>8.5438335809806834</v>
      </c>
      <c r="E64" s="26">
        <v>38.11101905550953</v>
      </c>
      <c r="F64" s="25">
        <v>18</v>
      </c>
      <c r="G64" s="26">
        <v>6.6864784546805343</v>
      </c>
      <c r="H64" s="25">
        <v>5</v>
      </c>
      <c r="I64" s="26">
        <v>1.8573551263001484</v>
      </c>
      <c r="J64" s="25">
        <v>16</v>
      </c>
      <c r="K64" s="26">
        <v>5.9435364041604748</v>
      </c>
    </row>
    <row r="65" spans="1:11" s="24" customFormat="1" ht="12" customHeight="1" x14ac:dyDescent="0.2">
      <c r="A65" s="174" t="s">
        <v>62</v>
      </c>
      <c r="B65" s="174"/>
      <c r="C65" s="25">
        <v>17</v>
      </c>
      <c r="D65" s="26">
        <v>9.9154272382618842</v>
      </c>
      <c r="E65" s="26">
        <v>39.673278879813303</v>
      </c>
      <c r="F65" s="25">
        <v>18</v>
      </c>
      <c r="G65" s="26">
        <v>10.498687664041995</v>
      </c>
      <c r="H65" s="25">
        <v>-1</v>
      </c>
      <c r="I65" s="26">
        <v>-0.58326042578011084</v>
      </c>
      <c r="J65" s="25">
        <v>9</v>
      </c>
      <c r="K65" s="26">
        <v>5.2493438320209975</v>
      </c>
    </row>
    <row r="66" spans="1:11" s="24" customFormat="1" ht="12" customHeight="1" x14ac:dyDescent="0.2">
      <c r="A66" s="174" t="s">
        <v>63</v>
      </c>
      <c r="B66" s="174"/>
      <c r="C66" s="25">
        <v>90</v>
      </c>
      <c r="D66" s="26">
        <v>7.7402709094818318</v>
      </c>
      <c r="E66" s="26">
        <v>34.162080091098886</v>
      </c>
      <c r="F66" s="25">
        <v>99</v>
      </c>
      <c r="G66" s="26">
        <v>8.5142980004300153</v>
      </c>
      <c r="H66" s="25">
        <v>-9</v>
      </c>
      <c r="I66" s="26">
        <v>-0.77402709094818312</v>
      </c>
      <c r="J66" s="25">
        <v>65</v>
      </c>
      <c r="K66" s="26">
        <v>5.5901956568479889</v>
      </c>
    </row>
    <row r="67" spans="1:11" s="24" customFormat="1" ht="12" customHeight="1" x14ac:dyDescent="0.2">
      <c r="A67" s="174" t="s">
        <v>64</v>
      </c>
      <c r="B67" s="174"/>
      <c r="C67" s="25">
        <v>1</v>
      </c>
      <c r="D67" s="26">
        <v>3.1695721077654517</v>
      </c>
      <c r="E67" s="26">
        <v>15.873015873015872</v>
      </c>
      <c r="F67" s="25">
        <v>4</v>
      </c>
      <c r="G67" s="26">
        <v>12.678288431061807</v>
      </c>
      <c r="H67" s="25">
        <v>-3</v>
      </c>
      <c r="I67" s="26">
        <v>-9.5087163232963547</v>
      </c>
      <c r="J67" s="25">
        <v>3</v>
      </c>
      <c r="K67" s="26">
        <v>9.5087163232963547</v>
      </c>
    </row>
    <row r="68" spans="1:11" s="24" customFormat="1" ht="12" customHeight="1" x14ac:dyDescent="0.2">
      <c r="A68" s="174" t="s">
        <v>65</v>
      </c>
      <c r="B68" s="174"/>
      <c r="C68" s="25">
        <v>47</v>
      </c>
      <c r="D68" s="26">
        <v>10.362694300518134</v>
      </c>
      <c r="E68" s="26">
        <v>43.741275011633313</v>
      </c>
      <c r="F68" s="25">
        <v>27</v>
      </c>
      <c r="G68" s="26">
        <v>5.9530371513614817</v>
      </c>
      <c r="H68" s="25">
        <v>20</v>
      </c>
      <c r="I68" s="26">
        <v>4.4096571491566534</v>
      </c>
      <c r="J68" s="25">
        <v>23</v>
      </c>
      <c r="K68" s="26">
        <v>5.0711057215301514</v>
      </c>
    </row>
    <row r="69" spans="1:11" s="24" customFormat="1" ht="12" customHeight="1" x14ac:dyDescent="0.2">
      <c r="A69" s="174" t="s">
        <v>66</v>
      </c>
      <c r="B69" s="174"/>
      <c r="C69" s="25">
        <v>12</v>
      </c>
      <c r="D69" s="26">
        <v>5.0062578222778473</v>
      </c>
      <c r="E69" s="26">
        <v>22.471910112359549</v>
      </c>
      <c r="F69" s="25">
        <v>20</v>
      </c>
      <c r="G69" s="26">
        <v>8.3437630371297455</v>
      </c>
      <c r="H69" s="25">
        <v>-8</v>
      </c>
      <c r="I69" s="26">
        <v>-3.3375052148518982</v>
      </c>
      <c r="J69" s="25">
        <v>7</v>
      </c>
      <c r="K69" s="26">
        <v>2.9203170629954109</v>
      </c>
    </row>
    <row r="70" spans="1:11" s="24" customFormat="1" ht="12" customHeight="1" x14ac:dyDescent="0.2">
      <c r="A70" s="174" t="s">
        <v>67</v>
      </c>
      <c r="B70" s="174"/>
      <c r="C70" s="25">
        <v>16</v>
      </c>
      <c r="D70" s="26">
        <v>6.4064064064064068</v>
      </c>
      <c r="E70" s="26">
        <v>27.515047291487534</v>
      </c>
      <c r="F70" s="25">
        <v>16</v>
      </c>
      <c r="G70" s="26">
        <v>6.4064064064064068</v>
      </c>
      <c r="H70" s="25">
        <v>0</v>
      </c>
      <c r="I70" s="26">
        <v>0</v>
      </c>
      <c r="J70" s="25">
        <v>11</v>
      </c>
      <c r="K70" s="26">
        <v>4.4044044044044046</v>
      </c>
    </row>
    <row r="71" spans="1:11" s="24" customFormat="1" ht="12" customHeight="1" x14ac:dyDescent="0.2">
      <c r="A71" s="174" t="s">
        <v>68</v>
      </c>
      <c r="B71" s="174"/>
      <c r="C71" s="25">
        <v>40</v>
      </c>
      <c r="D71" s="26">
        <v>9.1827364554637274</v>
      </c>
      <c r="E71" s="26">
        <v>37.243947858473</v>
      </c>
      <c r="F71" s="25">
        <v>32</v>
      </c>
      <c r="G71" s="26">
        <v>7.3461891643709825</v>
      </c>
      <c r="H71" s="25">
        <v>8</v>
      </c>
      <c r="I71" s="26">
        <v>1.8365472910927456</v>
      </c>
      <c r="J71" s="25">
        <v>23</v>
      </c>
      <c r="K71" s="26">
        <v>5.2800734618916438</v>
      </c>
    </row>
    <row r="72" spans="1:11" s="24" customFormat="1" ht="12" customHeight="1" x14ac:dyDescent="0.2">
      <c r="A72" s="182" t="s">
        <v>69</v>
      </c>
      <c r="B72" s="182"/>
      <c r="C72" s="31">
        <v>18</v>
      </c>
      <c r="D72" s="32">
        <v>5.9006720209801671</v>
      </c>
      <c r="E72" s="32">
        <v>26.587887740029544</v>
      </c>
      <c r="F72" s="31">
        <v>28</v>
      </c>
      <c r="G72" s="32">
        <v>9.1788231437469268</v>
      </c>
      <c r="H72" s="31">
        <v>-10</v>
      </c>
      <c r="I72" s="32">
        <v>-3.2781511227667592</v>
      </c>
      <c r="J72" s="31">
        <v>8</v>
      </c>
      <c r="K72" s="32">
        <v>2.6225208982134074</v>
      </c>
    </row>
    <row r="73" spans="1:11" s="24" customFormat="1" ht="12" customHeight="1" x14ac:dyDescent="0.2">
      <c r="A73" s="29"/>
      <c r="B73" s="29"/>
      <c r="C73" s="29"/>
      <c r="D73" s="37"/>
      <c r="E73" s="37"/>
      <c r="F73" s="29"/>
      <c r="G73" s="37"/>
      <c r="H73" s="29"/>
      <c r="I73" s="37"/>
      <c r="J73" s="29"/>
      <c r="K73" s="37"/>
    </row>
    <row r="74" spans="1:11" s="24" customFormat="1" ht="12" customHeight="1" x14ac:dyDescent="0.2">
      <c r="A74" s="173" t="s">
        <v>70</v>
      </c>
      <c r="B74" s="173"/>
      <c r="C74" s="22">
        <v>1323</v>
      </c>
      <c r="D74" s="23">
        <v>9.2825494385215279</v>
      </c>
      <c r="E74" s="23">
        <v>39.933594929067311</v>
      </c>
      <c r="F74" s="22">
        <v>1157</v>
      </c>
      <c r="G74" s="23">
        <v>8.1178455785105115</v>
      </c>
      <c r="H74" s="22">
        <v>166</v>
      </c>
      <c r="I74" s="23">
        <v>1.1647038600110156</v>
      </c>
      <c r="J74" s="22">
        <v>690</v>
      </c>
      <c r="K74" s="23">
        <v>4.8412389361903658</v>
      </c>
    </row>
    <row r="75" spans="1:11" s="24" customFormat="1" ht="12" customHeight="1" x14ac:dyDescent="0.2">
      <c r="A75" s="174" t="s">
        <v>71</v>
      </c>
      <c r="B75" s="174"/>
      <c r="C75" s="25">
        <v>38</v>
      </c>
      <c r="D75" s="26">
        <v>9.4633295978084906</v>
      </c>
      <c r="E75" s="26">
        <v>37.586547972304651</v>
      </c>
      <c r="F75" s="25">
        <v>25</v>
      </c>
      <c r="G75" s="26">
        <v>6.2258747354003239</v>
      </c>
      <c r="H75" s="25">
        <v>13</v>
      </c>
      <c r="I75" s="26">
        <v>3.237454862408168</v>
      </c>
      <c r="J75" s="25">
        <v>28</v>
      </c>
      <c r="K75" s="26">
        <v>6.9729797036483623</v>
      </c>
    </row>
    <row r="76" spans="1:11" s="24" customFormat="1" ht="12" customHeight="1" x14ac:dyDescent="0.2">
      <c r="A76" s="174" t="s">
        <v>72</v>
      </c>
      <c r="B76" s="174"/>
      <c r="C76" s="25">
        <v>11</v>
      </c>
      <c r="D76" s="26">
        <v>8.3364910951117839</v>
      </c>
      <c r="E76" s="26">
        <v>38.869257950530034</v>
      </c>
      <c r="F76" s="25">
        <v>14</v>
      </c>
      <c r="G76" s="26">
        <v>10.610079575596817</v>
      </c>
      <c r="H76" s="25">
        <v>-3</v>
      </c>
      <c r="I76" s="26">
        <v>-2.2735884804850324</v>
      </c>
      <c r="J76" s="25">
        <v>4</v>
      </c>
      <c r="K76" s="26">
        <v>3.0314513073133762</v>
      </c>
    </row>
    <row r="77" spans="1:11" s="24" customFormat="1" ht="12" customHeight="1" x14ac:dyDescent="0.2">
      <c r="A77" s="174" t="s">
        <v>73</v>
      </c>
      <c r="B77" s="174"/>
      <c r="C77" s="25">
        <v>5</v>
      </c>
      <c r="D77" s="26">
        <v>16</v>
      </c>
      <c r="E77" s="26">
        <v>64.102564102564102</v>
      </c>
      <c r="F77" s="25">
        <v>1</v>
      </c>
      <c r="G77" s="26">
        <v>3.2</v>
      </c>
      <c r="H77" s="25">
        <v>4</v>
      </c>
      <c r="I77" s="26">
        <v>12.8</v>
      </c>
      <c r="J77" s="25">
        <v>2</v>
      </c>
      <c r="K77" s="26">
        <v>6.4</v>
      </c>
    </row>
    <row r="78" spans="1:11" s="24" customFormat="1" ht="12" customHeight="1" x14ac:dyDescent="0.2">
      <c r="A78" s="174" t="s">
        <v>74</v>
      </c>
      <c r="B78" s="174"/>
      <c r="C78" s="25">
        <v>5</v>
      </c>
      <c r="D78" s="26">
        <v>5.2438384897745154</v>
      </c>
      <c r="E78" s="26">
        <v>26.10966057441253</v>
      </c>
      <c r="F78" s="25">
        <v>5</v>
      </c>
      <c r="G78" s="26">
        <v>5.2438384897745154</v>
      </c>
      <c r="H78" s="25">
        <v>0</v>
      </c>
      <c r="I78" s="26">
        <v>0</v>
      </c>
      <c r="J78" s="25">
        <v>0</v>
      </c>
      <c r="K78" s="26">
        <v>0</v>
      </c>
    </row>
    <row r="79" spans="1:11" s="24" customFormat="1" ht="12" customHeight="1" x14ac:dyDescent="0.2">
      <c r="A79" s="174" t="s">
        <v>75</v>
      </c>
      <c r="B79" s="174"/>
      <c r="C79" s="25">
        <v>2</v>
      </c>
      <c r="D79" s="26">
        <v>6.8376068376068373</v>
      </c>
      <c r="E79" s="26">
        <v>37.735849056603769</v>
      </c>
      <c r="F79" s="25">
        <v>2</v>
      </c>
      <c r="G79" s="26">
        <v>6.8376068376068373</v>
      </c>
      <c r="H79" s="25">
        <v>0</v>
      </c>
      <c r="I79" s="26">
        <v>0</v>
      </c>
      <c r="J79" s="25">
        <v>2</v>
      </c>
      <c r="K79" s="26">
        <v>6.8376068376068373</v>
      </c>
    </row>
    <row r="80" spans="1:11" s="24" customFormat="1" ht="12" customHeight="1" x14ac:dyDescent="0.2">
      <c r="A80" s="174" t="s">
        <v>76</v>
      </c>
      <c r="B80" s="174"/>
      <c r="C80" s="25">
        <v>15</v>
      </c>
      <c r="D80" s="26">
        <v>10.312822275696115</v>
      </c>
      <c r="E80" s="26">
        <v>42.016806722689076</v>
      </c>
      <c r="F80" s="25">
        <v>8</v>
      </c>
      <c r="G80" s="26">
        <v>5.500171880371262</v>
      </c>
      <c r="H80" s="25">
        <v>7</v>
      </c>
      <c r="I80" s="26">
        <v>4.8126503953248534</v>
      </c>
      <c r="J80" s="25">
        <v>7</v>
      </c>
      <c r="K80" s="26">
        <v>4.8126503953248534</v>
      </c>
    </row>
    <row r="81" spans="1:11" s="24" customFormat="1" ht="12" customHeight="1" x14ac:dyDescent="0.2">
      <c r="A81" s="174" t="s">
        <v>77</v>
      </c>
      <c r="B81" s="174"/>
      <c r="C81" s="25">
        <v>1</v>
      </c>
      <c r="D81" s="26">
        <v>1.6038492381716118</v>
      </c>
      <c r="E81" s="26">
        <v>7.4349442379182156</v>
      </c>
      <c r="F81" s="25">
        <v>0</v>
      </c>
      <c r="G81" s="26">
        <v>0</v>
      </c>
      <c r="H81" s="25">
        <v>1</v>
      </c>
      <c r="I81" s="26">
        <v>1.6038492381716118</v>
      </c>
      <c r="J81" s="25">
        <v>1</v>
      </c>
      <c r="K81" s="26">
        <v>1.6038492381716118</v>
      </c>
    </row>
    <row r="82" spans="1:11" s="24" customFormat="1" ht="12" customHeight="1" x14ac:dyDescent="0.2">
      <c r="A82" s="174" t="s">
        <v>78</v>
      </c>
      <c r="B82" s="174"/>
      <c r="C82" s="25">
        <v>15</v>
      </c>
      <c r="D82" s="26">
        <v>6.3104753891459824</v>
      </c>
      <c r="E82" s="26">
        <v>26.086956521739129</v>
      </c>
      <c r="F82" s="25">
        <v>18</v>
      </c>
      <c r="G82" s="26">
        <v>7.5725704669751792</v>
      </c>
      <c r="H82" s="25">
        <v>-3</v>
      </c>
      <c r="I82" s="26">
        <v>-1.2620950778291964</v>
      </c>
      <c r="J82" s="25">
        <v>7</v>
      </c>
      <c r="K82" s="26">
        <v>2.9448885149347919</v>
      </c>
    </row>
    <row r="83" spans="1:11" s="24" customFormat="1" ht="12" customHeight="1" x14ac:dyDescent="0.2">
      <c r="A83" s="174" t="s">
        <v>80</v>
      </c>
      <c r="B83" s="174"/>
      <c r="C83" s="25">
        <v>12</v>
      </c>
      <c r="D83" s="26">
        <v>14.109347442680775</v>
      </c>
      <c r="E83" s="26">
        <v>57.553956834532379</v>
      </c>
      <c r="F83" s="25">
        <v>3</v>
      </c>
      <c r="G83" s="26">
        <v>3.5273368606701938</v>
      </c>
      <c r="H83" s="25">
        <v>9</v>
      </c>
      <c r="I83" s="26">
        <v>10.582010582010582</v>
      </c>
      <c r="J83" s="25">
        <v>4</v>
      </c>
      <c r="K83" s="26">
        <v>4.7031158142269254</v>
      </c>
    </row>
    <row r="84" spans="1:11" s="24" customFormat="1" ht="12" customHeight="1" x14ac:dyDescent="0.2">
      <c r="A84" s="174" t="s">
        <v>81</v>
      </c>
      <c r="B84" s="174"/>
      <c r="C84" s="25">
        <v>1</v>
      </c>
      <c r="D84" s="26">
        <v>6.9930069930069934</v>
      </c>
      <c r="E84" s="26">
        <v>38.461538461538467</v>
      </c>
      <c r="F84" s="25">
        <v>3</v>
      </c>
      <c r="G84" s="26">
        <v>20.97902097902098</v>
      </c>
      <c r="H84" s="25">
        <v>-2</v>
      </c>
      <c r="I84" s="26">
        <v>-13.986013986013987</v>
      </c>
      <c r="J84" s="25">
        <v>1</v>
      </c>
      <c r="K84" s="26">
        <v>6.9930069930069934</v>
      </c>
    </row>
    <row r="85" spans="1:11" s="24" customFormat="1" ht="12" customHeight="1" x14ac:dyDescent="0.2">
      <c r="A85" s="174" t="s">
        <v>82</v>
      </c>
      <c r="B85" s="174"/>
      <c r="C85" s="25">
        <v>2</v>
      </c>
      <c r="D85" s="26">
        <v>4.5351473922902494</v>
      </c>
      <c r="E85" s="26">
        <v>24.242424242424242</v>
      </c>
      <c r="F85" s="25">
        <v>2</v>
      </c>
      <c r="G85" s="26">
        <v>4.5351473922902494</v>
      </c>
      <c r="H85" s="25">
        <v>0</v>
      </c>
      <c r="I85" s="26">
        <v>0</v>
      </c>
      <c r="J85" s="25">
        <v>6</v>
      </c>
      <c r="K85" s="26">
        <v>13.605442176870747</v>
      </c>
    </row>
    <row r="86" spans="1:11" s="24" customFormat="1" ht="12" customHeight="1" x14ac:dyDescent="0.2">
      <c r="A86" s="174" t="s">
        <v>83</v>
      </c>
      <c r="B86" s="174"/>
      <c r="C86" s="25">
        <v>7</v>
      </c>
      <c r="D86" s="26">
        <v>9.7222222222222232</v>
      </c>
      <c r="E86" s="26">
        <v>43.478260869565219</v>
      </c>
      <c r="F86" s="25">
        <v>10</v>
      </c>
      <c r="G86" s="26">
        <v>13.888888888888888</v>
      </c>
      <c r="H86" s="25">
        <v>-3</v>
      </c>
      <c r="I86" s="26">
        <v>-4.166666666666667</v>
      </c>
      <c r="J86" s="25">
        <v>3</v>
      </c>
      <c r="K86" s="26">
        <v>4.166666666666667</v>
      </c>
    </row>
    <row r="87" spans="1:11" s="24" customFormat="1" ht="12" customHeight="1" x14ac:dyDescent="0.2">
      <c r="A87" s="174" t="s">
        <v>84</v>
      </c>
      <c r="B87" s="174"/>
      <c r="C87" s="25">
        <v>9</v>
      </c>
      <c r="D87" s="26">
        <v>6.2478306143700104</v>
      </c>
      <c r="E87" s="26">
        <v>25.751072961373392</v>
      </c>
      <c r="F87" s="25">
        <v>12</v>
      </c>
      <c r="G87" s="26">
        <v>8.3304408191600139</v>
      </c>
      <c r="H87" s="25">
        <v>-3</v>
      </c>
      <c r="I87" s="26">
        <v>-2.0826102047900035</v>
      </c>
      <c r="J87" s="25">
        <v>7</v>
      </c>
      <c r="K87" s="26">
        <v>4.8594238111766748</v>
      </c>
    </row>
    <row r="88" spans="1:11" s="24" customFormat="1" ht="12" customHeight="1" x14ac:dyDescent="0.2">
      <c r="A88" s="174" t="s">
        <v>85</v>
      </c>
      <c r="B88" s="174"/>
      <c r="C88" s="25">
        <v>19</v>
      </c>
      <c r="D88" s="26">
        <v>9.4692250186892597</v>
      </c>
      <c r="E88" s="26">
        <v>40.296924708377524</v>
      </c>
      <c r="F88" s="25">
        <v>12</v>
      </c>
      <c r="G88" s="26">
        <v>5.9805631696984793</v>
      </c>
      <c r="H88" s="25">
        <v>7</v>
      </c>
      <c r="I88" s="26">
        <v>3.4886618489907799</v>
      </c>
      <c r="J88" s="25">
        <v>9</v>
      </c>
      <c r="K88" s="26">
        <v>4.48542237727386</v>
      </c>
    </row>
    <row r="89" spans="1:11" s="24" customFormat="1" ht="12" customHeight="1" x14ac:dyDescent="0.2">
      <c r="A89" s="174" t="s">
        <v>87</v>
      </c>
      <c r="B89" s="174"/>
      <c r="C89" s="25">
        <v>28</v>
      </c>
      <c r="D89" s="26">
        <v>14.322250639386191</v>
      </c>
      <c r="E89" s="26">
        <v>59.384941675503711</v>
      </c>
      <c r="F89" s="25">
        <v>7</v>
      </c>
      <c r="G89" s="26">
        <v>3.5805626598465476</v>
      </c>
      <c r="H89" s="25">
        <v>21</v>
      </c>
      <c r="I89" s="26">
        <v>10.741687979539641</v>
      </c>
      <c r="J89" s="25">
        <v>7</v>
      </c>
      <c r="K89" s="26">
        <v>3.5805626598465476</v>
      </c>
    </row>
    <row r="90" spans="1:11" s="24" customFormat="1" ht="12" customHeight="1" x14ac:dyDescent="0.2">
      <c r="A90" s="174" t="s">
        <v>88</v>
      </c>
      <c r="B90" s="174"/>
      <c r="C90" s="25">
        <v>66</v>
      </c>
      <c r="D90" s="26">
        <v>10.483678818203479</v>
      </c>
      <c r="E90" s="26">
        <v>46.908315565031984</v>
      </c>
      <c r="F90" s="25">
        <v>45</v>
      </c>
      <c r="G90" s="26">
        <v>7.147962830593281</v>
      </c>
      <c r="H90" s="25">
        <v>21</v>
      </c>
      <c r="I90" s="26">
        <v>3.3357159876101976</v>
      </c>
      <c r="J90" s="25">
        <v>28</v>
      </c>
      <c r="K90" s="26">
        <v>4.4476213168135965</v>
      </c>
    </row>
    <row r="91" spans="1:11" s="24" customFormat="1" ht="12" customHeight="1" x14ac:dyDescent="0.2">
      <c r="A91" s="174" t="s">
        <v>89</v>
      </c>
      <c r="B91" s="174"/>
      <c r="C91" s="25">
        <v>1</v>
      </c>
      <c r="D91" s="26">
        <v>8.9686098654708513</v>
      </c>
      <c r="E91" s="26">
        <v>35.087719298245609</v>
      </c>
      <c r="F91" s="25">
        <v>2</v>
      </c>
      <c r="G91" s="26">
        <v>17.937219730941703</v>
      </c>
      <c r="H91" s="25">
        <v>-1</v>
      </c>
      <c r="I91" s="26">
        <v>-8.9686098654708513</v>
      </c>
      <c r="J91" s="25">
        <v>0</v>
      </c>
      <c r="K91" s="26">
        <v>0</v>
      </c>
    </row>
    <row r="92" spans="1:11" s="24" customFormat="1" ht="12" customHeight="1" x14ac:dyDescent="0.2">
      <c r="A92" s="174" t="s">
        <v>90</v>
      </c>
      <c r="B92" s="174"/>
      <c r="C92" s="25">
        <v>6</v>
      </c>
      <c r="D92" s="26">
        <v>7.3215375228798045</v>
      </c>
      <c r="E92" s="26">
        <v>32</v>
      </c>
      <c r="F92" s="25">
        <v>4</v>
      </c>
      <c r="G92" s="26">
        <v>4.8810250152532033</v>
      </c>
      <c r="H92" s="25">
        <v>2</v>
      </c>
      <c r="I92" s="26">
        <v>2.4405125076266017</v>
      </c>
      <c r="J92" s="25">
        <v>3</v>
      </c>
      <c r="K92" s="26">
        <v>3.6607687614399023</v>
      </c>
    </row>
    <row r="93" spans="1:11" s="24" customFormat="1" ht="12" customHeight="1" x14ac:dyDescent="0.2">
      <c r="A93" s="174" t="s">
        <v>91</v>
      </c>
      <c r="B93" s="174"/>
      <c r="C93" s="25">
        <v>35</v>
      </c>
      <c r="D93" s="26">
        <v>8.6655112651646444</v>
      </c>
      <c r="E93" s="26">
        <v>38.525041276829938</v>
      </c>
      <c r="F93" s="25">
        <v>32</v>
      </c>
      <c r="G93" s="26">
        <v>7.9227531567219609</v>
      </c>
      <c r="H93" s="25">
        <v>3</v>
      </c>
      <c r="I93" s="26">
        <v>0.74275810844268386</v>
      </c>
      <c r="J93" s="25">
        <v>22</v>
      </c>
      <c r="K93" s="26">
        <v>5.446892795246348</v>
      </c>
    </row>
    <row r="94" spans="1:11" s="24" customFormat="1" ht="12" customHeight="1" x14ac:dyDescent="0.2">
      <c r="A94" s="174" t="s">
        <v>92</v>
      </c>
      <c r="B94" s="174"/>
      <c r="C94" s="25">
        <v>0</v>
      </c>
      <c r="D94" s="26">
        <v>0</v>
      </c>
      <c r="E94" s="26">
        <v>0</v>
      </c>
      <c r="F94" s="25">
        <v>1</v>
      </c>
      <c r="G94" s="26">
        <v>16.129032258064516</v>
      </c>
      <c r="H94" s="25">
        <v>-1</v>
      </c>
      <c r="I94" s="26">
        <v>-16.129032258064516</v>
      </c>
      <c r="J94" s="25">
        <v>0</v>
      </c>
      <c r="K94" s="26">
        <v>0</v>
      </c>
    </row>
    <row r="95" spans="1:11" s="24" customFormat="1" ht="12" customHeight="1" x14ac:dyDescent="0.2">
      <c r="A95" s="174" t="s">
        <v>93</v>
      </c>
      <c r="B95" s="174"/>
      <c r="C95" s="25">
        <v>0</v>
      </c>
      <c r="D95" s="26">
        <v>0</v>
      </c>
      <c r="E95" s="26">
        <v>0</v>
      </c>
      <c r="F95" s="25">
        <v>2</v>
      </c>
      <c r="G95" s="26">
        <v>17.167381974248926</v>
      </c>
      <c r="H95" s="25">
        <v>-2</v>
      </c>
      <c r="I95" s="26">
        <v>-17.167381974248926</v>
      </c>
      <c r="J95" s="25">
        <v>0</v>
      </c>
      <c r="K95" s="26">
        <v>0</v>
      </c>
    </row>
    <row r="96" spans="1:11" s="24" customFormat="1" ht="12" customHeight="1" x14ac:dyDescent="0.2">
      <c r="A96" s="174" t="s">
        <v>94</v>
      </c>
      <c r="B96" s="174"/>
      <c r="C96" s="25">
        <v>34</v>
      </c>
      <c r="D96" s="26">
        <v>7.9485680888369377</v>
      </c>
      <c r="E96" s="26">
        <v>36.208732694355696</v>
      </c>
      <c r="F96" s="25">
        <v>41</v>
      </c>
      <c r="G96" s="26">
        <v>9.5850379894798365</v>
      </c>
      <c r="H96" s="25">
        <v>-7</v>
      </c>
      <c r="I96" s="26">
        <v>-1.6364699006428989</v>
      </c>
      <c r="J96" s="25">
        <v>22</v>
      </c>
      <c r="K96" s="26">
        <v>5.1431911163062534</v>
      </c>
    </row>
    <row r="97" spans="1:11" s="24" customFormat="1" ht="12" customHeight="1" x14ac:dyDescent="0.2">
      <c r="A97" s="174" t="s">
        <v>95</v>
      </c>
      <c r="B97" s="174"/>
      <c r="C97" s="25">
        <v>19</v>
      </c>
      <c r="D97" s="26">
        <v>9.5453403667420247</v>
      </c>
      <c r="E97" s="26">
        <v>41.988950276243095</v>
      </c>
      <c r="F97" s="25">
        <v>9</v>
      </c>
      <c r="G97" s="26">
        <v>4.5214770158251696</v>
      </c>
      <c r="H97" s="25">
        <v>10</v>
      </c>
      <c r="I97" s="26">
        <v>5.0238633509168551</v>
      </c>
      <c r="J97" s="25">
        <v>13</v>
      </c>
      <c r="K97" s="26">
        <v>6.5310223561919116</v>
      </c>
    </row>
    <row r="98" spans="1:11" s="24" customFormat="1" ht="12" customHeight="1" x14ac:dyDescent="0.2">
      <c r="A98" s="174" t="s">
        <v>96</v>
      </c>
      <c r="B98" s="174"/>
      <c r="C98" s="25">
        <v>7</v>
      </c>
      <c r="D98" s="26">
        <v>8.1490104772991838</v>
      </c>
      <c r="E98" s="26">
        <v>40</v>
      </c>
      <c r="F98" s="25">
        <v>8</v>
      </c>
      <c r="G98" s="26">
        <v>9.3131548311990677</v>
      </c>
      <c r="H98" s="25">
        <v>-1</v>
      </c>
      <c r="I98" s="26">
        <v>-1.1641443538998835</v>
      </c>
      <c r="J98" s="25">
        <v>4</v>
      </c>
      <c r="K98" s="26">
        <v>4.6565774155995339</v>
      </c>
    </row>
    <row r="99" spans="1:11" s="24" customFormat="1" ht="12" customHeight="1" x14ac:dyDescent="0.2">
      <c r="A99" s="174" t="s">
        <v>97</v>
      </c>
      <c r="B99" s="174"/>
      <c r="C99" s="25">
        <v>7</v>
      </c>
      <c r="D99" s="26">
        <v>5.3030303030303036</v>
      </c>
      <c r="E99" s="26">
        <v>22.508038585209004</v>
      </c>
      <c r="F99" s="25">
        <v>10</v>
      </c>
      <c r="G99" s="26">
        <v>7.5757575757575761</v>
      </c>
      <c r="H99" s="25">
        <v>-3</v>
      </c>
      <c r="I99" s="26">
        <v>-2.2727272727272725</v>
      </c>
      <c r="J99" s="25">
        <v>5</v>
      </c>
      <c r="K99" s="26">
        <v>3.7878787878787881</v>
      </c>
    </row>
    <row r="100" spans="1:11" s="24" customFormat="1" ht="12" customHeight="1" x14ac:dyDescent="0.2">
      <c r="A100" s="174" t="s">
        <v>98</v>
      </c>
      <c r="B100" s="174"/>
      <c r="C100" s="25">
        <v>3</v>
      </c>
      <c r="D100" s="26">
        <v>5.8939096267190569</v>
      </c>
      <c r="E100" s="26">
        <v>24.896265560165972</v>
      </c>
      <c r="F100" s="25">
        <v>4</v>
      </c>
      <c r="G100" s="26">
        <v>7.8585461689587417</v>
      </c>
      <c r="H100" s="25">
        <v>-1</v>
      </c>
      <c r="I100" s="26">
        <v>-1.9646365422396854</v>
      </c>
      <c r="J100" s="25">
        <v>1</v>
      </c>
      <c r="K100" s="26">
        <v>1.9646365422396854</v>
      </c>
    </row>
    <row r="101" spans="1:11" s="24" customFormat="1" ht="12" customHeight="1" x14ac:dyDescent="0.2">
      <c r="A101" s="174" t="s">
        <v>99</v>
      </c>
      <c r="B101" s="174"/>
      <c r="C101" s="25">
        <v>7</v>
      </c>
      <c r="D101" s="26">
        <v>14.861995753715499</v>
      </c>
      <c r="E101" s="26">
        <v>58.823529411764703</v>
      </c>
      <c r="F101" s="25">
        <v>2</v>
      </c>
      <c r="G101" s="26">
        <v>4.2462845010615711</v>
      </c>
      <c r="H101" s="25">
        <v>5</v>
      </c>
      <c r="I101" s="26">
        <v>10.615711252653927</v>
      </c>
      <c r="J101" s="25">
        <v>1</v>
      </c>
      <c r="K101" s="26">
        <v>2.1231422505307855</v>
      </c>
    </row>
    <row r="102" spans="1:11" s="24" customFormat="1" ht="12" customHeight="1" x14ac:dyDescent="0.2">
      <c r="A102" s="174" t="s">
        <v>100</v>
      </c>
      <c r="B102" s="174"/>
      <c r="C102" s="25">
        <v>12</v>
      </c>
      <c r="D102" s="26">
        <v>10.300429184549357</v>
      </c>
      <c r="E102" s="26">
        <v>43.875685557586834</v>
      </c>
      <c r="F102" s="25">
        <v>6</v>
      </c>
      <c r="G102" s="26">
        <v>5.1502145922746783</v>
      </c>
      <c r="H102" s="25">
        <v>6</v>
      </c>
      <c r="I102" s="26">
        <v>5.1502145922746783</v>
      </c>
      <c r="J102" s="25">
        <v>7</v>
      </c>
      <c r="K102" s="26">
        <v>6.0085836909871251</v>
      </c>
    </row>
    <row r="103" spans="1:11" s="24" customFormat="1" ht="12" customHeight="1" x14ac:dyDescent="0.2">
      <c r="A103" s="174" t="s">
        <v>101</v>
      </c>
      <c r="B103" s="174"/>
      <c r="C103" s="25">
        <v>19</v>
      </c>
      <c r="D103" s="26">
        <v>11.411411411411411</v>
      </c>
      <c r="E103" s="26">
        <v>45.893719806763286</v>
      </c>
      <c r="F103" s="25">
        <v>12</v>
      </c>
      <c r="G103" s="26">
        <v>7.2072072072072073</v>
      </c>
      <c r="H103" s="25">
        <v>7</v>
      </c>
      <c r="I103" s="26">
        <v>4.2042042042042045</v>
      </c>
      <c r="J103" s="25">
        <v>10</v>
      </c>
      <c r="K103" s="26">
        <v>6.0060060060060056</v>
      </c>
    </row>
    <row r="104" spans="1:11" s="24" customFormat="1" ht="12" customHeight="1" x14ac:dyDescent="0.2">
      <c r="A104" s="174" t="s">
        <v>102</v>
      </c>
      <c r="B104" s="174"/>
      <c r="C104" s="25">
        <v>493</v>
      </c>
      <c r="D104" s="26">
        <v>8.9784916862445137</v>
      </c>
      <c r="E104" s="26">
        <v>38.263029221157211</v>
      </c>
      <c r="F104" s="25">
        <v>526</v>
      </c>
      <c r="G104" s="26">
        <v>9.579486058751753</v>
      </c>
      <c r="H104" s="25">
        <v>-33</v>
      </c>
      <c r="I104" s="26">
        <v>-0.60099437250723919</v>
      </c>
      <c r="J104" s="25">
        <v>261</v>
      </c>
      <c r="K104" s="26">
        <v>4.7533191280118015</v>
      </c>
    </row>
    <row r="105" spans="1:11" s="24" customFormat="1" ht="12" customHeight="1" x14ac:dyDescent="0.2">
      <c r="A105" s="174" t="s">
        <v>103</v>
      </c>
      <c r="B105" s="174"/>
      <c r="C105" s="25">
        <v>7</v>
      </c>
      <c r="D105" s="26">
        <v>4.8242591316333563</v>
      </c>
      <c r="E105" s="26">
        <v>23.52941176470588</v>
      </c>
      <c r="F105" s="25">
        <v>20</v>
      </c>
      <c r="G105" s="26">
        <v>13.783597518952448</v>
      </c>
      <c r="H105" s="25">
        <v>-13</v>
      </c>
      <c r="I105" s="26">
        <v>-8.9593383873190913</v>
      </c>
      <c r="J105" s="25">
        <v>6</v>
      </c>
      <c r="K105" s="26">
        <v>4.1350792556857341</v>
      </c>
    </row>
    <row r="106" spans="1:11" s="24" customFormat="1" ht="12" customHeight="1" x14ac:dyDescent="0.2">
      <c r="A106" s="174" t="s">
        <v>104</v>
      </c>
      <c r="B106" s="174"/>
      <c r="C106" s="25">
        <v>12</v>
      </c>
      <c r="D106" s="26">
        <v>9.6501809408926409</v>
      </c>
      <c r="E106" s="26">
        <v>41.522491349480966</v>
      </c>
      <c r="F106" s="25">
        <v>7</v>
      </c>
      <c r="G106" s="26">
        <v>5.6292722155207073</v>
      </c>
      <c r="H106" s="25">
        <v>5</v>
      </c>
      <c r="I106" s="26">
        <v>4.0209087253719336</v>
      </c>
      <c r="J106" s="25">
        <v>5</v>
      </c>
      <c r="K106" s="26">
        <v>4.0209087253719336</v>
      </c>
    </row>
    <row r="107" spans="1:11" s="24" customFormat="1" ht="12" customHeight="1" x14ac:dyDescent="0.2">
      <c r="A107" s="174" t="s">
        <v>105</v>
      </c>
      <c r="B107" s="174"/>
      <c r="C107" s="25">
        <v>7</v>
      </c>
      <c r="D107" s="26">
        <v>12.738853503184714</v>
      </c>
      <c r="E107" s="26">
        <v>63.348416289592755</v>
      </c>
      <c r="F107" s="25">
        <v>10</v>
      </c>
      <c r="G107" s="26">
        <v>18.198362147406733</v>
      </c>
      <c r="H107" s="25">
        <v>-3</v>
      </c>
      <c r="I107" s="26">
        <v>-5.4595086442220202</v>
      </c>
      <c r="J107" s="25">
        <v>6</v>
      </c>
      <c r="K107" s="26">
        <v>10.91901728844404</v>
      </c>
    </row>
    <row r="108" spans="1:11" s="24" customFormat="1" ht="12" customHeight="1" x14ac:dyDescent="0.2">
      <c r="A108" s="174" t="s">
        <v>106</v>
      </c>
      <c r="B108" s="174"/>
      <c r="C108" s="25">
        <v>54</v>
      </c>
      <c r="D108" s="26">
        <v>9.2008860112455277</v>
      </c>
      <c r="E108" s="26">
        <v>38.571428571428569</v>
      </c>
      <c r="F108" s="25">
        <v>39</v>
      </c>
      <c r="G108" s="26">
        <v>6.6450843414551031</v>
      </c>
      <c r="H108" s="25">
        <v>15</v>
      </c>
      <c r="I108" s="26">
        <v>2.5558016697904242</v>
      </c>
      <c r="J108" s="25">
        <v>20</v>
      </c>
      <c r="K108" s="26">
        <v>3.4077355597205656</v>
      </c>
    </row>
    <row r="109" spans="1:11" s="24" customFormat="1" ht="12" customHeight="1" x14ac:dyDescent="0.2">
      <c r="A109" s="174" t="s">
        <v>107</v>
      </c>
      <c r="B109" s="174"/>
      <c r="C109" s="25">
        <v>12</v>
      </c>
      <c r="D109" s="26">
        <v>9.1220068415051312</v>
      </c>
      <c r="E109" s="26">
        <v>38.523274478330656</v>
      </c>
      <c r="F109" s="25">
        <v>7</v>
      </c>
      <c r="G109" s="26">
        <v>5.3211706575446591</v>
      </c>
      <c r="H109" s="25">
        <v>5</v>
      </c>
      <c r="I109" s="26">
        <v>3.8008361839604712</v>
      </c>
      <c r="J109" s="25">
        <v>7</v>
      </c>
      <c r="K109" s="26">
        <v>5.3211706575446591</v>
      </c>
    </row>
    <row r="110" spans="1:11" s="24" customFormat="1" ht="12" customHeight="1" x14ac:dyDescent="0.2">
      <c r="A110" s="174" t="s">
        <v>108</v>
      </c>
      <c r="B110" s="174"/>
      <c r="C110" s="25">
        <v>21</v>
      </c>
      <c r="D110" s="26">
        <v>12.844036697247708</v>
      </c>
      <c r="E110" s="26">
        <v>57.377049180327873</v>
      </c>
      <c r="F110" s="25">
        <v>17</v>
      </c>
      <c r="G110" s="26">
        <v>10.397553516819572</v>
      </c>
      <c r="H110" s="25">
        <v>4</v>
      </c>
      <c r="I110" s="26">
        <v>2.4464831804281344</v>
      </c>
      <c r="J110" s="25">
        <v>12</v>
      </c>
      <c r="K110" s="26">
        <v>7.3394495412844041</v>
      </c>
    </row>
    <row r="111" spans="1:11" s="24" customFormat="1" ht="12" customHeight="1" x14ac:dyDescent="0.2">
      <c r="A111" s="174" t="s">
        <v>109</v>
      </c>
      <c r="B111" s="174"/>
      <c r="C111" s="25">
        <v>12</v>
      </c>
      <c r="D111" s="26">
        <v>9.8846787479406917</v>
      </c>
      <c r="E111" s="26">
        <v>39.087947882736152</v>
      </c>
      <c r="F111" s="25">
        <v>11</v>
      </c>
      <c r="G111" s="26">
        <v>9.060955518945633</v>
      </c>
      <c r="H111" s="25">
        <v>1</v>
      </c>
      <c r="I111" s="26">
        <v>0.82372322899505768</v>
      </c>
      <c r="J111" s="25">
        <v>5</v>
      </c>
      <c r="K111" s="26">
        <v>4.1186161449752881</v>
      </c>
    </row>
    <row r="112" spans="1:11" s="24" customFormat="1" ht="12" customHeight="1" x14ac:dyDescent="0.2">
      <c r="A112" s="174" t="s">
        <v>110</v>
      </c>
      <c r="B112" s="174"/>
      <c r="C112" s="25">
        <v>3</v>
      </c>
      <c r="D112" s="26">
        <v>11.131725417439704</v>
      </c>
      <c r="E112" s="26">
        <v>46.153846153846153</v>
      </c>
      <c r="F112" s="25">
        <v>3</v>
      </c>
      <c r="G112" s="26">
        <v>11.131725417439704</v>
      </c>
      <c r="H112" s="25">
        <v>0</v>
      </c>
      <c r="I112" s="26">
        <v>0</v>
      </c>
      <c r="J112" s="25">
        <v>3</v>
      </c>
      <c r="K112" s="26">
        <v>11.131725417439704</v>
      </c>
    </row>
    <row r="113" spans="1:11" s="24" customFormat="1" ht="12" customHeight="1" x14ac:dyDescent="0.2">
      <c r="A113" s="174" t="s">
        <v>263</v>
      </c>
      <c r="B113" s="174"/>
      <c r="C113" s="25">
        <v>57</v>
      </c>
      <c r="D113" s="26">
        <v>13.574660633484163</v>
      </c>
      <c r="E113" s="26">
        <v>59.84251968503937</v>
      </c>
      <c r="F113" s="25">
        <v>21</v>
      </c>
      <c r="G113" s="26">
        <v>5.0011907597046914</v>
      </c>
      <c r="H113" s="25">
        <v>36</v>
      </c>
      <c r="I113" s="26">
        <v>8.5734698737794712</v>
      </c>
      <c r="J113" s="25">
        <v>22</v>
      </c>
      <c r="K113" s="26">
        <v>5.23934270064301</v>
      </c>
    </row>
    <row r="114" spans="1:11" s="24" customFormat="1" ht="12" customHeight="1" x14ac:dyDescent="0.2">
      <c r="A114" s="174" t="s">
        <v>111</v>
      </c>
      <c r="B114" s="174"/>
      <c r="C114" s="25">
        <v>6</v>
      </c>
      <c r="D114" s="26">
        <v>6.829823562891292</v>
      </c>
      <c r="E114" s="26">
        <v>32.520325203252035</v>
      </c>
      <c r="F114" s="25">
        <v>8</v>
      </c>
      <c r="G114" s="26">
        <v>9.1064314171883893</v>
      </c>
      <c r="H114" s="25">
        <v>-2</v>
      </c>
      <c r="I114" s="26">
        <v>-2.2766078542970973</v>
      </c>
      <c r="J114" s="25">
        <v>6</v>
      </c>
      <c r="K114" s="26">
        <v>6.829823562891292</v>
      </c>
    </row>
    <row r="115" spans="1:11" s="24" customFormat="1" ht="12" customHeight="1" x14ac:dyDescent="0.2">
      <c r="A115" s="174" t="s">
        <v>112</v>
      </c>
      <c r="B115" s="174"/>
      <c r="C115" s="25">
        <v>6</v>
      </c>
      <c r="D115" s="26">
        <v>8.2872928176795568</v>
      </c>
      <c r="E115" s="26">
        <v>40.133779264214049</v>
      </c>
      <c r="F115" s="25">
        <v>9</v>
      </c>
      <c r="G115" s="26">
        <v>12.430939226519337</v>
      </c>
      <c r="H115" s="25">
        <v>-3</v>
      </c>
      <c r="I115" s="26">
        <v>-4.1436464088397784</v>
      </c>
      <c r="J115" s="25">
        <v>3</v>
      </c>
      <c r="K115" s="26">
        <v>4.1436464088397784</v>
      </c>
    </row>
    <row r="116" spans="1:11" s="24" customFormat="1" ht="12" customHeight="1" x14ac:dyDescent="0.2">
      <c r="A116" s="174" t="s">
        <v>113</v>
      </c>
      <c r="B116" s="174"/>
      <c r="C116" s="25">
        <v>8</v>
      </c>
      <c r="D116" s="26">
        <v>10.803511141120865</v>
      </c>
      <c r="E116" s="26">
        <v>46.10951008645533</v>
      </c>
      <c r="F116" s="25">
        <v>8</v>
      </c>
      <c r="G116" s="26">
        <v>10.803511141120865</v>
      </c>
      <c r="H116" s="25">
        <v>0</v>
      </c>
      <c r="I116" s="26">
        <v>0</v>
      </c>
      <c r="J116" s="25">
        <v>2</v>
      </c>
      <c r="K116" s="26">
        <v>2.7008777852802162</v>
      </c>
    </row>
    <row r="117" spans="1:11" s="24" customFormat="1" ht="12" customHeight="1" x14ac:dyDescent="0.2">
      <c r="A117" s="174" t="s">
        <v>114</v>
      </c>
      <c r="B117" s="174"/>
      <c r="C117" s="25">
        <v>3</v>
      </c>
      <c r="D117" s="26">
        <v>9.1324200913241995</v>
      </c>
      <c r="E117" s="26">
        <v>39.215686274509807</v>
      </c>
      <c r="F117" s="25">
        <v>2</v>
      </c>
      <c r="G117" s="26">
        <v>6.0882800608828003</v>
      </c>
      <c r="H117" s="25">
        <v>1</v>
      </c>
      <c r="I117" s="26">
        <v>3.0441400304414001</v>
      </c>
      <c r="J117" s="25">
        <v>3</v>
      </c>
      <c r="K117" s="26">
        <v>9.1324200913241995</v>
      </c>
    </row>
    <row r="118" spans="1:11" s="24" customFormat="1" ht="12" customHeight="1" x14ac:dyDescent="0.2">
      <c r="A118" s="174" t="s">
        <v>115</v>
      </c>
      <c r="B118" s="174"/>
      <c r="C118" s="25">
        <v>6</v>
      </c>
      <c r="D118" s="26">
        <v>7.4028377544725474</v>
      </c>
      <c r="E118" s="26">
        <v>32.697547683923702</v>
      </c>
      <c r="F118" s="25">
        <v>8</v>
      </c>
      <c r="G118" s="26">
        <v>9.8704503392967311</v>
      </c>
      <c r="H118" s="25">
        <v>-2</v>
      </c>
      <c r="I118" s="26">
        <v>-2.4676125848241828</v>
      </c>
      <c r="J118" s="25">
        <v>2</v>
      </c>
      <c r="K118" s="26">
        <v>2.4676125848241828</v>
      </c>
    </row>
    <row r="119" spans="1:11" s="24" customFormat="1" ht="12" customHeight="1" x14ac:dyDescent="0.2">
      <c r="A119" s="174" t="s">
        <v>116</v>
      </c>
      <c r="B119" s="174"/>
      <c r="C119" s="25">
        <v>12</v>
      </c>
      <c r="D119" s="26">
        <v>8.7655222790357925</v>
      </c>
      <c r="E119" s="26">
        <v>36.697247706422019</v>
      </c>
      <c r="F119" s="25">
        <v>4</v>
      </c>
      <c r="G119" s="26">
        <v>2.9218407596785974</v>
      </c>
      <c r="H119" s="25">
        <v>8</v>
      </c>
      <c r="I119" s="26">
        <v>5.8436815193571947</v>
      </c>
      <c r="J119" s="25">
        <v>7</v>
      </c>
      <c r="K119" s="26">
        <v>5.1132213294375459</v>
      </c>
    </row>
    <row r="120" spans="1:11" s="24" customFormat="1" ht="12" customHeight="1" x14ac:dyDescent="0.2">
      <c r="A120" s="174" t="s">
        <v>117</v>
      </c>
      <c r="B120" s="174"/>
      <c r="C120" s="25">
        <v>45</v>
      </c>
      <c r="D120" s="26">
        <v>12.396694214876034</v>
      </c>
      <c r="E120" s="26">
        <v>55.316533497234168</v>
      </c>
      <c r="F120" s="25">
        <v>28</v>
      </c>
      <c r="G120" s="26">
        <v>7.7134986225895323</v>
      </c>
      <c r="H120" s="25">
        <v>17</v>
      </c>
      <c r="I120" s="26">
        <v>4.6831955922865012</v>
      </c>
      <c r="J120" s="25">
        <v>24</v>
      </c>
      <c r="K120" s="26">
        <v>6.6115702479338845</v>
      </c>
    </row>
    <row r="121" spans="1:11" s="24" customFormat="1" ht="12" customHeight="1" x14ac:dyDescent="0.2">
      <c r="A121" s="174" t="s">
        <v>118</v>
      </c>
      <c r="B121" s="174"/>
      <c r="C121" s="25">
        <v>20</v>
      </c>
      <c r="D121" s="26">
        <v>11.730205278592376</v>
      </c>
      <c r="E121" s="26">
        <v>50.825921219822106</v>
      </c>
      <c r="F121" s="25">
        <v>8</v>
      </c>
      <c r="G121" s="26">
        <v>4.6920821114369504</v>
      </c>
      <c r="H121" s="25">
        <v>12</v>
      </c>
      <c r="I121" s="26">
        <v>7.0381231671554252</v>
      </c>
      <c r="J121" s="25">
        <v>14</v>
      </c>
      <c r="K121" s="26">
        <v>8.2111436950146626</v>
      </c>
    </row>
    <row r="122" spans="1:11" s="24" customFormat="1" ht="12" customHeight="1" x14ac:dyDescent="0.2">
      <c r="A122" s="174" t="s">
        <v>119</v>
      </c>
      <c r="B122" s="174"/>
      <c r="C122" s="25">
        <v>7</v>
      </c>
      <c r="D122" s="26">
        <v>9.0380890897353137</v>
      </c>
      <c r="E122" s="26">
        <v>39.106145251396647</v>
      </c>
      <c r="F122" s="25">
        <v>9</v>
      </c>
      <c r="G122" s="26">
        <v>11.620400258231117</v>
      </c>
      <c r="H122" s="25">
        <v>-2</v>
      </c>
      <c r="I122" s="26">
        <v>-2.5823111684958038</v>
      </c>
      <c r="J122" s="25">
        <v>2</v>
      </c>
      <c r="K122" s="26">
        <v>2.5823111684958038</v>
      </c>
    </row>
    <row r="123" spans="1:11" s="24" customFormat="1" ht="12" customHeight="1" x14ac:dyDescent="0.2">
      <c r="A123" s="174" t="s">
        <v>120</v>
      </c>
      <c r="B123" s="174"/>
      <c r="C123" s="25">
        <v>17</v>
      </c>
      <c r="D123" s="26">
        <v>11.564625850340136</v>
      </c>
      <c r="E123" s="26">
        <v>49.204052098408106</v>
      </c>
      <c r="F123" s="25">
        <v>13</v>
      </c>
      <c r="G123" s="26">
        <v>8.8435374149659864</v>
      </c>
      <c r="H123" s="25">
        <v>4</v>
      </c>
      <c r="I123" s="26">
        <v>2.7210884353741496</v>
      </c>
      <c r="J123" s="25">
        <v>10</v>
      </c>
      <c r="K123" s="26">
        <v>6.8027210884353737</v>
      </c>
    </row>
    <row r="124" spans="1:11" s="24" customFormat="1" ht="12" customHeight="1" x14ac:dyDescent="0.2">
      <c r="A124" s="174" t="s">
        <v>121</v>
      </c>
      <c r="B124" s="174"/>
      <c r="C124" s="25">
        <v>12</v>
      </c>
      <c r="D124" s="26">
        <v>9.1012514220705345</v>
      </c>
      <c r="E124" s="26">
        <v>42.704626334519574</v>
      </c>
      <c r="F124" s="25">
        <v>7</v>
      </c>
      <c r="G124" s="26">
        <v>5.3090633295411456</v>
      </c>
      <c r="H124" s="25">
        <v>5</v>
      </c>
      <c r="I124" s="26">
        <v>3.7921880925293894</v>
      </c>
      <c r="J124" s="25">
        <v>8</v>
      </c>
      <c r="K124" s="26">
        <v>6.067500948047023</v>
      </c>
    </row>
    <row r="125" spans="1:11" s="24" customFormat="1" ht="12" customHeight="1" x14ac:dyDescent="0.2">
      <c r="A125" s="174" t="s">
        <v>123</v>
      </c>
      <c r="B125" s="174"/>
      <c r="C125" s="25">
        <v>9</v>
      </c>
      <c r="D125" s="26">
        <v>12.219959266802444</v>
      </c>
      <c r="E125" s="26">
        <v>53.571428571428569</v>
      </c>
      <c r="F125" s="25">
        <v>4</v>
      </c>
      <c r="G125" s="26">
        <v>5.4310930074677524</v>
      </c>
      <c r="H125" s="25">
        <v>5</v>
      </c>
      <c r="I125" s="26">
        <v>6.7888662593346911</v>
      </c>
      <c r="J125" s="25">
        <v>6</v>
      </c>
      <c r="K125" s="26">
        <v>8.146639511201629</v>
      </c>
    </row>
    <row r="126" spans="1:11" s="24" customFormat="1" ht="12" customHeight="1" x14ac:dyDescent="0.2">
      <c r="A126" s="174" t="s">
        <v>124</v>
      </c>
      <c r="B126" s="174"/>
      <c r="C126" s="25">
        <v>18</v>
      </c>
      <c r="D126" s="26">
        <v>8.5470085470085486</v>
      </c>
      <c r="E126" s="26">
        <v>36.697247706422019</v>
      </c>
      <c r="F126" s="25">
        <v>17</v>
      </c>
      <c r="G126" s="26">
        <v>8.0721747388414062</v>
      </c>
      <c r="H126" s="25">
        <v>1</v>
      </c>
      <c r="I126" s="26">
        <v>0.47483380816714155</v>
      </c>
      <c r="J126" s="25">
        <v>9</v>
      </c>
      <c r="K126" s="26">
        <v>4.2735042735042743</v>
      </c>
    </row>
    <row r="127" spans="1:11" s="24" customFormat="1" ht="12" customHeight="1" x14ac:dyDescent="0.2">
      <c r="A127" s="174" t="s">
        <v>125</v>
      </c>
      <c r="B127" s="174"/>
      <c r="C127" s="25">
        <v>8</v>
      </c>
      <c r="D127" s="26">
        <v>12.039127163280662</v>
      </c>
      <c r="E127" s="26">
        <v>61.776061776061781</v>
      </c>
      <c r="F127" s="25">
        <v>12</v>
      </c>
      <c r="G127" s="26">
        <v>18.058690744920991</v>
      </c>
      <c r="H127" s="25">
        <v>-4</v>
      </c>
      <c r="I127" s="26">
        <v>-6.0195635816403312</v>
      </c>
      <c r="J127" s="25">
        <v>4</v>
      </c>
      <c r="K127" s="26">
        <v>6.0195635816403312</v>
      </c>
    </row>
    <row r="128" spans="1:11" s="24" customFormat="1" ht="12" customHeight="1" x14ac:dyDescent="0.2">
      <c r="A128" s="174" t="s">
        <v>127</v>
      </c>
      <c r="B128" s="174"/>
      <c r="C128" s="25">
        <v>12</v>
      </c>
      <c r="D128" s="26">
        <v>6.505828137706696</v>
      </c>
      <c r="E128" s="26">
        <v>28.503562945368174</v>
      </c>
      <c r="F128" s="25">
        <v>10</v>
      </c>
      <c r="G128" s="26">
        <v>5.4215234480889132</v>
      </c>
      <c r="H128" s="25">
        <v>2</v>
      </c>
      <c r="I128" s="26">
        <v>1.0843046896177826</v>
      </c>
      <c r="J128" s="25">
        <v>5</v>
      </c>
      <c r="K128" s="26">
        <v>2.7107617240444566</v>
      </c>
    </row>
    <row r="129" spans="1:11" s="24" customFormat="1" ht="12" customHeight="1" x14ac:dyDescent="0.2">
      <c r="A129" s="174" t="s">
        <v>128</v>
      </c>
      <c r="B129" s="174"/>
      <c r="C129" s="25">
        <v>12</v>
      </c>
      <c r="D129" s="26">
        <v>7.0278184480234263</v>
      </c>
      <c r="E129" s="26">
        <v>24.844720496894407</v>
      </c>
      <c r="F129" s="25">
        <v>14</v>
      </c>
      <c r="G129" s="26">
        <v>8.1991215226939982</v>
      </c>
      <c r="H129" s="25">
        <v>-2</v>
      </c>
      <c r="I129" s="26">
        <v>-1.171303074670571</v>
      </c>
      <c r="J129" s="25">
        <v>6</v>
      </c>
      <c r="K129" s="26">
        <v>3.5139092240117131</v>
      </c>
    </row>
    <row r="130" spans="1:11" s="24" customFormat="1" ht="12" customHeight="1" x14ac:dyDescent="0.2">
      <c r="A130" s="174" t="s">
        <v>129</v>
      </c>
      <c r="B130" s="174"/>
      <c r="C130" s="25">
        <v>32</v>
      </c>
      <c r="D130" s="26">
        <v>10.661335998667333</v>
      </c>
      <c r="E130" s="26">
        <v>43.331076506431955</v>
      </c>
      <c r="F130" s="25">
        <v>16</v>
      </c>
      <c r="G130" s="26">
        <v>5.3306679993336665</v>
      </c>
      <c r="H130" s="25">
        <v>16</v>
      </c>
      <c r="I130" s="26">
        <v>5.3306679993336665</v>
      </c>
      <c r="J130" s="25">
        <v>16</v>
      </c>
      <c r="K130" s="26">
        <v>5.3306679993336665</v>
      </c>
    </row>
    <row r="131" spans="1:11" s="24" customFormat="1" ht="12" customHeight="1" x14ac:dyDescent="0.2">
      <c r="A131" s="174" t="s">
        <v>130</v>
      </c>
      <c r="B131" s="174"/>
      <c r="C131" s="25">
        <v>6</v>
      </c>
      <c r="D131" s="26">
        <v>9.592326139088728</v>
      </c>
      <c r="E131" s="26">
        <v>40.816326530612244</v>
      </c>
      <c r="F131" s="25">
        <v>7</v>
      </c>
      <c r="G131" s="26">
        <v>11.191047162270184</v>
      </c>
      <c r="H131" s="25">
        <v>-1</v>
      </c>
      <c r="I131" s="26">
        <v>-1.5987210231814548</v>
      </c>
      <c r="J131" s="25">
        <v>3</v>
      </c>
      <c r="K131" s="26">
        <v>4.796163069544364</v>
      </c>
    </row>
    <row r="132" spans="1:11" s="24" customFormat="1" ht="12" customHeight="1" x14ac:dyDescent="0.2">
      <c r="A132" s="174" t="s">
        <v>131</v>
      </c>
      <c r="B132" s="174"/>
      <c r="C132" s="25">
        <v>4</v>
      </c>
      <c r="D132" s="26">
        <v>7.1556350626118066</v>
      </c>
      <c r="E132" s="26">
        <v>32</v>
      </c>
      <c r="F132" s="25">
        <v>0</v>
      </c>
      <c r="G132" s="26">
        <v>0</v>
      </c>
      <c r="H132" s="25">
        <v>4</v>
      </c>
      <c r="I132" s="26">
        <v>7.1556350626118066</v>
      </c>
      <c r="J132" s="25">
        <v>1</v>
      </c>
      <c r="K132" s="26">
        <v>1.7889087656529516</v>
      </c>
    </row>
    <row r="133" spans="1:11" s="24" customFormat="1" ht="12" customHeight="1" x14ac:dyDescent="0.2">
      <c r="A133" s="174" t="s">
        <v>132</v>
      </c>
      <c r="B133" s="174"/>
      <c r="C133" s="25">
        <v>16</v>
      </c>
      <c r="D133" s="26">
        <v>8.3682008368200833</v>
      </c>
      <c r="E133" s="26">
        <v>35.955056179775283</v>
      </c>
      <c r="F133" s="25">
        <v>11</v>
      </c>
      <c r="G133" s="26">
        <v>5.7531380753138075</v>
      </c>
      <c r="H133" s="25">
        <v>5</v>
      </c>
      <c r="I133" s="26">
        <v>2.6150627615062758</v>
      </c>
      <c r="J133" s="25">
        <v>5</v>
      </c>
      <c r="K133" s="26">
        <v>2.6150627615062758</v>
      </c>
    </row>
    <row r="134" spans="1:11" s="24" customFormat="1" ht="12" customHeight="1" x14ac:dyDescent="0.2">
      <c r="A134" s="182" t="s">
        <v>133</v>
      </c>
      <c r="B134" s="182"/>
      <c r="C134" s="31">
        <v>0</v>
      </c>
      <c r="D134" s="32">
        <v>0</v>
      </c>
      <c r="E134" s="32">
        <v>0</v>
      </c>
      <c r="F134" s="31">
        <v>1</v>
      </c>
      <c r="G134" s="32">
        <v>2.7894002789400276</v>
      </c>
      <c r="H134" s="31">
        <v>-1</v>
      </c>
      <c r="I134" s="32">
        <v>-2.7894002789400276</v>
      </c>
      <c r="J134" s="31">
        <v>3</v>
      </c>
      <c r="K134" s="32">
        <v>8.3682008368200833</v>
      </c>
    </row>
    <row r="135" spans="1:11" s="24" customFormat="1" ht="12" customHeight="1" x14ac:dyDescent="0.2">
      <c r="A135" s="29"/>
      <c r="B135" s="29"/>
      <c r="C135" s="29"/>
      <c r="D135" s="37"/>
      <c r="E135" s="37"/>
      <c r="F135" s="29"/>
      <c r="G135" s="37"/>
      <c r="H135" s="29"/>
      <c r="I135" s="37"/>
      <c r="J135" s="29"/>
      <c r="K135" s="37"/>
    </row>
    <row r="136" spans="1:11" s="24" customFormat="1" ht="12" customHeight="1" x14ac:dyDescent="0.2">
      <c r="A136" s="173" t="s">
        <v>134</v>
      </c>
      <c r="B136" s="173"/>
      <c r="C136" s="22">
        <v>489</v>
      </c>
      <c r="D136" s="23">
        <v>7.8882418415576456</v>
      </c>
      <c r="E136" s="23">
        <v>36.351471900089209</v>
      </c>
      <c r="F136" s="22">
        <v>582</v>
      </c>
      <c r="G136" s="23">
        <v>9.3884596151054183</v>
      </c>
      <c r="H136" s="22">
        <v>-93</v>
      </c>
      <c r="I136" s="23">
        <v>-1.5002177735477731</v>
      </c>
      <c r="J136" s="22">
        <v>288</v>
      </c>
      <c r="K136" s="23">
        <v>4.6458356858253618</v>
      </c>
    </row>
    <row r="137" spans="1:11" s="24" customFormat="1" ht="12" customHeight="1" x14ac:dyDescent="0.2">
      <c r="A137" s="174" t="s">
        <v>135</v>
      </c>
      <c r="B137" s="174"/>
      <c r="C137" s="25">
        <v>35</v>
      </c>
      <c r="D137" s="26">
        <v>6.3973679400475234</v>
      </c>
      <c r="E137" s="26">
        <v>32.065964269354097</v>
      </c>
      <c r="F137" s="25">
        <v>77</v>
      </c>
      <c r="G137" s="26">
        <v>14.07420946810455</v>
      </c>
      <c r="H137" s="25">
        <v>-42</v>
      </c>
      <c r="I137" s="26">
        <v>-7.6768415280570279</v>
      </c>
      <c r="J137" s="25">
        <v>22</v>
      </c>
      <c r="K137" s="26">
        <v>4.0212027051727288</v>
      </c>
    </row>
    <row r="138" spans="1:11" s="24" customFormat="1" ht="12" customHeight="1" x14ac:dyDescent="0.2">
      <c r="A138" s="174" t="s">
        <v>136</v>
      </c>
      <c r="B138" s="174"/>
      <c r="C138" s="25">
        <v>1</v>
      </c>
      <c r="D138" s="26">
        <v>4.9751243781094523</v>
      </c>
      <c r="E138" s="26">
        <v>28.571428571428569</v>
      </c>
      <c r="F138" s="25">
        <v>0</v>
      </c>
      <c r="G138" s="26">
        <v>0</v>
      </c>
      <c r="H138" s="25">
        <v>1</v>
      </c>
      <c r="I138" s="26">
        <v>4.9751243781094523</v>
      </c>
      <c r="J138" s="25">
        <v>2</v>
      </c>
      <c r="K138" s="26">
        <v>9.9502487562189046</v>
      </c>
    </row>
    <row r="139" spans="1:11" s="24" customFormat="1" ht="12" customHeight="1" x14ac:dyDescent="0.2">
      <c r="A139" s="174" t="s">
        <v>137</v>
      </c>
      <c r="B139" s="174"/>
      <c r="C139" s="25">
        <v>2</v>
      </c>
      <c r="D139" s="26">
        <v>3.8095238095238093</v>
      </c>
      <c r="E139" s="26">
        <v>19.512195121951219</v>
      </c>
      <c r="F139" s="25">
        <v>5</v>
      </c>
      <c r="G139" s="26">
        <v>9.5238095238095255</v>
      </c>
      <c r="H139" s="25">
        <v>-3</v>
      </c>
      <c r="I139" s="26">
        <v>-5.7142857142857144</v>
      </c>
      <c r="J139" s="25">
        <v>3</v>
      </c>
      <c r="K139" s="26">
        <v>5.7142857142857144</v>
      </c>
    </row>
    <row r="140" spans="1:11" s="24" customFormat="1" ht="12" customHeight="1" x14ac:dyDescent="0.2">
      <c r="A140" s="174" t="s">
        <v>138</v>
      </c>
      <c r="B140" s="174"/>
      <c r="C140" s="25">
        <v>11</v>
      </c>
      <c r="D140" s="26">
        <v>5.9978189749182116</v>
      </c>
      <c r="E140" s="26">
        <v>36.727879799666113</v>
      </c>
      <c r="F140" s="25">
        <v>19</v>
      </c>
      <c r="G140" s="26">
        <v>10.359869138495092</v>
      </c>
      <c r="H140" s="25">
        <v>-8</v>
      </c>
      <c r="I140" s="26">
        <v>-4.3620501635768809</v>
      </c>
      <c r="J140" s="25">
        <v>8</v>
      </c>
      <c r="K140" s="26">
        <v>4.3620501635768809</v>
      </c>
    </row>
    <row r="141" spans="1:11" s="24" customFormat="1" ht="12" customHeight="1" x14ac:dyDescent="0.2">
      <c r="A141" s="174" t="s">
        <v>140</v>
      </c>
      <c r="B141" s="174"/>
      <c r="C141" s="25">
        <v>4</v>
      </c>
      <c r="D141" s="26">
        <v>5.7720057720057723</v>
      </c>
      <c r="E141" s="26">
        <v>26.058631921824105</v>
      </c>
      <c r="F141" s="25">
        <v>4</v>
      </c>
      <c r="G141" s="26">
        <v>5.7720057720057723</v>
      </c>
      <c r="H141" s="25">
        <v>0</v>
      </c>
      <c r="I141" s="26">
        <v>0</v>
      </c>
      <c r="J141" s="25">
        <v>2</v>
      </c>
      <c r="K141" s="26">
        <v>2.8860028860028861</v>
      </c>
    </row>
    <row r="142" spans="1:11" s="24" customFormat="1" ht="12" customHeight="1" x14ac:dyDescent="0.2">
      <c r="A142" s="174" t="s">
        <v>141</v>
      </c>
      <c r="B142" s="174"/>
      <c r="C142" s="25">
        <v>13</v>
      </c>
      <c r="D142" s="26">
        <v>11.363636363636363</v>
      </c>
      <c r="E142" s="26">
        <v>58.165548098434002</v>
      </c>
      <c r="F142" s="25">
        <v>11</v>
      </c>
      <c r="G142" s="26">
        <v>9.6153846153846168</v>
      </c>
      <c r="H142" s="25">
        <v>2</v>
      </c>
      <c r="I142" s="26">
        <v>1.7482517482517483</v>
      </c>
      <c r="J142" s="25">
        <v>10</v>
      </c>
      <c r="K142" s="26">
        <v>8.7412587412587417</v>
      </c>
    </row>
    <row r="143" spans="1:11" s="24" customFormat="1" ht="12" customHeight="1" x14ac:dyDescent="0.2">
      <c r="A143" s="174" t="s">
        <v>143</v>
      </c>
      <c r="B143" s="174"/>
      <c r="C143" s="25">
        <v>0</v>
      </c>
      <c r="D143" s="26">
        <v>0</v>
      </c>
      <c r="E143" s="26">
        <v>0</v>
      </c>
      <c r="F143" s="25">
        <v>0</v>
      </c>
      <c r="G143" s="26">
        <v>0</v>
      </c>
      <c r="H143" s="25">
        <v>0</v>
      </c>
      <c r="I143" s="26">
        <v>0</v>
      </c>
      <c r="J143" s="25">
        <v>1</v>
      </c>
      <c r="K143" s="26">
        <v>83.333333333333329</v>
      </c>
    </row>
    <row r="144" spans="1:11" s="24" customFormat="1" ht="12" customHeight="1" x14ac:dyDescent="0.2">
      <c r="A144" s="174" t="s">
        <v>144</v>
      </c>
      <c r="B144" s="174"/>
      <c r="C144" s="25">
        <v>16</v>
      </c>
      <c r="D144" s="26">
        <v>5.5768560474032762</v>
      </c>
      <c r="E144" s="26">
        <v>23.374726077428779</v>
      </c>
      <c r="F144" s="25">
        <v>15</v>
      </c>
      <c r="G144" s="26">
        <v>5.2283025444405711</v>
      </c>
      <c r="H144" s="25">
        <v>1</v>
      </c>
      <c r="I144" s="26">
        <v>0.34855350296270476</v>
      </c>
      <c r="J144" s="25">
        <v>19</v>
      </c>
      <c r="K144" s="26">
        <v>6.6225165562913908</v>
      </c>
    </row>
    <row r="145" spans="1:11" s="24" customFormat="1" ht="12" customHeight="1" x14ac:dyDescent="0.2">
      <c r="A145" s="174" t="s">
        <v>145</v>
      </c>
      <c r="B145" s="174"/>
      <c r="C145" s="25">
        <v>0</v>
      </c>
      <c r="D145" s="26">
        <v>0</v>
      </c>
      <c r="E145" s="26">
        <v>0</v>
      </c>
      <c r="F145" s="25">
        <v>0</v>
      </c>
      <c r="G145" s="26">
        <v>0</v>
      </c>
      <c r="H145" s="25">
        <v>0</v>
      </c>
      <c r="I145" s="26">
        <v>0</v>
      </c>
      <c r="J145" s="25">
        <v>0</v>
      </c>
      <c r="K145" s="26">
        <v>0</v>
      </c>
    </row>
    <row r="146" spans="1:11" s="63" customFormat="1" ht="12" customHeight="1" x14ac:dyDescent="0.2">
      <c r="A146" s="227" t="s">
        <v>264</v>
      </c>
      <c r="B146" s="227"/>
      <c r="C146" s="62">
        <v>43</v>
      </c>
      <c r="D146" s="66">
        <v>8.7416141492173214</v>
      </c>
      <c r="E146" s="66">
        <v>38.914027149321271</v>
      </c>
      <c r="F146" s="62">
        <v>43</v>
      </c>
      <c r="G146" s="66">
        <v>8.7416141492173214</v>
      </c>
      <c r="H146" s="62">
        <v>0</v>
      </c>
      <c r="I146" s="66">
        <v>0</v>
      </c>
      <c r="J146" s="62">
        <v>32</v>
      </c>
      <c r="K146" s="66">
        <v>6.5053872738361456</v>
      </c>
    </row>
    <row r="147" spans="1:11" s="24" customFormat="1" ht="12" customHeight="1" x14ac:dyDescent="0.2">
      <c r="A147" s="174" t="s">
        <v>147</v>
      </c>
      <c r="B147" s="174"/>
      <c r="C147" s="25">
        <v>39</v>
      </c>
      <c r="D147" s="26">
        <v>8.9255063508410579</v>
      </c>
      <c r="E147" s="26">
        <v>38.272816486751715</v>
      </c>
      <c r="F147" s="25">
        <v>37</v>
      </c>
      <c r="G147" s="26">
        <v>8.4677880764389517</v>
      </c>
      <c r="H147" s="25">
        <v>2</v>
      </c>
      <c r="I147" s="26">
        <v>0.4577182744021055</v>
      </c>
      <c r="J147" s="25">
        <v>15</v>
      </c>
      <c r="K147" s="26">
        <v>3.4328870580157913</v>
      </c>
    </row>
    <row r="148" spans="1:11" s="24" customFormat="1" ht="12" customHeight="1" x14ac:dyDescent="0.2">
      <c r="A148" s="174" t="s">
        <v>148</v>
      </c>
      <c r="B148" s="174"/>
      <c r="C148" s="25">
        <v>0</v>
      </c>
      <c r="D148" s="26">
        <v>0</v>
      </c>
      <c r="E148" s="26">
        <v>0</v>
      </c>
      <c r="F148" s="25">
        <v>0</v>
      </c>
      <c r="G148" s="26">
        <v>0</v>
      </c>
      <c r="H148" s="25">
        <v>0</v>
      </c>
      <c r="I148" s="26">
        <v>0</v>
      </c>
      <c r="J148" s="25">
        <v>0</v>
      </c>
      <c r="K148" s="26">
        <v>0</v>
      </c>
    </row>
    <row r="149" spans="1:11" s="24" customFormat="1" ht="12" customHeight="1" x14ac:dyDescent="0.2">
      <c r="A149" s="174" t="s">
        <v>150</v>
      </c>
      <c r="B149" s="174"/>
      <c r="C149" s="25">
        <v>6</v>
      </c>
      <c r="D149" s="26">
        <v>18.072289156626507</v>
      </c>
      <c r="E149" s="26">
        <v>113.20754716981132</v>
      </c>
      <c r="F149" s="25">
        <v>2</v>
      </c>
      <c r="G149" s="26">
        <v>6.024096385542169</v>
      </c>
      <c r="H149" s="25">
        <v>4</v>
      </c>
      <c r="I149" s="26">
        <v>12.048192771084338</v>
      </c>
      <c r="J149" s="25">
        <v>1</v>
      </c>
      <c r="K149" s="26">
        <v>3.0120481927710845</v>
      </c>
    </row>
    <row r="150" spans="1:11" s="24" customFormat="1" ht="12" customHeight="1" x14ac:dyDescent="0.2">
      <c r="A150" s="174" t="s">
        <v>151</v>
      </c>
      <c r="B150" s="174"/>
      <c r="C150" s="25">
        <v>11</v>
      </c>
      <c r="D150" s="26">
        <v>9.2243186582809233</v>
      </c>
      <c r="E150" s="26">
        <v>36.484245439469319</v>
      </c>
      <c r="F150" s="25">
        <v>9</v>
      </c>
      <c r="G150" s="26">
        <v>7.5471698113207548</v>
      </c>
      <c r="H150" s="25">
        <v>2</v>
      </c>
      <c r="I150" s="26">
        <v>1.6771488469601676</v>
      </c>
      <c r="J150" s="25">
        <v>8</v>
      </c>
      <c r="K150" s="26">
        <v>6.7085953878406706</v>
      </c>
    </row>
    <row r="151" spans="1:11" s="24" customFormat="1" ht="12" customHeight="1" x14ac:dyDescent="0.2">
      <c r="A151" s="174" t="s">
        <v>152</v>
      </c>
      <c r="B151" s="174"/>
      <c r="C151" s="25">
        <v>127</v>
      </c>
      <c r="D151" s="26">
        <v>8.3399001838718139</v>
      </c>
      <c r="E151" s="26">
        <v>36.048822026681805</v>
      </c>
      <c r="F151" s="25">
        <v>149</v>
      </c>
      <c r="G151" s="26">
        <v>9.7846073023378004</v>
      </c>
      <c r="H151" s="25">
        <v>-22</v>
      </c>
      <c r="I151" s="26">
        <v>-1.4447071184659837</v>
      </c>
      <c r="J151" s="25">
        <v>72</v>
      </c>
      <c r="K151" s="26">
        <v>4.7281323877068555</v>
      </c>
    </row>
    <row r="152" spans="1:11" s="24" customFormat="1" ht="12" customHeight="1" x14ac:dyDescent="0.2">
      <c r="A152" s="174" t="s">
        <v>153</v>
      </c>
      <c r="B152" s="174"/>
      <c r="C152" s="25">
        <v>47</v>
      </c>
      <c r="D152" s="26">
        <v>7.361578823713681</v>
      </c>
      <c r="E152" s="26">
        <v>32.246998284734133</v>
      </c>
      <c r="F152" s="25">
        <v>49</v>
      </c>
      <c r="G152" s="26">
        <v>7.6748374970631996</v>
      </c>
      <c r="H152" s="25">
        <v>-2</v>
      </c>
      <c r="I152" s="26">
        <v>-0.31325867334951835</v>
      </c>
      <c r="J152" s="25">
        <v>31</v>
      </c>
      <c r="K152" s="26">
        <v>4.8555094369175347</v>
      </c>
    </row>
    <row r="153" spans="1:11" s="24" customFormat="1" ht="12" customHeight="1" x14ac:dyDescent="0.2">
      <c r="A153" s="174" t="s">
        <v>155</v>
      </c>
      <c r="B153" s="174"/>
      <c r="C153" s="25">
        <v>1</v>
      </c>
      <c r="D153" s="26">
        <v>4.6296296296296298</v>
      </c>
      <c r="E153" s="26">
        <v>25</v>
      </c>
      <c r="F153" s="25">
        <v>2</v>
      </c>
      <c r="G153" s="26">
        <v>9.2592592592592595</v>
      </c>
      <c r="H153" s="25">
        <v>-1</v>
      </c>
      <c r="I153" s="26">
        <v>-4.6296296296296298</v>
      </c>
      <c r="J153" s="25">
        <v>1</v>
      </c>
      <c r="K153" s="26">
        <v>4.6296296296296298</v>
      </c>
    </row>
    <row r="154" spans="1:11" s="24" customFormat="1" ht="12" customHeight="1" x14ac:dyDescent="0.2">
      <c r="A154" s="174" t="s">
        <v>156</v>
      </c>
      <c r="B154" s="174"/>
      <c r="C154" s="25">
        <v>68</v>
      </c>
      <c r="D154" s="26">
        <v>9.6921322690992024</v>
      </c>
      <c r="E154" s="26">
        <v>47.058823529411761</v>
      </c>
      <c r="F154" s="25">
        <v>64</v>
      </c>
      <c r="G154" s="26">
        <v>9.1220068415051312</v>
      </c>
      <c r="H154" s="25">
        <v>4</v>
      </c>
      <c r="I154" s="26">
        <v>0.5701254275940707</v>
      </c>
      <c r="J154" s="25">
        <v>27</v>
      </c>
      <c r="K154" s="26">
        <v>3.8483466362599774</v>
      </c>
    </row>
    <row r="155" spans="1:11" s="24" customFormat="1" ht="12" customHeight="1" x14ac:dyDescent="0.2">
      <c r="A155" s="174" t="s">
        <v>157</v>
      </c>
      <c r="B155" s="174"/>
      <c r="C155" s="25">
        <v>0</v>
      </c>
      <c r="D155" s="26">
        <v>0</v>
      </c>
      <c r="E155" s="26">
        <v>0</v>
      </c>
      <c r="F155" s="25">
        <v>1</v>
      </c>
      <c r="G155" s="26">
        <v>19.047619047619051</v>
      </c>
      <c r="H155" s="25">
        <v>-1</v>
      </c>
      <c r="I155" s="26">
        <v>-19.047619047619051</v>
      </c>
      <c r="J155" s="25">
        <v>0</v>
      </c>
      <c r="K155" s="26">
        <v>0</v>
      </c>
    </row>
    <row r="156" spans="1:11" s="24" customFormat="1" ht="12" customHeight="1" x14ac:dyDescent="0.2">
      <c r="A156" s="174" t="s">
        <v>158</v>
      </c>
      <c r="B156" s="174"/>
      <c r="C156" s="25">
        <v>22</v>
      </c>
      <c r="D156" s="26">
        <v>7.9051383399209483</v>
      </c>
      <c r="E156" s="26">
        <v>41.275797373358344</v>
      </c>
      <c r="F156" s="25">
        <v>37</v>
      </c>
      <c r="G156" s="26">
        <v>13.29500538986705</v>
      </c>
      <c r="H156" s="25">
        <v>-15</v>
      </c>
      <c r="I156" s="26">
        <v>-5.3898670499461012</v>
      </c>
      <c r="J156" s="25">
        <v>13</v>
      </c>
      <c r="K156" s="26">
        <v>4.6712181099532879</v>
      </c>
    </row>
    <row r="157" spans="1:11" s="24" customFormat="1" ht="12" customHeight="1" x14ac:dyDescent="0.2">
      <c r="A157" s="174" t="s">
        <v>159</v>
      </c>
      <c r="B157" s="174"/>
      <c r="C157" s="25">
        <v>0</v>
      </c>
      <c r="D157" s="26">
        <v>0</v>
      </c>
      <c r="E157" s="26">
        <v>0</v>
      </c>
      <c r="F157" s="25">
        <v>5</v>
      </c>
      <c r="G157" s="26">
        <v>18.018018018018019</v>
      </c>
      <c r="H157" s="25">
        <v>-5</v>
      </c>
      <c r="I157" s="26">
        <v>-18.018018018018019</v>
      </c>
      <c r="J157" s="25">
        <v>1</v>
      </c>
      <c r="K157" s="26">
        <v>3.6036036036036037</v>
      </c>
    </row>
    <row r="158" spans="1:11" s="24" customFormat="1" ht="12" customHeight="1" x14ac:dyDescent="0.2">
      <c r="A158" s="174" t="s">
        <v>160</v>
      </c>
      <c r="B158" s="174"/>
      <c r="C158" s="25">
        <v>6</v>
      </c>
      <c r="D158" s="26">
        <v>7.9575596816976129</v>
      </c>
      <c r="E158" s="26">
        <v>43.010752688172047</v>
      </c>
      <c r="F158" s="25">
        <v>8</v>
      </c>
      <c r="G158" s="26">
        <v>10.610079575596817</v>
      </c>
      <c r="H158" s="25">
        <v>-2</v>
      </c>
      <c r="I158" s="26">
        <v>-2.6525198938992043</v>
      </c>
      <c r="J158" s="25">
        <v>4</v>
      </c>
      <c r="K158" s="26">
        <v>5.3050397877984086</v>
      </c>
    </row>
    <row r="159" spans="1:11" s="24" customFormat="1" ht="12" customHeight="1" x14ac:dyDescent="0.2">
      <c r="A159" s="174" t="s">
        <v>162</v>
      </c>
      <c r="B159" s="174"/>
      <c r="C159" s="25">
        <v>3</v>
      </c>
      <c r="D159" s="26">
        <v>4.4709388971684056</v>
      </c>
      <c r="E159" s="26">
        <v>26.785714285714285</v>
      </c>
      <c r="F159" s="25">
        <v>6</v>
      </c>
      <c r="G159" s="26">
        <v>8.9418777943368113</v>
      </c>
      <c r="H159" s="25">
        <v>-3</v>
      </c>
      <c r="I159" s="26">
        <v>-4.4709388971684056</v>
      </c>
      <c r="J159" s="25">
        <v>5</v>
      </c>
      <c r="K159" s="26">
        <v>7.4515648286140088</v>
      </c>
    </row>
    <row r="160" spans="1:11" s="24" customFormat="1" ht="12" customHeight="1" x14ac:dyDescent="0.2">
      <c r="A160" s="174" t="s">
        <v>165</v>
      </c>
      <c r="B160" s="174"/>
      <c r="C160" s="25">
        <v>0</v>
      </c>
      <c r="D160" s="26">
        <v>0</v>
      </c>
      <c r="E160" s="26">
        <v>0</v>
      </c>
      <c r="F160" s="25">
        <v>2</v>
      </c>
      <c r="G160" s="26">
        <v>21.276595744680851</v>
      </c>
      <c r="H160" s="25">
        <v>-2</v>
      </c>
      <c r="I160" s="26">
        <v>-21.276595744680851</v>
      </c>
      <c r="J160" s="25">
        <v>0</v>
      </c>
      <c r="K160" s="26">
        <v>0</v>
      </c>
    </row>
    <row r="161" spans="1:11" s="24" customFormat="1" ht="12" customHeight="1" x14ac:dyDescent="0.2">
      <c r="A161" s="174" t="s">
        <v>166</v>
      </c>
      <c r="B161" s="174"/>
      <c r="C161" s="25">
        <v>7</v>
      </c>
      <c r="D161" s="26">
        <v>9.4658553076402967</v>
      </c>
      <c r="E161" s="26">
        <v>42.042042042042048</v>
      </c>
      <c r="F161" s="25">
        <v>6</v>
      </c>
      <c r="G161" s="26">
        <v>8.1135902636916839</v>
      </c>
      <c r="H161" s="25">
        <v>1</v>
      </c>
      <c r="I161" s="26">
        <v>1.3522650439486139</v>
      </c>
      <c r="J161" s="25">
        <v>2</v>
      </c>
      <c r="K161" s="26">
        <v>2.7045300878972278</v>
      </c>
    </row>
    <row r="162" spans="1:11" s="24" customFormat="1" ht="12" customHeight="1" x14ac:dyDescent="0.2">
      <c r="A162" s="174" t="s">
        <v>167</v>
      </c>
      <c r="B162" s="174"/>
      <c r="C162" s="25">
        <v>20</v>
      </c>
      <c r="D162" s="26">
        <v>7.6060087469100592</v>
      </c>
      <c r="E162" s="26">
        <v>34.873583260680036</v>
      </c>
      <c r="F162" s="25">
        <v>16</v>
      </c>
      <c r="G162" s="26">
        <v>6.0848069975280472</v>
      </c>
      <c r="H162" s="25">
        <v>4</v>
      </c>
      <c r="I162" s="26">
        <v>1.5212017493820118</v>
      </c>
      <c r="J162" s="25">
        <v>7</v>
      </c>
      <c r="K162" s="26">
        <v>2.6621030614185206</v>
      </c>
    </row>
    <row r="163" spans="1:11" s="24" customFormat="1" ht="12" customHeight="1" x14ac:dyDescent="0.2">
      <c r="A163" s="174" t="s">
        <v>168</v>
      </c>
      <c r="B163" s="174"/>
      <c r="C163" s="25">
        <v>0</v>
      </c>
      <c r="D163" s="26">
        <v>0</v>
      </c>
      <c r="E163" s="26">
        <v>0</v>
      </c>
      <c r="F163" s="25">
        <v>6</v>
      </c>
      <c r="G163" s="26">
        <v>99.173553719008268</v>
      </c>
      <c r="H163" s="25">
        <v>-6</v>
      </c>
      <c r="I163" s="26">
        <v>-99.173553719008268</v>
      </c>
      <c r="J163" s="25">
        <v>0</v>
      </c>
      <c r="K163" s="26">
        <v>0</v>
      </c>
    </row>
    <row r="164" spans="1:11" s="24" customFormat="1" ht="12" customHeight="1" x14ac:dyDescent="0.2">
      <c r="A164" s="174" t="s">
        <v>169</v>
      </c>
      <c r="B164" s="174"/>
      <c r="C164" s="25">
        <v>4</v>
      </c>
      <c r="D164" s="26">
        <v>3.6446469248291575</v>
      </c>
      <c r="E164" s="26">
        <v>17.021276595744681</v>
      </c>
      <c r="F164" s="25">
        <v>8</v>
      </c>
      <c r="G164" s="26">
        <v>7.2892938496583151</v>
      </c>
      <c r="H164" s="25">
        <v>-4</v>
      </c>
      <c r="I164" s="26">
        <v>-3.6446469248291575</v>
      </c>
      <c r="J164" s="25">
        <v>2</v>
      </c>
      <c r="K164" s="26">
        <v>1.8223234624145788</v>
      </c>
    </row>
    <row r="165" spans="1:11" s="24" customFormat="1" ht="12" customHeight="1" x14ac:dyDescent="0.2">
      <c r="A165" s="175" t="s">
        <v>171</v>
      </c>
      <c r="B165" s="175"/>
      <c r="C165" s="31">
        <v>3</v>
      </c>
      <c r="D165" s="32">
        <v>10.434782608695652</v>
      </c>
      <c r="E165" s="32">
        <v>48.387096774193544</v>
      </c>
      <c r="F165" s="31">
        <v>1</v>
      </c>
      <c r="G165" s="32">
        <v>3.4782608695652177</v>
      </c>
      <c r="H165" s="31">
        <v>2</v>
      </c>
      <c r="I165" s="32">
        <v>6.9565217391304355</v>
      </c>
      <c r="J165" s="31">
        <v>0</v>
      </c>
      <c r="K165" s="32">
        <v>0</v>
      </c>
    </row>
    <row r="166" spans="1:11" s="24" customFormat="1" ht="12" customHeight="1" x14ac:dyDescent="0.2">
      <c r="A166" s="29"/>
      <c r="B166" s="29"/>
      <c r="C166" s="29"/>
      <c r="D166" s="37"/>
      <c r="E166" s="37"/>
      <c r="F166" s="29"/>
      <c r="G166" s="37"/>
      <c r="H166" s="29"/>
      <c r="I166" s="37"/>
      <c r="J166" s="29"/>
      <c r="K166" s="37"/>
    </row>
    <row r="167" spans="1:11" s="24" customFormat="1" ht="12" customHeight="1" x14ac:dyDescent="0.2">
      <c r="A167" s="173" t="s">
        <v>172</v>
      </c>
      <c r="B167" s="173"/>
      <c r="C167" s="22">
        <v>47</v>
      </c>
      <c r="D167" s="23">
        <v>8.1335986847797876</v>
      </c>
      <c r="E167" s="23">
        <v>38.987971795935294</v>
      </c>
      <c r="F167" s="22">
        <v>68</v>
      </c>
      <c r="G167" s="23">
        <v>11.767759799255861</v>
      </c>
      <c r="H167" s="22">
        <v>-21</v>
      </c>
      <c r="I167" s="23">
        <v>-3.634161114476075</v>
      </c>
      <c r="J167" s="22">
        <v>21</v>
      </c>
      <c r="K167" s="23">
        <v>3.634161114476075</v>
      </c>
    </row>
    <row r="168" spans="1:11" s="24" customFormat="1" ht="12" customHeight="1" x14ac:dyDescent="0.2">
      <c r="A168" s="174" t="s">
        <v>173</v>
      </c>
      <c r="B168" s="174"/>
      <c r="C168" s="25">
        <v>15</v>
      </c>
      <c r="D168" s="26">
        <v>10.721944245889922</v>
      </c>
      <c r="E168" s="26">
        <v>46.082949308755765</v>
      </c>
      <c r="F168" s="25">
        <v>10</v>
      </c>
      <c r="G168" s="26">
        <v>7.147962830593281</v>
      </c>
      <c r="H168" s="25">
        <v>5</v>
      </c>
      <c r="I168" s="26">
        <v>3.5739814152966405</v>
      </c>
      <c r="J168" s="25">
        <v>6</v>
      </c>
      <c r="K168" s="26">
        <v>4.2887776983559682</v>
      </c>
    </row>
    <row r="169" spans="1:11" s="24" customFormat="1" ht="12" customHeight="1" x14ac:dyDescent="0.2">
      <c r="A169" s="174" t="s">
        <v>174</v>
      </c>
      <c r="B169" s="174"/>
      <c r="C169" s="25">
        <v>0</v>
      </c>
      <c r="D169" s="26">
        <v>0</v>
      </c>
      <c r="E169" s="26">
        <v>0</v>
      </c>
      <c r="F169" s="25">
        <v>0</v>
      </c>
      <c r="G169" s="26">
        <v>0</v>
      </c>
      <c r="H169" s="25">
        <v>0</v>
      </c>
      <c r="I169" s="26">
        <v>0</v>
      </c>
      <c r="J169" s="25">
        <v>0</v>
      </c>
      <c r="K169" s="26">
        <v>0</v>
      </c>
    </row>
    <row r="170" spans="1:11" s="24" customFormat="1" ht="12" customHeight="1" x14ac:dyDescent="0.2">
      <c r="A170" s="174" t="s">
        <v>175</v>
      </c>
      <c r="B170" s="174"/>
      <c r="C170" s="25">
        <v>0</v>
      </c>
      <c r="D170" s="26">
        <v>0</v>
      </c>
      <c r="E170" s="26">
        <v>0</v>
      </c>
      <c r="F170" s="25">
        <v>4</v>
      </c>
      <c r="G170" s="26">
        <v>85.106382978723403</v>
      </c>
      <c r="H170" s="25">
        <v>-4</v>
      </c>
      <c r="I170" s="26">
        <v>-85.106382978723403</v>
      </c>
      <c r="J170" s="25">
        <v>0</v>
      </c>
      <c r="K170" s="26">
        <v>0</v>
      </c>
    </row>
    <row r="171" spans="1:11" s="24" customFormat="1" ht="12" customHeight="1" x14ac:dyDescent="0.2">
      <c r="A171" s="174" t="s">
        <v>176</v>
      </c>
      <c r="B171" s="174"/>
      <c r="C171" s="25">
        <v>0</v>
      </c>
      <c r="D171" s="26">
        <v>0</v>
      </c>
      <c r="E171" s="26">
        <v>0</v>
      </c>
      <c r="F171" s="25">
        <v>3</v>
      </c>
      <c r="G171" s="26">
        <v>50.847457627118651</v>
      </c>
      <c r="H171" s="25">
        <v>-3</v>
      </c>
      <c r="I171" s="26">
        <v>-50.847457627118651</v>
      </c>
      <c r="J171" s="25">
        <v>0</v>
      </c>
      <c r="K171" s="26">
        <v>0</v>
      </c>
    </row>
    <row r="172" spans="1:11" s="24" customFormat="1" ht="12" customHeight="1" x14ac:dyDescent="0.2">
      <c r="A172" s="174" t="s">
        <v>177</v>
      </c>
      <c r="B172" s="174"/>
      <c r="C172" s="25">
        <v>9</v>
      </c>
      <c r="D172" s="26">
        <v>7.5725704669751792</v>
      </c>
      <c r="E172" s="26">
        <v>40.358744394618832</v>
      </c>
      <c r="F172" s="25">
        <v>19</v>
      </c>
      <c r="G172" s="26">
        <v>15.986537652503154</v>
      </c>
      <c r="H172" s="25">
        <v>-10</v>
      </c>
      <c r="I172" s="26">
        <v>-8.4139671855279765</v>
      </c>
      <c r="J172" s="25">
        <v>4</v>
      </c>
      <c r="K172" s="26">
        <v>3.3655868742111905</v>
      </c>
    </row>
    <row r="173" spans="1:11" s="24" customFormat="1" ht="12" customHeight="1" x14ac:dyDescent="0.2">
      <c r="A173" s="174" t="s">
        <v>178</v>
      </c>
      <c r="B173" s="174"/>
      <c r="C173" s="25">
        <v>2</v>
      </c>
      <c r="D173" s="26">
        <v>3.7593984962406015</v>
      </c>
      <c r="E173" s="26">
        <v>18.604651162790699</v>
      </c>
      <c r="F173" s="25">
        <v>8</v>
      </c>
      <c r="G173" s="26">
        <v>15.037593984962406</v>
      </c>
      <c r="H173" s="25">
        <v>-6</v>
      </c>
      <c r="I173" s="26">
        <v>-11.278195488721805</v>
      </c>
      <c r="J173" s="25">
        <v>1</v>
      </c>
      <c r="K173" s="26">
        <v>1.8796992481203008</v>
      </c>
    </row>
    <row r="174" spans="1:11" s="24" customFormat="1" ht="12" customHeight="1" x14ac:dyDescent="0.2">
      <c r="A174" s="174" t="s">
        <v>179</v>
      </c>
      <c r="B174" s="174"/>
      <c r="C174" s="25">
        <v>0</v>
      </c>
      <c r="D174" s="26">
        <v>0</v>
      </c>
      <c r="E174" s="26">
        <v>0</v>
      </c>
      <c r="F174" s="25">
        <v>2</v>
      </c>
      <c r="G174" s="26">
        <v>41.237113402061858</v>
      </c>
      <c r="H174" s="25">
        <v>-2</v>
      </c>
      <c r="I174" s="26">
        <v>-41.237113402061858</v>
      </c>
      <c r="J174" s="25">
        <v>0</v>
      </c>
      <c r="K174" s="26">
        <v>0</v>
      </c>
    </row>
    <row r="175" spans="1:11" s="24" customFormat="1" ht="12" customHeight="1" x14ac:dyDescent="0.2">
      <c r="A175" s="175" t="s">
        <v>180</v>
      </c>
      <c r="B175" s="175"/>
      <c r="C175" s="31">
        <v>21</v>
      </c>
      <c r="D175" s="32">
        <v>8.5522296884544886</v>
      </c>
      <c r="E175" s="32">
        <v>40.975609756097562</v>
      </c>
      <c r="F175" s="31">
        <v>22</v>
      </c>
      <c r="G175" s="32">
        <v>8.9594787212380353</v>
      </c>
      <c r="H175" s="31">
        <v>-1</v>
      </c>
      <c r="I175" s="32">
        <v>-0.40724903278354713</v>
      </c>
      <c r="J175" s="31">
        <v>10</v>
      </c>
      <c r="K175" s="32">
        <v>4.0724903278354709</v>
      </c>
    </row>
    <row r="176" spans="1:11" s="24" customFormat="1" ht="12" customHeight="1" x14ac:dyDescent="0.2">
      <c r="A176" s="29"/>
      <c r="B176" s="29"/>
      <c r="C176" s="29"/>
      <c r="D176" s="37"/>
      <c r="E176" s="37"/>
      <c r="F176" s="29"/>
      <c r="G176" s="37"/>
      <c r="H176" s="29"/>
      <c r="I176" s="37"/>
      <c r="J176" s="29"/>
      <c r="K176" s="37"/>
    </row>
    <row r="177" spans="1:11" s="24" customFormat="1" ht="12" customHeight="1" x14ac:dyDescent="0.2">
      <c r="A177" s="173" t="s">
        <v>181</v>
      </c>
      <c r="B177" s="173"/>
      <c r="C177" s="22">
        <v>455</v>
      </c>
      <c r="D177" s="23">
        <v>9.3715886387510032</v>
      </c>
      <c r="E177" s="23">
        <v>39.558337680403405</v>
      </c>
      <c r="F177" s="22">
        <v>408</v>
      </c>
      <c r="G177" s="23">
        <v>8.4035344277151864</v>
      </c>
      <c r="H177" s="22">
        <v>47</v>
      </c>
      <c r="I177" s="23">
        <v>0.96805421103581801</v>
      </c>
      <c r="J177" s="22">
        <v>244</v>
      </c>
      <c r="K177" s="23">
        <v>5.0256431381433959</v>
      </c>
    </row>
    <row r="178" spans="1:11" s="24" customFormat="1" ht="12" customHeight="1" x14ac:dyDescent="0.2">
      <c r="A178" s="174" t="s">
        <v>182</v>
      </c>
      <c r="B178" s="174"/>
      <c r="C178" s="25">
        <v>50</v>
      </c>
      <c r="D178" s="26">
        <v>11.571395510298542</v>
      </c>
      <c r="E178" s="26">
        <v>49.164208456243855</v>
      </c>
      <c r="F178" s="25">
        <v>29</v>
      </c>
      <c r="G178" s="26">
        <v>6.7114093959731544</v>
      </c>
      <c r="H178" s="25">
        <v>21</v>
      </c>
      <c r="I178" s="26">
        <v>4.8599861143253875</v>
      </c>
      <c r="J178" s="25">
        <v>26</v>
      </c>
      <c r="K178" s="26">
        <v>6.0171256653552421</v>
      </c>
    </row>
    <row r="179" spans="1:11" s="24" customFormat="1" ht="12" customHeight="1" x14ac:dyDescent="0.2">
      <c r="A179" s="174" t="s">
        <v>183</v>
      </c>
      <c r="B179" s="174"/>
      <c r="C179" s="25">
        <v>157</v>
      </c>
      <c r="D179" s="26">
        <v>8.9927542457828569</v>
      </c>
      <c r="E179" s="26">
        <v>37.577788415509815</v>
      </c>
      <c r="F179" s="25">
        <v>164</v>
      </c>
      <c r="G179" s="26">
        <v>9.3937050720279522</v>
      </c>
      <c r="H179" s="25">
        <v>-7</v>
      </c>
      <c r="I179" s="26">
        <v>-0.40095082624509554</v>
      </c>
      <c r="J179" s="25">
        <v>76</v>
      </c>
      <c r="K179" s="26">
        <v>4.3531803992324658</v>
      </c>
    </row>
    <row r="180" spans="1:11" s="24" customFormat="1" ht="12" customHeight="1" x14ac:dyDescent="0.2">
      <c r="A180" s="174" t="s">
        <v>184</v>
      </c>
      <c r="B180" s="174"/>
      <c r="C180" s="25">
        <v>19</v>
      </c>
      <c r="D180" s="26">
        <v>8.0287344179167537</v>
      </c>
      <c r="E180" s="26">
        <v>32.786885245901644</v>
      </c>
      <c r="F180" s="25">
        <v>15</v>
      </c>
      <c r="G180" s="26">
        <v>6.338474540460596</v>
      </c>
      <c r="H180" s="25">
        <v>4</v>
      </c>
      <c r="I180" s="26">
        <v>1.6902598774561588</v>
      </c>
      <c r="J180" s="25">
        <v>14</v>
      </c>
      <c r="K180" s="26">
        <v>5.9159095710965559</v>
      </c>
    </row>
    <row r="181" spans="1:11" s="24" customFormat="1" ht="12" customHeight="1" x14ac:dyDescent="0.2">
      <c r="A181" s="174" t="s">
        <v>185</v>
      </c>
      <c r="B181" s="174"/>
      <c r="C181" s="25">
        <v>27</v>
      </c>
      <c r="D181" s="26">
        <v>10.08403361344538</v>
      </c>
      <c r="E181" s="26">
        <v>44.226044226044223</v>
      </c>
      <c r="F181" s="25">
        <v>18</v>
      </c>
      <c r="G181" s="26">
        <v>6.7226890756302522</v>
      </c>
      <c r="H181" s="25">
        <v>9</v>
      </c>
      <c r="I181" s="26">
        <v>3.3613445378151261</v>
      </c>
      <c r="J181" s="25">
        <v>14</v>
      </c>
      <c r="K181" s="26">
        <v>5.2287581699346406</v>
      </c>
    </row>
    <row r="182" spans="1:11" s="24" customFormat="1" ht="12" customHeight="1" x14ac:dyDescent="0.2">
      <c r="A182" s="174" t="s">
        <v>186</v>
      </c>
      <c r="B182" s="174"/>
      <c r="C182" s="25">
        <v>78</v>
      </c>
      <c r="D182" s="26">
        <v>9.3418767590873699</v>
      </c>
      <c r="E182" s="26">
        <v>39.543726235741438</v>
      </c>
      <c r="F182" s="25">
        <v>79</v>
      </c>
      <c r="G182" s="26">
        <v>9.4616444098449008</v>
      </c>
      <c r="H182" s="25">
        <v>-1</v>
      </c>
      <c r="I182" s="26">
        <v>-0.11976765075753039</v>
      </c>
      <c r="J182" s="25">
        <v>48</v>
      </c>
      <c r="K182" s="26">
        <v>5.7488472363614589</v>
      </c>
    </row>
    <row r="183" spans="1:11" s="24" customFormat="1" ht="12" customHeight="1" x14ac:dyDescent="0.2">
      <c r="A183" s="174" t="s">
        <v>187</v>
      </c>
      <c r="B183" s="174"/>
      <c r="C183" s="25">
        <v>7</v>
      </c>
      <c r="D183" s="26">
        <v>10.101010101010102</v>
      </c>
      <c r="E183" s="26">
        <v>46.666666666666671</v>
      </c>
      <c r="F183" s="25">
        <v>5</v>
      </c>
      <c r="G183" s="26">
        <v>7.2150072150072146</v>
      </c>
      <c r="H183" s="25">
        <v>2</v>
      </c>
      <c r="I183" s="26">
        <v>2.8860028860028861</v>
      </c>
      <c r="J183" s="25">
        <v>4</v>
      </c>
      <c r="K183" s="26">
        <v>5.7720057720057723</v>
      </c>
    </row>
    <row r="184" spans="1:11" s="24" customFormat="1" ht="12" customHeight="1" x14ac:dyDescent="0.2">
      <c r="A184" s="174" t="s">
        <v>188</v>
      </c>
      <c r="B184" s="174"/>
      <c r="C184" s="25">
        <v>3</v>
      </c>
      <c r="D184" s="26">
        <v>4.3604651162790695</v>
      </c>
      <c r="E184" s="26">
        <v>17.492711370262391</v>
      </c>
      <c r="F184" s="25">
        <v>9</v>
      </c>
      <c r="G184" s="26">
        <v>13.08139534883721</v>
      </c>
      <c r="H184" s="25">
        <v>-6</v>
      </c>
      <c r="I184" s="26">
        <v>-8.720930232558139</v>
      </c>
      <c r="J184" s="25">
        <v>4</v>
      </c>
      <c r="K184" s="26">
        <v>5.8139534883720927</v>
      </c>
    </row>
    <row r="185" spans="1:11" s="24" customFormat="1" ht="12" customHeight="1" x14ac:dyDescent="0.2">
      <c r="A185" s="174" t="s">
        <v>189</v>
      </c>
      <c r="B185" s="174"/>
      <c r="C185" s="25">
        <v>7</v>
      </c>
      <c r="D185" s="26">
        <v>9.0264345583494521</v>
      </c>
      <c r="E185" s="26">
        <v>41.543026706231451</v>
      </c>
      <c r="F185" s="25">
        <v>8</v>
      </c>
      <c r="G185" s="26">
        <v>10.315925209542231</v>
      </c>
      <c r="H185" s="25">
        <v>-1</v>
      </c>
      <c r="I185" s="26">
        <v>-1.2894906511927788</v>
      </c>
      <c r="J185" s="25">
        <v>3</v>
      </c>
      <c r="K185" s="26">
        <v>3.8684719535783367</v>
      </c>
    </row>
    <row r="186" spans="1:11" s="24" customFormat="1" ht="12" customHeight="1" x14ac:dyDescent="0.2">
      <c r="A186" s="174" t="s">
        <v>190</v>
      </c>
      <c r="B186" s="174"/>
      <c r="C186" s="25">
        <v>3</v>
      </c>
      <c r="D186" s="26">
        <v>7.989347536617843</v>
      </c>
      <c r="E186" s="26">
        <v>48.387096774193544</v>
      </c>
      <c r="F186" s="25">
        <v>4</v>
      </c>
      <c r="G186" s="26">
        <v>10.652463382157125</v>
      </c>
      <c r="H186" s="25">
        <v>-1</v>
      </c>
      <c r="I186" s="26">
        <v>-2.6631158455392812</v>
      </c>
      <c r="J186" s="25">
        <v>3</v>
      </c>
      <c r="K186" s="26">
        <v>7.989347536617843</v>
      </c>
    </row>
    <row r="187" spans="1:11" s="24" customFormat="1" ht="12" customHeight="1" x14ac:dyDescent="0.2">
      <c r="A187" s="174" t="s">
        <v>191</v>
      </c>
      <c r="B187" s="174"/>
      <c r="C187" s="25">
        <v>11</v>
      </c>
      <c r="D187" s="26">
        <v>8.2242990654205599</v>
      </c>
      <c r="E187" s="26">
        <v>35.656401944894654</v>
      </c>
      <c r="F187" s="25">
        <v>20</v>
      </c>
      <c r="G187" s="26">
        <v>14.953271028037383</v>
      </c>
      <c r="H187" s="25">
        <v>-9</v>
      </c>
      <c r="I187" s="26">
        <v>-6.7289719626168223</v>
      </c>
      <c r="J187" s="25">
        <v>6</v>
      </c>
      <c r="K187" s="26">
        <v>4.4859813084112146</v>
      </c>
    </row>
    <row r="188" spans="1:11" s="24" customFormat="1" ht="12" customHeight="1" x14ac:dyDescent="0.2">
      <c r="A188" s="174" t="s">
        <v>193</v>
      </c>
      <c r="B188" s="174"/>
      <c r="C188" s="25">
        <v>2</v>
      </c>
      <c r="D188" s="26">
        <v>18.018018018018019</v>
      </c>
      <c r="E188" s="26">
        <v>72.72727272727272</v>
      </c>
      <c r="F188" s="25">
        <v>1</v>
      </c>
      <c r="G188" s="26">
        <v>9.0090090090090094</v>
      </c>
      <c r="H188" s="25">
        <v>1</v>
      </c>
      <c r="I188" s="26">
        <v>9.0090090090090094</v>
      </c>
      <c r="J188" s="25">
        <v>1</v>
      </c>
      <c r="K188" s="26">
        <v>9.0090090090090094</v>
      </c>
    </row>
    <row r="189" spans="1:11" s="24" customFormat="1" ht="12" customHeight="1" x14ac:dyDescent="0.2">
      <c r="A189" s="174" t="s">
        <v>194</v>
      </c>
      <c r="B189" s="174"/>
      <c r="C189" s="25">
        <v>38</v>
      </c>
      <c r="D189" s="26">
        <v>14.144798064396054</v>
      </c>
      <c r="E189" s="26">
        <v>55.11240029006526</v>
      </c>
      <c r="F189" s="25">
        <v>10</v>
      </c>
      <c r="G189" s="26">
        <v>3.7223152801042247</v>
      </c>
      <c r="H189" s="25">
        <v>28</v>
      </c>
      <c r="I189" s="26">
        <v>10.42248278429183</v>
      </c>
      <c r="J189" s="25">
        <v>13</v>
      </c>
      <c r="K189" s="26">
        <v>4.8390098641354919</v>
      </c>
    </row>
    <row r="190" spans="1:11" s="24" customFormat="1" ht="12" customHeight="1" x14ac:dyDescent="0.2">
      <c r="A190" s="174" t="s">
        <v>195</v>
      </c>
      <c r="B190" s="174"/>
      <c r="C190" s="25">
        <v>4</v>
      </c>
      <c r="D190" s="26">
        <v>6.9444444444444438</v>
      </c>
      <c r="E190" s="26">
        <v>32.786885245901644</v>
      </c>
      <c r="F190" s="25">
        <v>2</v>
      </c>
      <c r="G190" s="26">
        <v>3.4722222222222219</v>
      </c>
      <c r="H190" s="25">
        <v>2</v>
      </c>
      <c r="I190" s="26">
        <v>3.4722222222222219</v>
      </c>
      <c r="J190" s="25">
        <v>2</v>
      </c>
      <c r="K190" s="26">
        <v>3.4722222222222219</v>
      </c>
    </row>
    <row r="191" spans="1:11" s="24" customFormat="1" ht="12" customHeight="1" x14ac:dyDescent="0.2">
      <c r="A191" s="174" t="s">
        <v>196</v>
      </c>
      <c r="B191" s="174"/>
      <c r="C191" s="25">
        <v>3</v>
      </c>
      <c r="D191" s="26">
        <v>5.244755244755245</v>
      </c>
      <c r="E191" s="26">
        <v>22.727272727272727</v>
      </c>
      <c r="F191" s="25">
        <v>4</v>
      </c>
      <c r="G191" s="26">
        <v>6.9930069930069934</v>
      </c>
      <c r="H191" s="25">
        <v>-1</v>
      </c>
      <c r="I191" s="26">
        <v>-1.7482517482517483</v>
      </c>
      <c r="J191" s="25">
        <v>4</v>
      </c>
      <c r="K191" s="26">
        <v>6.9930069930069934</v>
      </c>
    </row>
    <row r="192" spans="1:11" s="24" customFormat="1" ht="12" customHeight="1" x14ac:dyDescent="0.2">
      <c r="A192" s="174" t="s">
        <v>197</v>
      </c>
      <c r="B192" s="174"/>
      <c r="C192" s="25">
        <v>15</v>
      </c>
      <c r="D192" s="26">
        <v>6.6108417805200528</v>
      </c>
      <c r="E192" s="26">
        <v>27.777777777777775</v>
      </c>
      <c r="F192" s="25">
        <v>20</v>
      </c>
      <c r="G192" s="26">
        <v>8.8144557073600698</v>
      </c>
      <c r="H192" s="25">
        <v>-5</v>
      </c>
      <c r="I192" s="26">
        <v>-2.2036139268400174</v>
      </c>
      <c r="J192" s="25">
        <v>9</v>
      </c>
      <c r="K192" s="26">
        <v>3.9665050683120318</v>
      </c>
    </row>
    <row r="193" spans="1:11" s="24" customFormat="1" ht="12" customHeight="1" x14ac:dyDescent="0.2">
      <c r="A193" s="174" t="s">
        <v>198</v>
      </c>
      <c r="B193" s="174"/>
      <c r="C193" s="25">
        <v>0</v>
      </c>
      <c r="D193" s="26">
        <v>0</v>
      </c>
      <c r="E193" s="26">
        <v>0</v>
      </c>
      <c r="F193" s="25">
        <v>4</v>
      </c>
      <c r="G193" s="26">
        <v>19.002375296912113</v>
      </c>
      <c r="H193" s="25">
        <v>-4</v>
      </c>
      <c r="I193" s="26">
        <v>-19.002375296912113</v>
      </c>
      <c r="J193" s="25">
        <v>1</v>
      </c>
      <c r="K193" s="26">
        <v>4.7505938242280283</v>
      </c>
    </row>
    <row r="194" spans="1:11" s="24" customFormat="1" ht="12" customHeight="1" x14ac:dyDescent="0.2">
      <c r="A194" s="175" t="s">
        <v>199</v>
      </c>
      <c r="B194" s="175"/>
      <c r="C194" s="31">
        <v>31</v>
      </c>
      <c r="D194" s="32">
        <v>10.05351062104751</v>
      </c>
      <c r="E194" s="32">
        <v>42.263122017723248</v>
      </c>
      <c r="F194" s="31">
        <v>16</v>
      </c>
      <c r="G194" s="32">
        <v>5.1889087076374247</v>
      </c>
      <c r="H194" s="31">
        <v>15</v>
      </c>
      <c r="I194" s="32">
        <v>4.8646019134100857</v>
      </c>
      <c r="J194" s="31">
        <v>16</v>
      </c>
      <c r="K194" s="32">
        <v>5.1889087076374247</v>
      </c>
    </row>
    <row r="195" spans="1:11" s="24" customFormat="1" ht="12" customHeight="1" x14ac:dyDescent="0.2">
      <c r="A195" s="29"/>
      <c r="B195" s="29"/>
      <c r="C195" s="29"/>
      <c r="D195" s="37"/>
      <c r="E195" s="37"/>
      <c r="F195" s="29"/>
      <c r="G195" s="37"/>
      <c r="H195" s="29"/>
      <c r="I195" s="37"/>
      <c r="J195" s="29"/>
      <c r="K195" s="37"/>
    </row>
    <row r="196" spans="1:11" s="24" customFormat="1" ht="12" customHeight="1" x14ac:dyDescent="0.2">
      <c r="A196" s="173" t="s">
        <v>200</v>
      </c>
      <c r="B196" s="173"/>
      <c r="C196" s="22">
        <v>131</v>
      </c>
      <c r="D196" s="23">
        <v>10.441575003985335</v>
      </c>
      <c r="E196" s="23">
        <v>46.794070369708876</v>
      </c>
      <c r="F196" s="22">
        <v>97</v>
      </c>
      <c r="G196" s="23">
        <v>7.7315479037143309</v>
      </c>
      <c r="H196" s="22">
        <v>34</v>
      </c>
      <c r="I196" s="23">
        <v>2.7100271002710028</v>
      </c>
      <c r="J196" s="22">
        <v>57</v>
      </c>
      <c r="K196" s="23">
        <v>4.543280726924916</v>
      </c>
    </row>
    <row r="197" spans="1:11" s="24" customFormat="1" ht="12" customHeight="1" x14ac:dyDescent="0.2">
      <c r="A197" s="174" t="s">
        <v>201</v>
      </c>
      <c r="B197" s="174"/>
      <c r="C197" s="25">
        <v>54</v>
      </c>
      <c r="D197" s="26">
        <v>8.9211961011068901</v>
      </c>
      <c r="E197" s="26">
        <v>42.502951593860686</v>
      </c>
      <c r="F197" s="25">
        <v>59</v>
      </c>
      <c r="G197" s="26">
        <v>9.7472327771353058</v>
      </c>
      <c r="H197" s="25">
        <v>-5</v>
      </c>
      <c r="I197" s="26">
        <v>-0.82603667602841568</v>
      </c>
      <c r="J197" s="25">
        <v>29</v>
      </c>
      <c r="K197" s="26">
        <v>4.7910127209648108</v>
      </c>
    </row>
    <row r="198" spans="1:11" s="24" customFormat="1" ht="12" customHeight="1" x14ac:dyDescent="0.2">
      <c r="A198" s="174" t="s">
        <v>202</v>
      </c>
      <c r="B198" s="174"/>
      <c r="C198" s="25">
        <v>39</v>
      </c>
      <c r="D198" s="26">
        <v>14.925373134328359</v>
      </c>
      <c r="E198" s="26">
        <v>59.861857252494246</v>
      </c>
      <c r="F198" s="25">
        <v>12</v>
      </c>
      <c r="G198" s="26">
        <v>4.5924225028702645</v>
      </c>
      <c r="H198" s="25">
        <v>27</v>
      </c>
      <c r="I198" s="26">
        <v>10.332950631458095</v>
      </c>
      <c r="J198" s="25">
        <v>13</v>
      </c>
      <c r="K198" s="26">
        <v>4.9751243781094523</v>
      </c>
    </row>
    <row r="199" spans="1:11" s="24" customFormat="1" ht="12" customHeight="1" x14ac:dyDescent="0.2">
      <c r="A199" s="174" t="s">
        <v>203</v>
      </c>
      <c r="B199" s="174"/>
      <c r="C199" s="25">
        <v>4</v>
      </c>
      <c r="D199" s="26">
        <v>6.3593004769475359</v>
      </c>
      <c r="E199" s="26">
        <v>25.559105431309902</v>
      </c>
      <c r="F199" s="25">
        <v>4</v>
      </c>
      <c r="G199" s="26">
        <v>6.3593004769475359</v>
      </c>
      <c r="H199" s="25">
        <v>0</v>
      </c>
      <c r="I199" s="26">
        <v>0</v>
      </c>
      <c r="J199" s="25">
        <v>1</v>
      </c>
      <c r="K199" s="26">
        <v>1.589825119236884</v>
      </c>
    </row>
    <row r="200" spans="1:11" s="24" customFormat="1" ht="12" customHeight="1" x14ac:dyDescent="0.2">
      <c r="A200" s="174" t="s">
        <v>204</v>
      </c>
      <c r="B200" s="174"/>
      <c r="C200" s="25">
        <v>5</v>
      </c>
      <c r="D200" s="26">
        <v>9.0909090909090899</v>
      </c>
      <c r="E200" s="26">
        <v>40.322580645161288</v>
      </c>
      <c r="F200" s="25">
        <v>5</v>
      </c>
      <c r="G200" s="26">
        <v>9.0909090909090899</v>
      </c>
      <c r="H200" s="25">
        <v>0</v>
      </c>
      <c r="I200" s="26">
        <v>0</v>
      </c>
      <c r="J200" s="25">
        <v>1</v>
      </c>
      <c r="K200" s="26">
        <v>1.8181818181818181</v>
      </c>
    </row>
    <row r="201" spans="1:11" s="24" customFormat="1" ht="12" customHeight="1" x14ac:dyDescent="0.2">
      <c r="A201" s="174" t="s">
        <v>205</v>
      </c>
      <c r="B201" s="174"/>
      <c r="C201" s="25">
        <v>18</v>
      </c>
      <c r="D201" s="26">
        <v>10.788133053640994</v>
      </c>
      <c r="E201" s="26">
        <v>48.714479025710418</v>
      </c>
      <c r="F201" s="25">
        <v>11</v>
      </c>
      <c r="G201" s="26">
        <v>6.5927479772250521</v>
      </c>
      <c r="H201" s="25">
        <v>7</v>
      </c>
      <c r="I201" s="26">
        <v>4.1953850764159428</v>
      </c>
      <c r="J201" s="25">
        <v>10</v>
      </c>
      <c r="K201" s="26">
        <v>5.9934072520227755</v>
      </c>
    </row>
    <row r="202" spans="1:11" s="24" customFormat="1" ht="12" customHeight="1" x14ac:dyDescent="0.2">
      <c r="A202" s="175" t="s">
        <v>206</v>
      </c>
      <c r="B202" s="175"/>
      <c r="C202" s="31">
        <v>11</v>
      </c>
      <c r="D202" s="32">
        <v>10.653753026634382</v>
      </c>
      <c r="E202" s="32">
        <v>48.35164835164835</v>
      </c>
      <c r="F202" s="31">
        <v>6</v>
      </c>
      <c r="G202" s="32">
        <v>5.8111380145278444</v>
      </c>
      <c r="H202" s="31">
        <v>5</v>
      </c>
      <c r="I202" s="32">
        <v>4.8426150121065374</v>
      </c>
      <c r="J202" s="31">
        <v>3</v>
      </c>
      <c r="K202" s="32">
        <v>2.9055690072639222</v>
      </c>
    </row>
    <row r="203" spans="1:11" s="24" customFormat="1" ht="12" customHeight="1" x14ac:dyDescent="0.2">
      <c r="A203" s="29"/>
      <c r="B203" s="29"/>
      <c r="C203" s="29"/>
      <c r="D203" s="37"/>
      <c r="E203" s="37"/>
      <c r="F203" s="29"/>
      <c r="G203" s="37"/>
      <c r="H203" s="29"/>
      <c r="I203" s="37"/>
      <c r="J203" s="29"/>
      <c r="K203" s="37"/>
    </row>
    <row r="204" spans="1:11" s="24" customFormat="1" ht="12" customHeight="1" x14ac:dyDescent="0.2">
      <c r="A204" s="173" t="s">
        <v>207</v>
      </c>
      <c r="B204" s="173"/>
      <c r="C204" s="22">
        <v>46</v>
      </c>
      <c r="D204" s="23">
        <v>8.3583174343599538</v>
      </c>
      <c r="E204" s="23">
        <v>42.691415313225058</v>
      </c>
      <c r="F204" s="22">
        <v>51</v>
      </c>
      <c r="G204" s="23">
        <v>9.2668301989642945</v>
      </c>
      <c r="H204" s="22">
        <v>-5</v>
      </c>
      <c r="I204" s="23">
        <v>-0.90851276460434272</v>
      </c>
      <c r="J204" s="22">
        <v>22</v>
      </c>
      <c r="K204" s="23">
        <v>3.9974561642591078</v>
      </c>
    </row>
    <row r="205" spans="1:11" s="24" customFormat="1" ht="12" customHeight="1" x14ac:dyDescent="0.2">
      <c r="A205" s="174" t="s">
        <v>208</v>
      </c>
      <c r="B205" s="174"/>
      <c r="C205" s="25">
        <v>14</v>
      </c>
      <c r="D205" s="26">
        <v>7.6565490839485912</v>
      </c>
      <c r="E205" s="26">
        <v>39.051603905160391</v>
      </c>
      <c r="F205" s="25">
        <v>18</v>
      </c>
      <c r="G205" s="26">
        <v>9.844134536505333</v>
      </c>
      <c r="H205" s="25">
        <v>-4</v>
      </c>
      <c r="I205" s="26">
        <v>-2.1875854525567404</v>
      </c>
      <c r="J205" s="25">
        <v>9</v>
      </c>
      <c r="K205" s="26">
        <v>4.9220672682526665</v>
      </c>
    </row>
    <row r="206" spans="1:11" s="24" customFormat="1" ht="12" customHeight="1" x14ac:dyDescent="0.2">
      <c r="A206" s="174" t="s">
        <v>209</v>
      </c>
      <c r="B206" s="174"/>
      <c r="C206" s="25">
        <v>14</v>
      </c>
      <c r="D206" s="26">
        <v>8.3234244946492275</v>
      </c>
      <c r="E206" s="26">
        <v>44.374009508716327</v>
      </c>
      <c r="F206" s="25">
        <v>18</v>
      </c>
      <c r="G206" s="26">
        <v>10.701545778834721</v>
      </c>
      <c r="H206" s="25">
        <v>-4</v>
      </c>
      <c r="I206" s="26">
        <v>-2.3781212841854931</v>
      </c>
      <c r="J206" s="25">
        <v>5</v>
      </c>
      <c r="K206" s="26">
        <v>2.9726516052318668</v>
      </c>
    </row>
    <row r="207" spans="1:11" s="24" customFormat="1" ht="12" customHeight="1" x14ac:dyDescent="0.2">
      <c r="A207" s="174" t="s">
        <v>210</v>
      </c>
      <c r="B207" s="174"/>
      <c r="C207" s="25">
        <v>2</v>
      </c>
      <c r="D207" s="26">
        <v>5.6818181818181817</v>
      </c>
      <c r="E207" s="26">
        <v>25.806451612903224</v>
      </c>
      <c r="F207" s="25">
        <v>3</v>
      </c>
      <c r="G207" s="26">
        <v>8.5227272727272716</v>
      </c>
      <c r="H207" s="25">
        <v>-1</v>
      </c>
      <c r="I207" s="26">
        <v>-2.8409090909090908</v>
      </c>
      <c r="J207" s="25">
        <v>0</v>
      </c>
      <c r="K207" s="26">
        <v>0</v>
      </c>
    </row>
    <row r="208" spans="1:11" s="24" customFormat="1" ht="12" customHeight="1" x14ac:dyDescent="0.2">
      <c r="A208" s="174" t="s">
        <v>211</v>
      </c>
      <c r="B208" s="174"/>
      <c r="C208" s="25">
        <v>13</v>
      </c>
      <c r="D208" s="26">
        <v>9.9388379204892967</v>
      </c>
      <c r="E208" s="26">
        <v>48.964218455743875</v>
      </c>
      <c r="F208" s="25">
        <v>9</v>
      </c>
      <c r="G208" s="26">
        <v>6.8807339449541285</v>
      </c>
      <c r="H208" s="25">
        <v>4</v>
      </c>
      <c r="I208" s="26">
        <v>3.0581039755351682</v>
      </c>
      <c r="J208" s="25">
        <v>6</v>
      </c>
      <c r="K208" s="26">
        <v>4.5871559633027523</v>
      </c>
    </row>
    <row r="209" spans="1:11" s="24" customFormat="1" ht="12" customHeight="1" x14ac:dyDescent="0.2">
      <c r="A209" s="175" t="s">
        <v>212</v>
      </c>
      <c r="B209" s="175"/>
      <c r="C209" s="31">
        <v>3</v>
      </c>
      <c r="D209" s="32">
        <v>9.0090090090090094</v>
      </c>
      <c r="E209" s="32">
        <v>49.586776859504134</v>
      </c>
      <c r="F209" s="31">
        <v>3</v>
      </c>
      <c r="G209" s="32">
        <v>9.0090090090090094</v>
      </c>
      <c r="H209" s="31">
        <v>0</v>
      </c>
      <c r="I209" s="32">
        <v>0</v>
      </c>
      <c r="J209" s="31">
        <v>2</v>
      </c>
      <c r="K209" s="32">
        <v>6.0060060060060056</v>
      </c>
    </row>
    <row r="210" spans="1:11" s="24" customFormat="1" ht="12" customHeight="1" x14ac:dyDescent="0.2">
      <c r="A210" s="29"/>
      <c r="B210" s="29"/>
      <c r="C210" s="29"/>
      <c r="D210" s="37"/>
      <c r="E210" s="37"/>
      <c r="F210" s="29"/>
      <c r="G210" s="37"/>
      <c r="H210" s="29"/>
      <c r="I210" s="37"/>
      <c r="J210" s="29"/>
      <c r="K210" s="37"/>
    </row>
    <row r="211" spans="1:11" s="24" customFormat="1" ht="12" customHeight="1" x14ac:dyDescent="0.2">
      <c r="A211" s="173" t="s">
        <v>213</v>
      </c>
      <c r="B211" s="173"/>
      <c r="C211" s="22">
        <v>73</v>
      </c>
      <c r="D211" s="23">
        <v>7.6224287355121652</v>
      </c>
      <c r="E211" s="23">
        <v>39.068771742039068</v>
      </c>
      <c r="F211" s="22">
        <v>132</v>
      </c>
      <c r="G211" s="23">
        <v>13.783021823117886</v>
      </c>
      <c r="H211" s="22">
        <v>-59</v>
      </c>
      <c r="I211" s="23">
        <v>-6.1605930876057222</v>
      </c>
      <c r="J211" s="22">
        <v>40</v>
      </c>
      <c r="K211" s="23">
        <v>4.1766732797326931</v>
      </c>
    </row>
    <row r="212" spans="1:11" s="24" customFormat="1" ht="12" customHeight="1" x14ac:dyDescent="0.2">
      <c r="A212" s="174" t="s">
        <v>214</v>
      </c>
      <c r="B212" s="174"/>
      <c r="C212" s="25">
        <v>14</v>
      </c>
      <c r="D212" s="26">
        <v>8.9829964709656736</v>
      </c>
      <c r="E212" s="26">
        <v>45.016077170418008</v>
      </c>
      <c r="F212" s="25">
        <v>22</v>
      </c>
      <c r="G212" s="26">
        <v>14.116137311517484</v>
      </c>
      <c r="H212" s="25">
        <v>-8</v>
      </c>
      <c r="I212" s="26">
        <v>-5.1331408405518122</v>
      </c>
      <c r="J212" s="25">
        <v>7</v>
      </c>
      <c r="K212" s="26">
        <v>4.4914982354828368</v>
      </c>
    </row>
    <row r="213" spans="1:11" s="24" customFormat="1" ht="12" customHeight="1" x14ac:dyDescent="0.2">
      <c r="A213" s="174" t="s">
        <v>215</v>
      </c>
      <c r="B213" s="174"/>
      <c r="C213" s="25">
        <v>0</v>
      </c>
      <c r="D213" s="26">
        <v>0</v>
      </c>
      <c r="E213" s="26">
        <v>0</v>
      </c>
      <c r="F213" s="25">
        <v>4</v>
      </c>
      <c r="G213" s="26">
        <v>37.209302325581397</v>
      </c>
      <c r="H213" s="25">
        <v>-4</v>
      </c>
      <c r="I213" s="26">
        <v>-37.209302325581397</v>
      </c>
      <c r="J213" s="25">
        <v>1</v>
      </c>
      <c r="K213" s="26">
        <v>9.3023255813953494</v>
      </c>
    </row>
    <row r="214" spans="1:11" s="24" customFormat="1" ht="12" customHeight="1" x14ac:dyDescent="0.2">
      <c r="A214" s="174" t="s">
        <v>216</v>
      </c>
      <c r="B214" s="174"/>
      <c r="C214" s="25">
        <v>0</v>
      </c>
      <c r="D214" s="26">
        <v>0</v>
      </c>
      <c r="E214" s="26">
        <v>0</v>
      </c>
      <c r="F214" s="25">
        <v>2</v>
      </c>
      <c r="G214" s="26">
        <v>29.850746268656717</v>
      </c>
      <c r="H214" s="25">
        <v>-2</v>
      </c>
      <c r="I214" s="26">
        <v>-29.850746268656717</v>
      </c>
      <c r="J214" s="25">
        <v>0</v>
      </c>
      <c r="K214" s="26">
        <v>0</v>
      </c>
    </row>
    <row r="215" spans="1:11" s="24" customFormat="1" ht="12" customHeight="1" x14ac:dyDescent="0.2">
      <c r="A215" s="174" t="s">
        <v>217</v>
      </c>
      <c r="B215" s="174"/>
      <c r="C215" s="25">
        <v>11</v>
      </c>
      <c r="D215" s="26">
        <v>11.005502751375687</v>
      </c>
      <c r="E215" s="26">
        <v>54.054054054054056</v>
      </c>
      <c r="F215" s="25">
        <v>13</v>
      </c>
      <c r="G215" s="26">
        <v>13.006503251625814</v>
      </c>
      <c r="H215" s="25">
        <v>-2</v>
      </c>
      <c r="I215" s="26">
        <v>-2.0010005002501248</v>
      </c>
      <c r="J215" s="25">
        <v>4</v>
      </c>
      <c r="K215" s="26">
        <v>4.0020010005002495</v>
      </c>
    </row>
    <row r="216" spans="1:11" s="24" customFormat="1" ht="12" customHeight="1" x14ac:dyDescent="0.2">
      <c r="A216" s="174" t="s">
        <v>218</v>
      </c>
      <c r="B216" s="174"/>
      <c r="C216" s="25">
        <v>1</v>
      </c>
      <c r="D216" s="26">
        <v>21.978021978021978</v>
      </c>
      <c r="E216" s="26">
        <v>181.81818181818181</v>
      </c>
      <c r="F216" s="25">
        <v>0</v>
      </c>
      <c r="G216" s="26">
        <v>0</v>
      </c>
      <c r="H216" s="25">
        <v>1</v>
      </c>
      <c r="I216" s="26">
        <v>21.978021978021978</v>
      </c>
      <c r="J216" s="25">
        <v>1</v>
      </c>
      <c r="K216" s="26">
        <v>21.978021978021978</v>
      </c>
    </row>
    <row r="217" spans="1:11" s="24" customFormat="1" ht="12" customHeight="1" x14ac:dyDescent="0.2">
      <c r="A217" s="174" t="s">
        <v>219</v>
      </c>
      <c r="B217" s="174"/>
      <c r="C217" s="25">
        <v>0</v>
      </c>
      <c r="D217" s="26">
        <v>0</v>
      </c>
      <c r="E217" s="26">
        <v>0</v>
      </c>
      <c r="F217" s="25">
        <v>0</v>
      </c>
      <c r="G217" s="26">
        <v>0</v>
      </c>
      <c r="H217" s="25">
        <v>0</v>
      </c>
      <c r="I217" s="26">
        <v>0</v>
      </c>
      <c r="J217" s="25">
        <v>1</v>
      </c>
      <c r="K217" s="26">
        <v>19.047619047619051</v>
      </c>
    </row>
    <row r="218" spans="1:11" s="24" customFormat="1" ht="12" customHeight="1" x14ac:dyDescent="0.2">
      <c r="A218" s="174" t="s">
        <v>220</v>
      </c>
      <c r="B218" s="174"/>
      <c r="C218" s="25">
        <v>0</v>
      </c>
      <c r="D218" s="26">
        <v>0</v>
      </c>
      <c r="E218" s="26">
        <v>0</v>
      </c>
      <c r="F218" s="25">
        <v>1</v>
      </c>
      <c r="G218" s="26">
        <v>12.195121951219512</v>
      </c>
      <c r="H218" s="25">
        <v>-1</v>
      </c>
      <c r="I218" s="26">
        <v>-12.195121951219512</v>
      </c>
      <c r="J218" s="25">
        <v>1</v>
      </c>
      <c r="K218" s="26">
        <v>12.195121951219512</v>
      </c>
    </row>
    <row r="219" spans="1:11" s="24" customFormat="1" ht="12" customHeight="1" x14ac:dyDescent="0.2">
      <c r="A219" s="174" t="s">
        <v>221</v>
      </c>
      <c r="B219" s="174"/>
      <c r="C219" s="25">
        <v>4</v>
      </c>
      <c r="D219" s="26">
        <v>10.230179028132993</v>
      </c>
      <c r="E219" s="26">
        <v>47.619047619047613</v>
      </c>
      <c r="F219" s="25">
        <v>5</v>
      </c>
      <c r="G219" s="26">
        <v>12.787723785166239</v>
      </c>
      <c r="H219" s="25">
        <v>-1</v>
      </c>
      <c r="I219" s="26">
        <v>-2.5575447570332481</v>
      </c>
      <c r="J219" s="25">
        <v>2</v>
      </c>
      <c r="K219" s="26">
        <v>5.1150895140664963</v>
      </c>
    </row>
    <row r="220" spans="1:11" s="24" customFormat="1" ht="12" customHeight="1" x14ac:dyDescent="0.2">
      <c r="A220" s="174" t="s">
        <v>222</v>
      </c>
      <c r="B220" s="174"/>
      <c r="C220" s="25">
        <v>1</v>
      </c>
      <c r="D220" s="26">
        <v>5.7803468208092479</v>
      </c>
      <c r="E220" s="26">
        <v>27.027027027027028</v>
      </c>
      <c r="F220" s="25">
        <v>4</v>
      </c>
      <c r="G220" s="26">
        <v>23.121387283236992</v>
      </c>
      <c r="H220" s="25">
        <v>-3</v>
      </c>
      <c r="I220" s="26">
        <v>-17.341040462427745</v>
      </c>
      <c r="J220" s="25">
        <v>0</v>
      </c>
      <c r="K220" s="26">
        <v>0</v>
      </c>
    </row>
    <row r="221" spans="1:11" s="24" customFormat="1" ht="12" customHeight="1" x14ac:dyDescent="0.2">
      <c r="A221" s="174" t="s">
        <v>223</v>
      </c>
      <c r="B221" s="174"/>
      <c r="C221" s="25">
        <v>17</v>
      </c>
      <c r="D221" s="26">
        <v>8.7381135954767419</v>
      </c>
      <c r="E221" s="26">
        <v>39.351851851851855</v>
      </c>
      <c r="F221" s="25">
        <v>30</v>
      </c>
      <c r="G221" s="26">
        <v>15.420200462606015</v>
      </c>
      <c r="H221" s="25">
        <v>-13</v>
      </c>
      <c r="I221" s="26">
        <v>-6.6820868671292724</v>
      </c>
      <c r="J221" s="25">
        <v>10</v>
      </c>
      <c r="K221" s="26">
        <v>5.1400668208686708</v>
      </c>
    </row>
    <row r="222" spans="1:11" s="24" customFormat="1" ht="12" customHeight="1" x14ac:dyDescent="0.2">
      <c r="A222" s="174" t="s">
        <v>224</v>
      </c>
      <c r="B222" s="174"/>
      <c r="C222" s="25">
        <v>1</v>
      </c>
      <c r="D222" s="26">
        <v>1.1771630370806356</v>
      </c>
      <c r="E222" s="26">
        <v>6.024096385542169</v>
      </c>
      <c r="F222" s="25">
        <v>7</v>
      </c>
      <c r="G222" s="26">
        <v>8.2401412595644494</v>
      </c>
      <c r="H222" s="25">
        <v>-6</v>
      </c>
      <c r="I222" s="26">
        <v>-7.0629782224838138</v>
      </c>
      <c r="J222" s="25">
        <v>3</v>
      </c>
      <c r="K222" s="26">
        <v>3.5314891112419069</v>
      </c>
    </row>
    <row r="223" spans="1:11" s="24" customFormat="1" ht="12" customHeight="1" x14ac:dyDescent="0.2">
      <c r="A223" s="174" t="s">
        <v>225</v>
      </c>
      <c r="B223" s="174"/>
      <c r="C223" s="25">
        <v>5</v>
      </c>
      <c r="D223" s="26">
        <v>9.5238095238095255</v>
      </c>
      <c r="E223" s="26">
        <v>97.087378640776691</v>
      </c>
      <c r="F223" s="25">
        <v>2</v>
      </c>
      <c r="G223" s="26">
        <v>3.8095238095238093</v>
      </c>
      <c r="H223" s="25">
        <v>3</v>
      </c>
      <c r="I223" s="26">
        <v>5.7142857142857144</v>
      </c>
      <c r="J223" s="25">
        <v>4</v>
      </c>
      <c r="K223" s="26">
        <v>7.6190476190476186</v>
      </c>
    </row>
    <row r="224" spans="1:11" s="24" customFormat="1" ht="12" customHeight="1" x14ac:dyDescent="0.2">
      <c r="A224" s="174" t="s">
        <v>226</v>
      </c>
      <c r="B224" s="174"/>
      <c r="C224" s="25">
        <v>2</v>
      </c>
      <c r="D224" s="26">
        <v>15.748031496062993</v>
      </c>
      <c r="E224" s="26">
        <v>80</v>
      </c>
      <c r="F224" s="25">
        <v>5</v>
      </c>
      <c r="G224" s="26">
        <v>39.370078740157481</v>
      </c>
      <c r="H224" s="25">
        <v>-3</v>
      </c>
      <c r="I224" s="26">
        <v>-23.622047244094489</v>
      </c>
      <c r="J224" s="25">
        <v>1</v>
      </c>
      <c r="K224" s="26">
        <v>7.8740157480314963</v>
      </c>
    </row>
    <row r="225" spans="1:11" s="24" customFormat="1" ht="12" customHeight="1" x14ac:dyDescent="0.2">
      <c r="A225" s="174" t="s">
        <v>227</v>
      </c>
      <c r="B225" s="174"/>
      <c r="C225" s="25">
        <v>1</v>
      </c>
      <c r="D225" s="26">
        <v>2.8818443804034581</v>
      </c>
      <c r="E225" s="26">
        <v>15.151515151515152</v>
      </c>
      <c r="F225" s="25">
        <v>4</v>
      </c>
      <c r="G225" s="26">
        <v>11.527377521613833</v>
      </c>
      <c r="H225" s="25">
        <v>-3</v>
      </c>
      <c r="I225" s="26">
        <v>-8.6455331412103753</v>
      </c>
      <c r="J225" s="25">
        <v>0</v>
      </c>
      <c r="K225" s="26">
        <v>0</v>
      </c>
    </row>
    <row r="226" spans="1:11" s="24" customFormat="1" ht="12" customHeight="1" x14ac:dyDescent="0.2">
      <c r="A226" s="174" t="s">
        <v>228</v>
      </c>
      <c r="B226" s="174"/>
      <c r="C226" s="25">
        <v>1</v>
      </c>
      <c r="D226" s="26">
        <v>1.2586532410320956</v>
      </c>
      <c r="E226" s="26">
        <v>6.9930069930069934</v>
      </c>
      <c r="F226" s="25">
        <v>10</v>
      </c>
      <c r="G226" s="26">
        <v>12.586532410320958</v>
      </c>
      <c r="H226" s="25">
        <v>-9</v>
      </c>
      <c r="I226" s="26">
        <v>-11.327879169288861</v>
      </c>
      <c r="J226" s="25">
        <v>0</v>
      </c>
      <c r="K226" s="26">
        <v>0</v>
      </c>
    </row>
    <row r="227" spans="1:11" s="24" customFormat="1" ht="12" customHeight="1" x14ac:dyDescent="0.2">
      <c r="A227" s="174" t="s">
        <v>229</v>
      </c>
      <c r="B227" s="174"/>
      <c r="C227" s="25">
        <v>7</v>
      </c>
      <c r="D227" s="26">
        <v>16.184971098265894</v>
      </c>
      <c r="E227" s="26">
        <v>77.348066298342545</v>
      </c>
      <c r="F227" s="25">
        <v>6</v>
      </c>
      <c r="G227" s="26">
        <v>13.872832369942197</v>
      </c>
      <c r="H227" s="25">
        <v>1</v>
      </c>
      <c r="I227" s="26">
        <v>2.3121387283236996</v>
      </c>
      <c r="J227" s="25">
        <v>1</v>
      </c>
      <c r="K227" s="26">
        <v>2.3121387283236996</v>
      </c>
    </row>
    <row r="228" spans="1:11" s="24" customFormat="1" ht="12" customHeight="1" x14ac:dyDescent="0.2">
      <c r="A228" s="174" t="s">
        <v>230</v>
      </c>
      <c r="B228" s="174"/>
      <c r="C228" s="25">
        <v>7</v>
      </c>
      <c r="D228" s="26">
        <v>6.9721115537848606</v>
      </c>
      <c r="E228" s="26">
        <v>33.653846153846153</v>
      </c>
      <c r="F228" s="25">
        <v>15</v>
      </c>
      <c r="G228" s="26">
        <v>14.940239043824702</v>
      </c>
      <c r="H228" s="25">
        <v>-8</v>
      </c>
      <c r="I228" s="26">
        <v>-7.9681274900398407</v>
      </c>
      <c r="J228" s="25">
        <v>4</v>
      </c>
      <c r="K228" s="26">
        <v>3.9840637450199203</v>
      </c>
    </row>
    <row r="229" spans="1:11" s="24" customFormat="1" ht="12" customHeight="1" x14ac:dyDescent="0.2">
      <c r="A229" s="175" t="s">
        <v>231</v>
      </c>
      <c r="B229" s="175"/>
      <c r="C229" s="31">
        <v>1</v>
      </c>
      <c r="D229" s="32">
        <v>13.245033112582782</v>
      </c>
      <c r="E229" s="32">
        <v>133.33333333333334</v>
      </c>
      <c r="F229" s="31">
        <v>2</v>
      </c>
      <c r="G229" s="32">
        <v>26.490066225165563</v>
      </c>
      <c r="H229" s="31">
        <v>-1</v>
      </c>
      <c r="I229" s="32">
        <v>-13.245033112582782</v>
      </c>
      <c r="J229" s="31">
        <v>0</v>
      </c>
      <c r="K229" s="32">
        <v>0</v>
      </c>
    </row>
    <row r="230" spans="1:11" s="24" customFormat="1" ht="12" customHeight="1" x14ac:dyDescent="0.2">
      <c r="A230" s="29"/>
      <c r="B230" s="29"/>
      <c r="C230" s="29"/>
      <c r="D230" s="37"/>
      <c r="E230" s="37"/>
      <c r="F230" s="29"/>
      <c r="G230" s="37"/>
      <c r="H230" s="29"/>
      <c r="I230" s="37"/>
      <c r="J230" s="29"/>
      <c r="K230" s="37"/>
    </row>
    <row r="231" spans="1:11" s="24" customFormat="1" ht="12" customHeight="1" x14ac:dyDescent="0.2">
      <c r="A231" s="173" t="s">
        <v>232</v>
      </c>
      <c r="B231" s="173"/>
      <c r="C231" s="22">
        <v>2949</v>
      </c>
      <c r="D231" s="23">
        <v>8.7938499707766269</v>
      </c>
      <c r="E231" s="23">
        <v>38.791657623172391</v>
      </c>
      <c r="F231" s="22">
        <v>2897</v>
      </c>
      <c r="G231" s="23">
        <v>8.6387871703424501</v>
      </c>
      <c r="H231" s="22">
        <v>52</v>
      </c>
      <c r="I231" s="23">
        <v>0.15506280043417583</v>
      </c>
      <c r="J231" s="22">
        <v>1598</v>
      </c>
      <c r="K231" s="23">
        <v>4.765199136419481</v>
      </c>
    </row>
    <row r="232" spans="1:11" s="24" customFormat="1" ht="12" customHeight="1" x14ac:dyDescent="0.2">
      <c r="A232" s="174" t="s">
        <v>233</v>
      </c>
      <c r="B232" s="174"/>
      <c r="C232" s="25">
        <v>385</v>
      </c>
      <c r="D232" s="26">
        <v>7.877157266933331</v>
      </c>
      <c r="E232" s="26">
        <v>35.043007327174259</v>
      </c>
      <c r="F232" s="25">
        <v>402</v>
      </c>
      <c r="G232" s="26">
        <v>8.2249797956031134</v>
      </c>
      <c r="H232" s="25">
        <v>-17</v>
      </c>
      <c r="I232" s="26">
        <v>-0.34782252866978342</v>
      </c>
      <c r="J232" s="25">
        <v>236</v>
      </c>
      <c r="K232" s="26">
        <v>4.8285951038864052</v>
      </c>
    </row>
    <row r="233" spans="1:11" s="24" customFormat="1" ht="12" customHeight="1" x14ac:dyDescent="0.2">
      <c r="A233" s="174" t="s">
        <v>234</v>
      </c>
      <c r="B233" s="174"/>
      <c r="C233" s="25">
        <v>1323</v>
      </c>
      <c r="D233" s="26">
        <v>9.2825494385215279</v>
      </c>
      <c r="E233" s="26">
        <v>39.933594929067311</v>
      </c>
      <c r="F233" s="25">
        <v>1157</v>
      </c>
      <c r="G233" s="26">
        <v>8.1178455785105115</v>
      </c>
      <c r="H233" s="25">
        <v>166</v>
      </c>
      <c r="I233" s="26">
        <v>1.1647038600110156</v>
      </c>
      <c r="J233" s="25">
        <v>690</v>
      </c>
      <c r="K233" s="26">
        <v>4.8412389361903658</v>
      </c>
    </row>
    <row r="234" spans="1:11" s="24" customFormat="1" ht="12" customHeight="1" x14ac:dyDescent="0.2">
      <c r="A234" s="174" t="s">
        <v>235</v>
      </c>
      <c r="B234" s="174"/>
      <c r="C234" s="25">
        <v>489</v>
      </c>
      <c r="D234" s="26">
        <v>7.8882418415576456</v>
      </c>
      <c r="E234" s="26">
        <v>36.351471900089209</v>
      </c>
      <c r="F234" s="25">
        <v>582</v>
      </c>
      <c r="G234" s="26">
        <v>9.3884596151054183</v>
      </c>
      <c r="H234" s="25">
        <v>-93</v>
      </c>
      <c r="I234" s="26">
        <v>-1.5002177735477731</v>
      </c>
      <c r="J234" s="25">
        <v>288</v>
      </c>
      <c r="K234" s="26">
        <v>4.6458356858253618</v>
      </c>
    </row>
    <row r="235" spans="1:11" s="24" customFormat="1" ht="12" customHeight="1" x14ac:dyDescent="0.2">
      <c r="A235" s="174" t="s">
        <v>236</v>
      </c>
      <c r="B235" s="174"/>
      <c r="C235" s="25">
        <v>47</v>
      </c>
      <c r="D235" s="26">
        <v>8.1335986847797876</v>
      </c>
      <c r="E235" s="26">
        <v>38.987971795935294</v>
      </c>
      <c r="F235" s="25">
        <v>68</v>
      </c>
      <c r="G235" s="26">
        <v>11.767759799255861</v>
      </c>
      <c r="H235" s="25">
        <v>-21</v>
      </c>
      <c r="I235" s="26">
        <v>-3.634161114476075</v>
      </c>
      <c r="J235" s="25">
        <v>21</v>
      </c>
      <c r="K235" s="26">
        <v>3.634161114476075</v>
      </c>
    </row>
    <row r="236" spans="1:11" s="24" customFormat="1" ht="12" customHeight="1" x14ac:dyDescent="0.2">
      <c r="A236" s="174" t="s">
        <v>237</v>
      </c>
      <c r="B236" s="174"/>
      <c r="C236" s="25">
        <v>455</v>
      </c>
      <c r="D236" s="26">
        <v>9.3715886387510032</v>
      </c>
      <c r="E236" s="26">
        <v>39.558337680403405</v>
      </c>
      <c r="F236" s="25">
        <v>408</v>
      </c>
      <c r="G236" s="26">
        <v>8.4035344277151864</v>
      </c>
      <c r="H236" s="25">
        <v>47</v>
      </c>
      <c r="I236" s="26">
        <v>0.96805421103581801</v>
      </c>
      <c r="J236" s="25">
        <v>244</v>
      </c>
      <c r="K236" s="26">
        <v>5.0256431381433959</v>
      </c>
    </row>
    <row r="237" spans="1:11" s="24" customFormat="1" ht="12" customHeight="1" x14ac:dyDescent="0.2">
      <c r="A237" s="174" t="s">
        <v>238</v>
      </c>
      <c r="B237" s="174"/>
      <c r="C237" s="25">
        <v>131</v>
      </c>
      <c r="D237" s="26">
        <v>10.441575003985335</v>
      </c>
      <c r="E237" s="26">
        <v>46.794070369708876</v>
      </c>
      <c r="F237" s="25">
        <v>97</v>
      </c>
      <c r="G237" s="26">
        <v>7.7315479037143309</v>
      </c>
      <c r="H237" s="25">
        <v>34</v>
      </c>
      <c r="I237" s="26">
        <v>2.7100271002710028</v>
      </c>
      <c r="J237" s="25">
        <v>57</v>
      </c>
      <c r="K237" s="26">
        <v>4.543280726924916</v>
      </c>
    </row>
    <row r="238" spans="1:11" s="24" customFormat="1" ht="12" customHeight="1" x14ac:dyDescent="0.2">
      <c r="A238" s="174" t="s">
        <v>239</v>
      </c>
      <c r="B238" s="174"/>
      <c r="C238" s="25">
        <v>46</v>
      </c>
      <c r="D238" s="26">
        <v>8.3583174343599538</v>
      </c>
      <c r="E238" s="26">
        <v>42.691415313225058</v>
      </c>
      <c r="F238" s="25">
        <v>51</v>
      </c>
      <c r="G238" s="26">
        <v>9.2668301989642945</v>
      </c>
      <c r="H238" s="25">
        <v>-5</v>
      </c>
      <c r="I238" s="26">
        <v>-0.90851276460434272</v>
      </c>
      <c r="J238" s="25">
        <v>22</v>
      </c>
      <c r="K238" s="26">
        <v>3.9974561642591078</v>
      </c>
    </row>
    <row r="239" spans="1:11" s="24" customFormat="1" ht="12" customHeight="1" x14ac:dyDescent="0.2">
      <c r="A239" s="175" t="s">
        <v>240</v>
      </c>
      <c r="B239" s="175"/>
      <c r="C239" s="31">
        <v>73</v>
      </c>
      <c r="D239" s="32">
        <v>7.6224287355121652</v>
      </c>
      <c r="E239" s="32">
        <v>39.068771742039068</v>
      </c>
      <c r="F239" s="31">
        <v>132</v>
      </c>
      <c r="G239" s="32">
        <v>13.783021823117886</v>
      </c>
      <c r="H239" s="31">
        <v>-59</v>
      </c>
      <c r="I239" s="32">
        <v>-6.1605930876057222</v>
      </c>
      <c r="J239" s="31">
        <v>40</v>
      </c>
      <c r="K239" s="32">
        <v>4.1766732797326931</v>
      </c>
    </row>
    <row r="240" spans="1:11" s="24" customFormat="1" ht="12" customHeight="1" x14ac:dyDescent="0.2">
      <c r="A240" s="29"/>
      <c r="B240" s="29"/>
      <c r="C240" s="29"/>
      <c r="D240" s="37"/>
      <c r="E240" s="37"/>
      <c r="F240" s="29"/>
      <c r="G240" s="37"/>
      <c r="H240" s="29"/>
      <c r="I240" s="37"/>
      <c r="J240" s="29"/>
      <c r="K240" s="37"/>
    </row>
    <row r="241" spans="1:11" s="24" customFormat="1" ht="12" customHeight="1" x14ac:dyDescent="0.2">
      <c r="A241" s="173" t="s">
        <v>299</v>
      </c>
      <c r="B241" s="173"/>
      <c r="C241" s="22">
        <v>2598</v>
      </c>
      <c r="D241" s="23">
        <v>8.8203989549966124</v>
      </c>
      <c r="E241" s="23">
        <v>38.331587411658823</v>
      </c>
      <c r="F241" s="22">
        <v>2467</v>
      </c>
      <c r="G241" s="23">
        <v>8.3756444272427419</v>
      </c>
      <c r="H241" s="22">
        <v>131</v>
      </c>
      <c r="I241" s="23">
        <v>0.44475452775387081</v>
      </c>
      <c r="J241" s="22">
        <v>1414</v>
      </c>
      <c r="K241" s="23">
        <v>4.8006328415570483</v>
      </c>
    </row>
    <row r="242" spans="1:11" s="24" customFormat="1" ht="12" customHeight="1" x14ac:dyDescent="0.2">
      <c r="A242" s="174" t="s">
        <v>237</v>
      </c>
      <c r="B242" s="174"/>
      <c r="C242" s="25">
        <v>489</v>
      </c>
      <c r="D242" s="26">
        <v>9.6895000693522491</v>
      </c>
      <c r="E242" s="26">
        <v>40.666971599650715</v>
      </c>
      <c r="F242" s="25">
        <v>411</v>
      </c>
      <c r="G242" s="26">
        <v>8.1439356411120141</v>
      </c>
      <c r="H242" s="25">
        <v>78</v>
      </c>
      <c r="I242" s="26">
        <v>1.5455644282402361</v>
      </c>
      <c r="J242" s="25">
        <v>252</v>
      </c>
      <c r="K242" s="26">
        <v>4.993361998929994</v>
      </c>
    </row>
    <row r="243" spans="1:11" s="24" customFormat="1" ht="12" customHeight="1" x14ac:dyDescent="0.2">
      <c r="A243" s="174" t="s">
        <v>241</v>
      </c>
      <c r="B243" s="174"/>
      <c r="C243" s="25">
        <v>386</v>
      </c>
      <c r="D243" s="26">
        <v>7.8773902573416876</v>
      </c>
      <c r="E243" s="26">
        <v>35.07177902962021</v>
      </c>
      <c r="F243" s="25">
        <v>400</v>
      </c>
      <c r="G243" s="26">
        <v>8.1630987122711787</v>
      </c>
      <c r="H243" s="25">
        <v>-14</v>
      </c>
      <c r="I243" s="26">
        <v>-0.28570845492949126</v>
      </c>
      <c r="J243" s="25">
        <v>239</v>
      </c>
      <c r="K243" s="26">
        <v>4.877451480582029</v>
      </c>
    </row>
    <row r="244" spans="1:11" s="24" customFormat="1" ht="12" customHeight="1" x14ac:dyDescent="0.2">
      <c r="A244" s="174" t="s">
        <v>235</v>
      </c>
      <c r="B244" s="174"/>
      <c r="C244" s="25">
        <v>490</v>
      </c>
      <c r="D244" s="26">
        <v>8.006993864028173</v>
      </c>
      <c r="E244" s="26">
        <v>36.348800118689958</v>
      </c>
      <c r="F244" s="25">
        <v>565</v>
      </c>
      <c r="G244" s="26">
        <v>9.2325541493386059</v>
      </c>
      <c r="H244" s="25">
        <v>-75</v>
      </c>
      <c r="I244" s="26">
        <v>-1.2255602853104344</v>
      </c>
      <c r="J244" s="25">
        <v>280</v>
      </c>
      <c r="K244" s="26">
        <v>4.5754250651589548</v>
      </c>
    </row>
    <row r="245" spans="1:11" s="24" customFormat="1" ht="12" customHeight="1" x14ac:dyDescent="0.2">
      <c r="A245" s="175" t="s">
        <v>234</v>
      </c>
      <c r="B245" s="175"/>
      <c r="C245" s="31">
        <v>1233</v>
      </c>
      <c r="D245" s="32">
        <v>9.2097400657305055</v>
      </c>
      <c r="E245" s="32">
        <v>39.435808865860679</v>
      </c>
      <c r="F245" s="31">
        <v>1091</v>
      </c>
      <c r="G245" s="32">
        <v>8.1490887361816569</v>
      </c>
      <c r="H245" s="31">
        <v>142</v>
      </c>
      <c r="I245" s="32">
        <v>1.0606513295488498</v>
      </c>
      <c r="J245" s="31">
        <v>643</v>
      </c>
      <c r="K245" s="32">
        <v>4.8028084852106359</v>
      </c>
    </row>
    <row r="246" spans="1:11" s="46" customFormat="1" ht="5.25" x14ac:dyDescent="0.15">
      <c r="A246" s="226"/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</row>
    <row r="247" spans="1:11" s="47" customFormat="1" ht="12" customHeight="1" x14ac:dyDescent="0.2">
      <c r="A247" s="225" t="s">
        <v>265</v>
      </c>
      <c r="B247" s="225"/>
      <c r="C247" s="225"/>
      <c r="D247" s="225"/>
      <c r="E247" s="225"/>
      <c r="F247" s="225"/>
      <c r="G247" s="225"/>
      <c r="H247" s="225"/>
      <c r="I247" s="225"/>
      <c r="J247" s="225"/>
      <c r="K247" s="224"/>
    </row>
    <row r="248" spans="1:11" s="47" customFormat="1" ht="12" customHeight="1" x14ac:dyDescent="0.2">
      <c r="A248" s="225" t="s">
        <v>296</v>
      </c>
      <c r="B248" s="225"/>
      <c r="C248" s="225"/>
      <c r="D248" s="225"/>
      <c r="E248" s="225"/>
      <c r="F248" s="225"/>
      <c r="G248" s="225"/>
      <c r="H248" s="225"/>
      <c r="I248" s="225"/>
      <c r="J248" s="225"/>
      <c r="K248" s="225"/>
    </row>
    <row r="249" spans="1:11" s="47" customFormat="1" ht="5.25" customHeight="1" x14ac:dyDescent="0.2">
      <c r="A249" s="225"/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</row>
    <row r="250" spans="1:11" s="47" customFormat="1" ht="12" customHeight="1" x14ac:dyDescent="0.2">
      <c r="A250" s="225" t="s">
        <v>243</v>
      </c>
      <c r="B250" s="225"/>
      <c r="C250" s="225"/>
      <c r="D250" s="225"/>
      <c r="E250" s="225"/>
      <c r="F250" s="225"/>
      <c r="G250" s="225"/>
      <c r="H250" s="225"/>
      <c r="I250" s="225"/>
      <c r="J250" s="225"/>
      <c r="K250" s="225"/>
    </row>
    <row r="251" spans="1:11" s="48" customFormat="1" ht="5.25" customHeight="1" x14ac:dyDescent="0.2">
      <c r="A251" s="224"/>
      <c r="B251" s="224"/>
      <c r="C251" s="224"/>
      <c r="D251" s="224"/>
      <c r="E251" s="224"/>
      <c r="F251" s="224"/>
      <c r="G251" s="224"/>
      <c r="H251" s="224"/>
      <c r="I251" s="224"/>
      <c r="J251" s="224"/>
      <c r="K251" s="224"/>
    </row>
    <row r="252" spans="1:11" s="49" customFormat="1" ht="12" customHeight="1" x14ac:dyDescent="0.2">
      <c r="A252" s="224" t="s">
        <v>269</v>
      </c>
      <c r="B252" s="224"/>
      <c r="C252" s="224"/>
      <c r="D252" s="224"/>
      <c r="E252" s="224"/>
      <c r="F252" s="224"/>
      <c r="G252" s="224"/>
      <c r="H252" s="224"/>
      <c r="I252" s="224"/>
      <c r="J252" s="224"/>
      <c r="K252" s="224"/>
    </row>
    <row r="253" spans="1:11" s="49" customFormat="1" ht="12" customHeight="1" x14ac:dyDescent="0.2">
      <c r="A253" s="224" t="s">
        <v>245</v>
      </c>
      <c r="B253" s="224"/>
      <c r="C253" s="224"/>
      <c r="D253" s="224"/>
      <c r="E253" s="224"/>
      <c r="F253" s="224"/>
      <c r="G253" s="224"/>
      <c r="H253" s="224"/>
      <c r="I253" s="224"/>
      <c r="J253" s="224"/>
      <c r="K253" s="224"/>
    </row>
  </sheetData>
  <mergeCells count="227">
    <mergeCell ref="A248:K248"/>
    <mergeCell ref="A250:K250"/>
    <mergeCell ref="A251:K251"/>
    <mergeCell ref="A252:K252"/>
    <mergeCell ref="A253:K253"/>
    <mergeCell ref="J6:K6"/>
    <mergeCell ref="A7:K7"/>
    <mergeCell ref="A8:B8"/>
    <mergeCell ref="A9:B9"/>
    <mergeCell ref="A6:B6"/>
    <mergeCell ref="C6:E6"/>
    <mergeCell ref="F6:G6"/>
    <mergeCell ref="H6:I6"/>
    <mergeCell ref="A246:K246"/>
    <mergeCell ref="A247:K247"/>
    <mergeCell ref="A249:K249"/>
    <mergeCell ref="A243:B243"/>
    <mergeCell ref="A244:B244"/>
    <mergeCell ref="A242:B242"/>
    <mergeCell ref="A245:B245"/>
    <mergeCell ref="A237:B237"/>
    <mergeCell ref="A238:B238"/>
    <mergeCell ref="A239:B239"/>
    <mergeCell ref="A241:B241"/>
    <mergeCell ref="A1:K1"/>
    <mergeCell ref="A2:K2"/>
    <mergeCell ref="A3:K3"/>
    <mergeCell ref="A4:K4"/>
    <mergeCell ref="A5:B5"/>
    <mergeCell ref="C5:E5"/>
    <mergeCell ref="F5:G5"/>
    <mergeCell ref="H5:I5"/>
    <mergeCell ref="J5:K5"/>
    <mergeCell ref="A233:B233"/>
    <mergeCell ref="A234:B234"/>
    <mergeCell ref="A235:B235"/>
    <mergeCell ref="A236:B236"/>
    <mergeCell ref="A228:B228"/>
    <mergeCell ref="A229:B229"/>
    <mergeCell ref="A231:B231"/>
    <mergeCell ref="A232:B232"/>
    <mergeCell ref="A224:B224"/>
    <mergeCell ref="A225:B225"/>
    <mergeCell ref="A226:B226"/>
    <mergeCell ref="A227:B227"/>
    <mergeCell ref="A219:B219"/>
    <mergeCell ref="A220:B220"/>
    <mergeCell ref="A221:B221"/>
    <mergeCell ref="A223:B223"/>
    <mergeCell ref="A222:B222"/>
    <mergeCell ref="A214:B214"/>
    <mergeCell ref="A216:B216"/>
    <mergeCell ref="A217:B217"/>
    <mergeCell ref="A218:B218"/>
    <mergeCell ref="A215:B215"/>
    <mergeCell ref="A209:B209"/>
    <mergeCell ref="A211:B211"/>
    <mergeCell ref="A212:B212"/>
    <mergeCell ref="A213:B213"/>
    <mergeCell ref="A204:B204"/>
    <mergeCell ref="A205:B205"/>
    <mergeCell ref="A206:B206"/>
    <mergeCell ref="A208:B208"/>
    <mergeCell ref="A207:B207"/>
    <mergeCell ref="A199:B199"/>
    <mergeCell ref="A200:B200"/>
    <mergeCell ref="A201:B201"/>
    <mergeCell ref="A202:B202"/>
    <mergeCell ref="A194:B194"/>
    <mergeCell ref="A196:B196"/>
    <mergeCell ref="A197:B197"/>
    <mergeCell ref="A198:B198"/>
    <mergeCell ref="A190:B190"/>
    <mergeCell ref="A191:B191"/>
    <mergeCell ref="A192:B192"/>
    <mergeCell ref="A193:B193"/>
    <mergeCell ref="A185:B185"/>
    <mergeCell ref="A186:B186"/>
    <mergeCell ref="A188:B188"/>
    <mergeCell ref="A189:B189"/>
    <mergeCell ref="A187:B187"/>
    <mergeCell ref="A181:B181"/>
    <mergeCell ref="A182:B182"/>
    <mergeCell ref="A183:B183"/>
    <mergeCell ref="A184:B184"/>
    <mergeCell ref="A175:B175"/>
    <mergeCell ref="A178:B178"/>
    <mergeCell ref="A179:B179"/>
    <mergeCell ref="A180:B180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2:B162"/>
    <mergeCell ref="A163:B163"/>
    <mergeCell ref="A164:B164"/>
    <mergeCell ref="A165:B165"/>
    <mergeCell ref="A158:B158"/>
    <mergeCell ref="A159:B159"/>
    <mergeCell ref="A160:B160"/>
    <mergeCell ref="A161:B161"/>
    <mergeCell ref="A154:B154"/>
    <mergeCell ref="A155:B155"/>
    <mergeCell ref="A156:B156"/>
    <mergeCell ref="A157:B157"/>
    <mergeCell ref="A150:B150"/>
    <mergeCell ref="A151:B151"/>
    <mergeCell ref="A152:B152"/>
    <mergeCell ref="A153:B153"/>
    <mergeCell ref="A146:B146"/>
    <mergeCell ref="A147:B147"/>
    <mergeCell ref="A148:B148"/>
    <mergeCell ref="A149:B149"/>
    <mergeCell ref="A134:B134"/>
    <mergeCell ref="A136:B136"/>
    <mergeCell ref="A137:B137"/>
    <mergeCell ref="A139:B139"/>
    <mergeCell ref="A130:B130"/>
    <mergeCell ref="A131:B131"/>
    <mergeCell ref="A132:B132"/>
    <mergeCell ref="A133:B133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18:B118"/>
    <mergeCell ref="A119:B119"/>
    <mergeCell ref="A120:B120"/>
    <mergeCell ref="A121:B121"/>
    <mergeCell ref="A114:B114"/>
    <mergeCell ref="A115:B115"/>
    <mergeCell ref="A116:B116"/>
    <mergeCell ref="A117:B117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9:B59"/>
    <mergeCell ref="A60:B60"/>
    <mergeCell ref="A48:B48"/>
    <mergeCell ref="A53:B53"/>
    <mergeCell ref="A54:B54"/>
    <mergeCell ref="A55:B55"/>
    <mergeCell ref="A40:B40"/>
    <mergeCell ref="A42:B42"/>
    <mergeCell ref="A43:B43"/>
    <mergeCell ref="A44:B44"/>
    <mergeCell ref="A10:B10"/>
    <mergeCell ref="A12:B12"/>
    <mergeCell ref="A138:B138"/>
    <mergeCell ref="A177:B177"/>
    <mergeCell ref="A140:B140"/>
    <mergeCell ref="A141:B141"/>
    <mergeCell ref="A142:B142"/>
    <mergeCell ref="A143:B143"/>
    <mergeCell ref="A144:B144"/>
    <mergeCell ref="A145:B145"/>
    <mergeCell ref="A32:B32"/>
    <mergeCell ref="A33:B33"/>
    <mergeCell ref="A38:B38"/>
    <mergeCell ref="A39:B39"/>
    <mergeCell ref="A24:B24"/>
    <mergeCell ref="A25:B25"/>
    <mergeCell ref="A26:B26"/>
    <mergeCell ref="A29:B29"/>
    <mergeCell ref="A13:B13"/>
    <mergeCell ref="A17:B17"/>
    <mergeCell ref="A21:B21"/>
    <mergeCell ref="A23:B23"/>
    <mergeCell ref="A56:B56"/>
    <mergeCell ref="A58:B58"/>
  </mergeCells>
  <phoneticPr fontId="0" type="noConversion"/>
  <pageMargins left="0.17" right="0.18" top="0.18" bottom="0.32" header="0.17" footer="0.23"/>
  <pageSetup paperSize="9" scale="90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"/>
  <sheetViews>
    <sheetView workbookViewId="0">
      <selection sqref="A1:K1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3" width="12.7109375" style="2" customWidth="1"/>
    <col min="4" max="5" width="12.7109375" style="3" customWidth="1"/>
    <col min="6" max="6" width="12.7109375" style="2" customWidth="1"/>
    <col min="7" max="7" width="12.7109375" style="3" customWidth="1"/>
    <col min="8" max="8" width="12.7109375" style="2" customWidth="1"/>
    <col min="9" max="9" width="12.7109375" style="3" customWidth="1"/>
    <col min="10" max="10" width="12.7109375" style="2" customWidth="1"/>
    <col min="11" max="11" width="12.7109375" style="3" customWidth="1"/>
    <col min="12" max="16384" width="9.140625" style="1"/>
  </cols>
  <sheetData>
    <row r="1" spans="1:11" s="4" customFormat="1" ht="12.75" customHeight="1" x14ac:dyDescent="0.2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s="5" customFormat="1" ht="12" customHeight="1" x14ac:dyDescent="0.2">
      <c r="A2" s="228" t="s">
        <v>266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s="6" customFormat="1" ht="12.75" customHeight="1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s="6" customFormat="1" ht="12.75" customHeight="1" x14ac:dyDescent="0.2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 s="7" customFormat="1" ht="12" customHeight="1" x14ac:dyDescent="0.2">
      <c r="A5" s="234"/>
      <c r="B5" s="234"/>
      <c r="C5" s="235" t="s">
        <v>1</v>
      </c>
      <c r="D5" s="236"/>
      <c r="E5" s="237"/>
      <c r="F5" s="235" t="s">
        <v>2</v>
      </c>
      <c r="G5" s="237"/>
      <c r="H5" s="238" t="s">
        <v>3</v>
      </c>
      <c r="I5" s="239"/>
      <c r="J5" s="235" t="s">
        <v>4</v>
      </c>
      <c r="K5" s="236"/>
    </row>
    <row r="6" spans="1:11" s="8" customFormat="1" ht="12" customHeight="1" x14ac:dyDescent="0.2">
      <c r="A6" s="240"/>
      <c r="B6" s="240"/>
      <c r="C6" s="244"/>
      <c r="D6" s="245"/>
      <c r="E6" s="246"/>
      <c r="F6" s="231"/>
      <c r="G6" s="247"/>
      <c r="H6" s="229"/>
      <c r="I6" s="230"/>
      <c r="J6" s="231"/>
      <c r="K6" s="232"/>
    </row>
    <row r="7" spans="1:11" s="8" customFormat="1" ht="12" customHeight="1" x14ac:dyDescent="0.2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</row>
    <row r="8" spans="1:11" s="9" customFormat="1" ht="12" customHeight="1" x14ac:dyDescent="0.2">
      <c r="A8" s="241"/>
      <c r="B8" s="241"/>
      <c r="C8" s="11"/>
      <c r="D8" s="64" t="s">
        <v>5</v>
      </c>
      <c r="E8" s="64" t="s">
        <v>5</v>
      </c>
      <c r="F8" s="11"/>
      <c r="G8" s="64" t="s">
        <v>5</v>
      </c>
      <c r="H8" s="11"/>
      <c r="I8" s="64" t="s">
        <v>6</v>
      </c>
      <c r="J8" s="11"/>
      <c r="K8" s="64" t="s">
        <v>5</v>
      </c>
    </row>
    <row r="9" spans="1:11" s="9" customFormat="1" ht="12" customHeight="1" x14ac:dyDescent="0.2">
      <c r="A9" s="242"/>
      <c r="B9" s="242"/>
      <c r="C9" s="13" t="s">
        <v>7</v>
      </c>
      <c r="D9" s="65" t="s">
        <v>8</v>
      </c>
      <c r="E9" s="65" t="s">
        <v>9</v>
      </c>
      <c r="F9" s="13" t="s">
        <v>7</v>
      </c>
      <c r="G9" s="65" t="s">
        <v>10</v>
      </c>
      <c r="H9" s="13" t="s">
        <v>7</v>
      </c>
      <c r="I9" s="65" t="s">
        <v>11</v>
      </c>
      <c r="J9" s="13" t="s">
        <v>7</v>
      </c>
      <c r="K9" s="65" t="s">
        <v>12</v>
      </c>
    </row>
    <row r="10" spans="1:11" s="15" customFormat="1" ht="12" customHeight="1" x14ac:dyDescent="0.2">
      <c r="A10" s="172" t="s">
        <v>13</v>
      </c>
      <c r="B10" s="172"/>
      <c r="C10" s="16">
        <v>2953</v>
      </c>
      <c r="D10" s="17">
        <v>8.7410051711940522</v>
      </c>
      <c r="E10" s="17">
        <v>37.796464821001166</v>
      </c>
      <c r="F10" s="16">
        <v>2971</v>
      </c>
      <c r="G10" s="17">
        <v>8.7942859341745763</v>
      </c>
      <c r="H10" s="16">
        <v>-18</v>
      </c>
      <c r="I10" s="17">
        <v>-5.3280762980525885E-2</v>
      </c>
      <c r="J10" s="16">
        <v>1681</v>
      </c>
      <c r="K10" s="17">
        <v>4.9758312539035563</v>
      </c>
    </row>
    <row r="11" spans="1:11" s="15" customFormat="1" ht="12" customHeight="1" x14ac:dyDescent="0.2">
      <c r="A11" s="18"/>
      <c r="B11" s="18"/>
      <c r="C11" s="19"/>
      <c r="D11" s="20"/>
      <c r="E11" s="20"/>
      <c r="F11" s="19"/>
      <c r="G11" s="20"/>
      <c r="H11" s="19"/>
      <c r="I11" s="20"/>
      <c r="J11" s="19"/>
      <c r="K11" s="20"/>
    </row>
    <row r="12" spans="1:11" s="21" customFormat="1" ht="12" customHeight="1" x14ac:dyDescent="0.2">
      <c r="A12" s="173" t="s">
        <v>14</v>
      </c>
      <c r="B12" s="173"/>
      <c r="C12" s="22">
        <v>259</v>
      </c>
      <c r="D12" s="23">
        <v>8.8122214283283995</v>
      </c>
      <c r="E12" s="23">
        <v>41.347381864623244</v>
      </c>
      <c r="F12" s="22">
        <v>275</v>
      </c>
      <c r="G12" s="23">
        <v>9.3566057636691511</v>
      </c>
      <c r="H12" s="22">
        <v>-16</v>
      </c>
      <c r="I12" s="23">
        <v>-0.54438433534075059</v>
      </c>
      <c r="J12" s="22">
        <v>135</v>
      </c>
      <c r="K12" s="23">
        <v>4.5932428294375827</v>
      </c>
    </row>
    <row r="13" spans="1:11" s="24" customFormat="1" ht="12" customHeight="1" x14ac:dyDescent="0.2">
      <c r="A13" s="174" t="s">
        <v>15</v>
      </c>
      <c r="B13" s="174"/>
      <c r="C13" s="25">
        <v>83</v>
      </c>
      <c r="D13" s="26">
        <v>8.428107229894394</v>
      </c>
      <c r="E13" s="26">
        <v>42.325344212136663</v>
      </c>
      <c r="F13" s="25">
        <v>122</v>
      </c>
      <c r="G13" s="26">
        <v>12.388302193338749</v>
      </c>
      <c r="H13" s="25">
        <v>-39</v>
      </c>
      <c r="I13" s="26">
        <v>-3.9601949634443541</v>
      </c>
      <c r="J13" s="25">
        <v>39</v>
      </c>
      <c r="K13" s="26">
        <v>3.9601949634443541</v>
      </c>
    </row>
    <row r="14" spans="1:11" s="24" customFormat="1" ht="12" customHeight="1" x14ac:dyDescent="0.2">
      <c r="A14" s="27"/>
      <c r="B14" s="28" t="s">
        <v>16</v>
      </c>
      <c r="C14" s="25">
        <v>32</v>
      </c>
      <c r="D14" s="26">
        <v>9.7205346294046162</v>
      </c>
      <c r="E14" s="26">
        <v>47.267355982274744</v>
      </c>
      <c r="F14" s="25">
        <v>38</v>
      </c>
      <c r="G14" s="26">
        <v>11.543134872417983</v>
      </c>
      <c r="H14" s="25">
        <v>-6</v>
      </c>
      <c r="I14" s="26">
        <v>-1.8226002430133657</v>
      </c>
      <c r="J14" s="25">
        <v>14</v>
      </c>
      <c r="K14" s="26">
        <v>4.2527339003645199</v>
      </c>
    </row>
    <row r="15" spans="1:11" s="24" customFormat="1" ht="12" customHeight="1" x14ac:dyDescent="0.2">
      <c r="A15" s="27"/>
      <c r="B15" s="28" t="s">
        <v>17</v>
      </c>
      <c r="C15" s="25">
        <v>23</v>
      </c>
      <c r="D15" s="26">
        <v>6.5978198508318995</v>
      </c>
      <c r="E15" s="26">
        <v>34.743202416918429</v>
      </c>
      <c r="F15" s="25">
        <v>45</v>
      </c>
      <c r="G15" s="26">
        <v>12.908777969018933</v>
      </c>
      <c r="H15" s="25">
        <v>-22</v>
      </c>
      <c r="I15" s="26">
        <v>-6.3109581181870338</v>
      </c>
      <c r="J15" s="25">
        <v>15</v>
      </c>
      <c r="K15" s="26">
        <v>4.3029259896729775</v>
      </c>
    </row>
    <row r="16" spans="1:11" s="24" customFormat="1" ht="12" customHeight="1" x14ac:dyDescent="0.2">
      <c r="A16" s="27"/>
      <c r="B16" s="29" t="s">
        <v>18</v>
      </c>
      <c r="C16" s="25">
        <v>28</v>
      </c>
      <c r="D16" s="26">
        <v>9.1205211726384352</v>
      </c>
      <c r="E16" s="26">
        <v>45.016077170418008</v>
      </c>
      <c r="F16" s="25">
        <v>39</v>
      </c>
      <c r="G16" s="26">
        <v>12.703583061889251</v>
      </c>
      <c r="H16" s="25">
        <v>-11</v>
      </c>
      <c r="I16" s="26">
        <v>-3.5830618892508141</v>
      </c>
      <c r="J16" s="25">
        <v>10</v>
      </c>
      <c r="K16" s="26">
        <v>3.2573289902280131</v>
      </c>
    </row>
    <row r="17" spans="1:11" s="24" customFormat="1" ht="12" customHeight="1" x14ac:dyDescent="0.2">
      <c r="A17" s="174" t="s">
        <v>19</v>
      </c>
      <c r="B17" s="174"/>
      <c r="C17" s="25">
        <v>37</v>
      </c>
      <c r="D17" s="26">
        <v>6.5428824049513699</v>
      </c>
      <c r="E17" s="26">
        <v>33.303330333033301</v>
      </c>
      <c r="F17" s="25">
        <v>63</v>
      </c>
      <c r="G17" s="26">
        <v>11.140583554376658</v>
      </c>
      <c r="H17" s="25">
        <v>-26</v>
      </c>
      <c r="I17" s="26">
        <v>-4.5977011494252871</v>
      </c>
      <c r="J17" s="25">
        <v>30</v>
      </c>
      <c r="K17" s="26">
        <v>5.3050397877984086</v>
      </c>
    </row>
    <row r="18" spans="1:11" s="24" customFormat="1" ht="12" customHeight="1" x14ac:dyDescent="0.2">
      <c r="A18" s="27"/>
      <c r="B18" s="28" t="s">
        <v>20</v>
      </c>
      <c r="C18" s="25">
        <v>9</v>
      </c>
      <c r="D18" s="26">
        <v>5.0847457627118642</v>
      </c>
      <c r="E18" s="26">
        <v>26.627218934911244</v>
      </c>
      <c r="F18" s="25">
        <v>21</v>
      </c>
      <c r="G18" s="26">
        <v>11.864406779661017</v>
      </c>
      <c r="H18" s="25">
        <v>-12</v>
      </c>
      <c r="I18" s="26">
        <v>-6.7796610169491522</v>
      </c>
      <c r="J18" s="25">
        <v>9</v>
      </c>
      <c r="K18" s="26">
        <v>5.0847457627118642</v>
      </c>
    </row>
    <row r="19" spans="1:11" s="24" customFormat="1" ht="12" customHeight="1" x14ac:dyDescent="0.2">
      <c r="A19" s="27"/>
      <c r="B19" s="28" t="s">
        <v>21</v>
      </c>
      <c r="C19" s="25">
        <v>13</v>
      </c>
      <c r="D19" s="26">
        <v>7.0613796849538293</v>
      </c>
      <c r="E19" s="26">
        <v>36.414565826330538</v>
      </c>
      <c r="F19" s="25">
        <v>24</v>
      </c>
      <c r="G19" s="26">
        <v>13.036393264530146</v>
      </c>
      <c r="H19" s="25">
        <v>-11</v>
      </c>
      <c r="I19" s="26">
        <v>-5.9750135795763173</v>
      </c>
      <c r="J19" s="25">
        <v>11</v>
      </c>
      <c r="K19" s="26">
        <v>5.9750135795763173</v>
      </c>
    </row>
    <row r="20" spans="1:11" s="24" customFormat="1" ht="12" customHeight="1" x14ac:dyDescent="0.2">
      <c r="A20" s="30"/>
      <c r="B20" s="28" t="s">
        <v>22</v>
      </c>
      <c r="C20" s="25">
        <v>15</v>
      </c>
      <c r="D20" s="26">
        <v>7.3385518590998036</v>
      </c>
      <c r="E20" s="26">
        <v>36.057692307692307</v>
      </c>
      <c r="F20" s="25">
        <v>18</v>
      </c>
      <c r="G20" s="26">
        <v>8.8062622309197653</v>
      </c>
      <c r="H20" s="25">
        <v>-3</v>
      </c>
      <c r="I20" s="26">
        <v>-1.4677103718199609</v>
      </c>
      <c r="J20" s="25">
        <v>10</v>
      </c>
      <c r="K20" s="26">
        <v>4.8923679060665357</v>
      </c>
    </row>
    <row r="21" spans="1:11" s="24" customFormat="1" ht="12" customHeight="1" x14ac:dyDescent="0.2">
      <c r="A21" s="175" t="s">
        <v>23</v>
      </c>
      <c r="B21" s="175"/>
      <c r="C21" s="31">
        <v>139</v>
      </c>
      <c r="D21" s="32">
        <v>10.008640552995391</v>
      </c>
      <c r="E21" s="32">
        <v>43.546365914786968</v>
      </c>
      <c r="F21" s="31">
        <v>90</v>
      </c>
      <c r="G21" s="32">
        <v>6.4804147465437785</v>
      </c>
      <c r="H21" s="31">
        <v>49</v>
      </c>
      <c r="I21" s="32">
        <v>3.528225806451613</v>
      </c>
      <c r="J21" s="31">
        <v>66</v>
      </c>
      <c r="K21" s="32">
        <v>4.7523041474654377</v>
      </c>
    </row>
    <row r="22" spans="1:11" s="24" customFormat="1" ht="12" customHeight="1" x14ac:dyDescent="0.2">
      <c r="A22" s="30"/>
      <c r="B22" s="30"/>
      <c r="C22" s="30"/>
      <c r="D22" s="33"/>
      <c r="E22" s="33"/>
      <c r="F22" s="30"/>
      <c r="G22" s="33"/>
      <c r="H22" s="30"/>
      <c r="I22" s="33"/>
      <c r="J22" s="30"/>
      <c r="K22" s="33"/>
    </row>
    <row r="23" spans="1:11" s="21" customFormat="1" ht="12" customHeight="1" x14ac:dyDescent="0.2">
      <c r="A23" s="173" t="s">
        <v>24</v>
      </c>
      <c r="B23" s="173"/>
      <c r="C23" s="22">
        <v>533</v>
      </c>
      <c r="D23" s="23">
        <v>7.8011796905873574</v>
      </c>
      <c r="E23" s="23">
        <v>35.429407072587075</v>
      </c>
      <c r="F23" s="22">
        <v>701</v>
      </c>
      <c r="G23" s="23">
        <v>10.260088110885061</v>
      </c>
      <c r="H23" s="22">
        <v>-168</v>
      </c>
      <c r="I23" s="23">
        <v>-2.4589084202977034</v>
      </c>
      <c r="J23" s="22">
        <v>332</v>
      </c>
      <c r="K23" s="23">
        <v>4.8592714020168906</v>
      </c>
    </row>
    <row r="24" spans="1:11" s="24" customFormat="1" ht="12" customHeight="1" x14ac:dyDescent="0.2">
      <c r="A24" s="174" t="s">
        <v>25</v>
      </c>
      <c r="B24" s="174"/>
      <c r="C24" s="25">
        <v>319</v>
      </c>
      <c r="D24" s="26">
        <v>7.8000831356823239</v>
      </c>
      <c r="E24" s="26">
        <v>35.774363575193455</v>
      </c>
      <c r="F24" s="25">
        <v>453</v>
      </c>
      <c r="G24" s="26">
        <v>11.076607086094334</v>
      </c>
      <c r="H24" s="25">
        <v>-134</v>
      </c>
      <c r="I24" s="26">
        <v>-3.2765239504120109</v>
      </c>
      <c r="J24" s="25">
        <v>186</v>
      </c>
      <c r="K24" s="26">
        <v>4.548010856542045</v>
      </c>
    </row>
    <row r="25" spans="1:11" s="24" customFormat="1" ht="12" customHeight="1" x14ac:dyDescent="0.2">
      <c r="A25" s="174" t="s">
        <v>26</v>
      </c>
      <c r="B25" s="174"/>
      <c r="C25" s="25">
        <v>47</v>
      </c>
      <c r="D25" s="26">
        <v>9.5392733915161365</v>
      </c>
      <c r="E25" s="26">
        <v>41.926851025869759</v>
      </c>
      <c r="F25" s="25">
        <v>38</v>
      </c>
      <c r="G25" s="26">
        <v>7.7126040186726206</v>
      </c>
      <c r="H25" s="25">
        <v>9</v>
      </c>
      <c r="I25" s="26">
        <v>1.8266693728435153</v>
      </c>
      <c r="J25" s="25">
        <v>30</v>
      </c>
      <c r="K25" s="26">
        <v>6.0888979094783844</v>
      </c>
    </row>
    <row r="26" spans="1:11" s="24" customFormat="1" ht="12" customHeight="1" x14ac:dyDescent="0.2">
      <c r="A26" s="174" t="s">
        <v>27</v>
      </c>
      <c r="B26" s="174"/>
      <c r="C26" s="25">
        <v>96</v>
      </c>
      <c r="D26" s="26">
        <v>7.9417604235605559</v>
      </c>
      <c r="E26" s="26">
        <v>33.970276008492569</v>
      </c>
      <c r="F26" s="25">
        <v>99</v>
      </c>
      <c r="G26" s="26">
        <v>8.1899404367968245</v>
      </c>
      <c r="H26" s="25">
        <v>-3</v>
      </c>
      <c r="I26" s="26">
        <v>-0.24818001323626737</v>
      </c>
      <c r="J26" s="25">
        <v>75</v>
      </c>
      <c r="K26" s="26">
        <v>6.2045003309066837</v>
      </c>
    </row>
    <row r="27" spans="1:11" s="24" customFormat="1" ht="12" customHeight="1" x14ac:dyDescent="0.2">
      <c r="A27" s="34"/>
      <c r="B27" s="28" t="s">
        <v>28</v>
      </c>
      <c r="C27" s="25">
        <v>5</v>
      </c>
      <c r="D27" s="26">
        <v>5.3763440860215059</v>
      </c>
      <c r="E27" s="26">
        <v>27.777777777777775</v>
      </c>
      <c r="F27" s="25">
        <v>12</v>
      </c>
      <c r="G27" s="26">
        <v>12.903225806451612</v>
      </c>
      <c r="H27" s="25">
        <v>-7</v>
      </c>
      <c r="I27" s="26">
        <v>-7.5268817204301079</v>
      </c>
      <c r="J27" s="25">
        <v>4</v>
      </c>
      <c r="K27" s="26">
        <v>4.301075268817204</v>
      </c>
    </row>
    <row r="28" spans="1:11" s="24" customFormat="1" ht="12" customHeight="1" x14ac:dyDescent="0.2">
      <c r="A28" s="30"/>
      <c r="B28" s="28" t="s">
        <v>29</v>
      </c>
      <c r="C28" s="25">
        <v>91</v>
      </c>
      <c r="D28" s="26">
        <v>8.1555834378920959</v>
      </c>
      <c r="E28" s="26">
        <v>34.391534391534393</v>
      </c>
      <c r="F28" s="25">
        <v>87</v>
      </c>
      <c r="G28" s="26">
        <v>7.7970962538089257</v>
      </c>
      <c r="H28" s="25">
        <v>4</v>
      </c>
      <c r="I28" s="26">
        <v>0.35848718408316899</v>
      </c>
      <c r="J28" s="25">
        <v>71</v>
      </c>
      <c r="K28" s="26">
        <v>6.3631475174762508</v>
      </c>
    </row>
    <row r="29" spans="1:11" s="24" customFormat="1" ht="12" customHeight="1" x14ac:dyDescent="0.2">
      <c r="A29" s="174" t="s">
        <v>30</v>
      </c>
      <c r="B29" s="174"/>
      <c r="C29" s="25">
        <v>26</v>
      </c>
      <c r="D29" s="26">
        <v>6.9817400644468322</v>
      </c>
      <c r="E29" s="26">
        <v>31.40096618357488</v>
      </c>
      <c r="F29" s="25">
        <v>24</v>
      </c>
      <c r="G29" s="26">
        <v>6.4446831364124604</v>
      </c>
      <c r="H29" s="25">
        <v>2</v>
      </c>
      <c r="I29" s="26">
        <v>0.53705692803437166</v>
      </c>
      <c r="J29" s="25">
        <v>12</v>
      </c>
      <c r="K29" s="26">
        <v>3.2223415682062302</v>
      </c>
    </row>
    <row r="30" spans="1:11" s="24" customFormat="1" ht="12" customHeight="1" x14ac:dyDescent="0.2">
      <c r="A30" s="34"/>
      <c r="B30" s="28" t="s">
        <v>31</v>
      </c>
      <c r="C30" s="25">
        <v>8</v>
      </c>
      <c r="D30" s="26">
        <v>6.9747166521360073</v>
      </c>
      <c r="E30" s="26">
        <v>33.472803347280333</v>
      </c>
      <c r="F30" s="25">
        <v>7</v>
      </c>
      <c r="G30" s="26">
        <v>6.1028770706190061</v>
      </c>
      <c r="H30" s="25">
        <v>1</v>
      </c>
      <c r="I30" s="26">
        <v>0.87183958151700092</v>
      </c>
      <c r="J30" s="25">
        <v>5</v>
      </c>
      <c r="K30" s="26">
        <v>4.3591979075850045</v>
      </c>
    </row>
    <row r="31" spans="1:11" s="24" customFormat="1" ht="12" customHeight="1" x14ac:dyDescent="0.2">
      <c r="A31" s="30"/>
      <c r="B31" s="28" t="s">
        <v>32</v>
      </c>
      <c r="C31" s="25">
        <v>18</v>
      </c>
      <c r="D31" s="26">
        <v>6.9848661233993017</v>
      </c>
      <c r="E31" s="26">
        <v>30.560271646859082</v>
      </c>
      <c r="F31" s="25">
        <v>17</v>
      </c>
      <c r="G31" s="26">
        <v>6.5968180054326737</v>
      </c>
      <c r="H31" s="25">
        <v>1</v>
      </c>
      <c r="I31" s="26">
        <v>0.38804811796662786</v>
      </c>
      <c r="J31" s="25">
        <v>7</v>
      </c>
      <c r="K31" s="26">
        <v>2.7163368257663949</v>
      </c>
    </row>
    <row r="32" spans="1:11" s="24" customFormat="1" ht="12" customHeight="1" x14ac:dyDescent="0.2">
      <c r="A32" s="174" t="s">
        <v>33</v>
      </c>
      <c r="B32" s="174"/>
      <c r="C32" s="25">
        <v>3</v>
      </c>
      <c r="D32" s="26">
        <v>3.7688442211055273</v>
      </c>
      <c r="E32" s="26">
        <v>22.388059701492537</v>
      </c>
      <c r="F32" s="25">
        <v>16</v>
      </c>
      <c r="G32" s="26">
        <v>20.100502512562816</v>
      </c>
      <c r="H32" s="25">
        <v>-13</v>
      </c>
      <c r="I32" s="26">
        <v>-16.331658291457288</v>
      </c>
      <c r="J32" s="25">
        <v>1</v>
      </c>
      <c r="K32" s="26">
        <v>1.256281407035176</v>
      </c>
    </row>
    <row r="33" spans="1:11" s="24" customFormat="1" ht="12" customHeight="1" x14ac:dyDescent="0.2">
      <c r="A33" s="174" t="s">
        <v>34</v>
      </c>
      <c r="B33" s="174"/>
      <c r="C33" s="25">
        <v>42</v>
      </c>
      <c r="D33" s="26">
        <v>7.129519606178917</v>
      </c>
      <c r="E33" s="26">
        <v>34.482758620689651</v>
      </c>
      <c r="F33" s="25">
        <v>71</v>
      </c>
      <c r="G33" s="26">
        <v>12.052283143778645</v>
      </c>
      <c r="H33" s="25">
        <v>-29</v>
      </c>
      <c r="I33" s="26">
        <v>-4.922763537599729</v>
      </c>
      <c r="J33" s="25">
        <v>28</v>
      </c>
      <c r="K33" s="26">
        <v>4.7530130707859444</v>
      </c>
    </row>
    <row r="34" spans="1:11" s="24" customFormat="1" ht="12" customHeight="1" x14ac:dyDescent="0.2">
      <c r="A34" s="34"/>
      <c r="B34" s="28" t="s">
        <v>35</v>
      </c>
      <c r="C34" s="25">
        <v>1</v>
      </c>
      <c r="D34" s="26">
        <v>1.7452006980802792</v>
      </c>
      <c r="E34" s="26">
        <v>8.6206896551724128</v>
      </c>
      <c r="F34" s="25">
        <v>7</v>
      </c>
      <c r="G34" s="26">
        <v>12.216404886561953</v>
      </c>
      <c r="H34" s="25">
        <v>-6</v>
      </c>
      <c r="I34" s="26">
        <v>-10.471204188481677</v>
      </c>
      <c r="J34" s="25">
        <v>2</v>
      </c>
      <c r="K34" s="26">
        <v>3.4904013961605584</v>
      </c>
    </row>
    <row r="35" spans="1:11" s="24" customFormat="1" ht="12" customHeight="1" x14ac:dyDescent="0.2">
      <c r="A35" s="27"/>
      <c r="B35" s="28" t="s">
        <v>36</v>
      </c>
      <c r="C35" s="25">
        <v>3</v>
      </c>
      <c r="D35" s="26">
        <v>14.150943396226415</v>
      </c>
      <c r="E35" s="26">
        <v>83.333333333333329</v>
      </c>
      <c r="F35" s="25">
        <v>6</v>
      </c>
      <c r="G35" s="26">
        <v>28.30188679245283</v>
      </c>
      <c r="H35" s="25">
        <v>-3</v>
      </c>
      <c r="I35" s="26">
        <v>-14.150943396226415</v>
      </c>
      <c r="J35" s="25">
        <v>1</v>
      </c>
      <c r="K35" s="26">
        <v>4.7169811320754711</v>
      </c>
    </row>
    <row r="36" spans="1:11" s="24" customFormat="1" ht="12" customHeight="1" x14ac:dyDescent="0.2">
      <c r="A36" s="27"/>
      <c r="B36" s="35" t="s">
        <v>37</v>
      </c>
      <c r="C36" s="31">
        <v>38</v>
      </c>
      <c r="D36" s="32">
        <v>7.4422248335291812</v>
      </c>
      <c r="E36" s="32">
        <v>35.647279549718576</v>
      </c>
      <c r="F36" s="31">
        <v>58</v>
      </c>
      <c r="G36" s="32">
        <v>11.359185272228752</v>
      </c>
      <c r="H36" s="31">
        <v>-20</v>
      </c>
      <c r="I36" s="32">
        <v>-3.9169604386995696</v>
      </c>
      <c r="J36" s="31">
        <v>25</v>
      </c>
      <c r="K36" s="32">
        <v>4.8962005483744608</v>
      </c>
    </row>
    <row r="37" spans="1:11" s="24" customFormat="1" ht="12" customHeight="1" x14ac:dyDescent="0.2">
      <c r="A37" s="30"/>
      <c r="B37" s="30"/>
      <c r="C37" s="30"/>
      <c r="D37" s="33"/>
      <c r="E37" s="33"/>
      <c r="F37" s="30"/>
      <c r="G37" s="33"/>
      <c r="H37" s="30"/>
      <c r="I37" s="33"/>
      <c r="J37" s="30"/>
      <c r="K37" s="33"/>
    </row>
    <row r="38" spans="1:11" s="21" customFormat="1" ht="12" customHeight="1" x14ac:dyDescent="0.2">
      <c r="A38" s="173" t="s">
        <v>38</v>
      </c>
      <c r="B38" s="173"/>
      <c r="C38" s="22">
        <v>472</v>
      </c>
      <c r="D38" s="23">
        <v>10.115297244010115</v>
      </c>
      <c r="E38" s="23">
        <v>41.626245700679071</v>
      </c>
      <c r="F38" s="22">
        <v>365</v>
      </c>
      <c r="G38" s="23">
        <v>7.822210792507823</v>
      </c>
      <c r="H38" s="22">
        <v>107</v>
      </c>
      <c r="I38" s="23">
        <v>2.2930864515022931</v>
      </c>
      <c r="J38" s="22">
        <v>250</v>
      </c>
      <c r="K38" s="23">
        <v>5.3576786250053576</v>
      </c>
    </row>
    <row r="39" spans="1:11" s="24" customFormat="1" ht="12" customHeight="1" x14ac:dyDescent="0.2">
      <c r="A39" s="174" t="s">
        <v>39</v>
      </c>
      <c r="B39" s="174"/>
      <c r="C39" s="25">
        <v>402</v>
      </c>
      <c r="D39" s="26">
        <v>9.7518375664071026</v>
      </c>
      <c r="E39" s="26">
        <v>40.155828588552595</v>
      </c>
      <c r="F39" s="25">
        <v>325</v>
      </c>
      <c r="G39" s="26">
        <v>7.8839482812992756</v>
      </c>
      <c r="H39" s="25">
        <v>77</v>
      </c>
      <c r="I39" s="26">
        <v>1.8678892851078281</v>
      </c>
      <c r="J39" s="25">
        <v>222</v>
      </c>
      <c r="K39" s="26">
        <v>5.3853431336875044</v>
      </c>
    </row>
    <row r="40" spans="1:11" s="24" customFormat="1" ht="12" customHeight="1" x14ac:dyDescent="0.2">
      <c r="A40" s="175" t="s">
        <v>40</v>
      </c>
      <c r="B40" s="175"/>
      <c r="C40" s="31">
        <v>70</v>
      </c>
      <c r="D40" s="32">
        <v>12.87001287001287</v>
      </c>
      <c r="E40" s="32">
        <v>52.710843373493979</v>
      </c>
      <c r="F40" s="31">
        <v>40</v>
      </c>
      <c r="G40" s="32">
        <v>7.3542930685787828</v>
      </c>
      <c r="H40" s="31">
        <v>30</v>
      </c>
      <c r="I40" s="32">
        <v>5.5157198014340869</v>
      </c>
      <c r="J40" s="31">
        <v>28</v>
      </c>
      <c r="K40" s="32">
        <v>5.1480051480051481</v>
      </c>
    </row>
    <row r="41" spans="1:11" s="24" customFormat="1" ht="12" customHeight="1" x14ac:dyDescent="0.2">
      <c r="A41" s="30"/>
      <c r="B41" s="30"/>
      <c r="C41" s="30"/>
      <c r="D41" s="33"/>
      <c r="E41" s="33"/>
      <c r="F41" s="30"/>
      <c r="G41" s="33"/>
      <c r="H41" s="30"/>
      <c r="I41" s="33"/>
      <c r="J41" s="30"/>
      <c r="K41" s="33"/>
    </row>
    <row r="42" spans="1:11" s="21" customFormat="1" ht="12" customHeight="1" x14ac:dyDescent="0.2">
      <c r="A42" s="173" t="s">
        <v>41</v>
      </c>
      <c r="B42" s="173"/>
      <c r="C42" s="22">
        <v>1258</v>
      </c>
      <c r="D42" s="23">
        <v>9.0221897098268702</v>
      </c>
      <c r="E42" s="23">
        <v>38.012932857919864</v>
      </c>
      <c r="F42" s="22">
        <v>1129</v>
      </c>
      <c r="G42" s="23">
        <v>8.0970208127142591</v>
      </c>
      <c r="H42" s="22">
        <v>129</v>
      </c>
      <c r="I42" s="23">
        <v>0.92516889711261252</v>
      </c>
      <c r="J42" s="22">
        <v>714</v>
      </c>
      <c r="K42" s="23">
        <v>5.1207022677395759</v>
      </c>
    </row>
    <row r="43" spans="1:11" s="24" customFormat="1" ht="12" customHeight="1" x14ac:dyDescent="0.2">
      <c r="A43" s="174" t="s">
        <v>42</v>
      </c>
      <c r="B43" s="174"/>
      <c r="C43" s="25">
        <v>869</v>
      </c>
      <c r="D43" s="26">
        <v>9.4064925365056347</v>
      </c>
      <c r="E43" s="26">
        <v>39.296373338156826</v>
      </c>
      <c r="F43" s="25">
        <v>776</v>
      </c>
      <c r="G43" s="26">
        <v>8.3998138185596911</v>
      </c>
      <c r="H43" s="25">
        <v>93</v>
      </c>
      <c r="I43" s="26">
        <v>1.0066787179459424</v>
      </c>
      <c r="J43" s="25">
        <v>479</v>
      </c>
      <c r="K43" s="26">
        <v>5.1849366225387783</v>
      </c>
    </row>
    <row r="44" spans="1:11" s="24" customFormat="1" ht="12" customHeight="1" x14ac:dyDescent="0.2">
      <c r="A44" s="180" t="s">
        <v>43</v>
      </c>
      <c r="B44" s="180"/>
      <c r="C44" s="25">
        <v>226</v>
      </c>
      <c r="D44" s="26">
        <v>9.1579544533592685</v>
      </c>
      <c r="E44" s="26">
        <v>39.120650856846112</v>
      </c>
      <c r="F44" s="25">
        <v>173</v>
      </c>
      <c r="G44" s="26">
        <v>7.0102925682794393</v>
      </c>
      <c r="H44" s="25">
        <v>53</v>
      </c>
      <c r="I44" s="26">
        <v>2.1476618850798284</v>
      </c>
      <c r="J44" s="25">
        <v>129</v>
      </c>
      <c r="K44" s="26">
        <v>5.2273279844395812</v>
      </c>
    </row>
    <row r="45" spans="1:11" s="24" customFormat="1" ht="12" customHeight="1" x14ac:dyDescent="0.2">
      <c r="A45" s="35"/>
      <c r="B45" s="28" t="s">
        <v>44</v>
      </c>
      <c r="C45" s="25">
        <v>100</v>
      </c>
      <c r="D45" s="26">
        <v>7.9821200510855688</v>
      </c>
      <c r="E45" s="26">
        <v>33.178500331785003</v>
      </c>
      <c r="F45" s="25">
        <v>82</v>
      </c>
      <c r="G45" s="26">
        <v>6.5453384418901663</v>
      </c>
      <c r="H45" s="25">
        <v>18</v>
      </c>
      <c r="I45" s="26">
        <v>1.4367816091954022</v>
      </c>
      <c r="J45" s="25">
        <v>65</v>
      </c>
      <c r="K45" s="26">
        <v>5.1883780332056189</v>
      </c>
    </row>
    <row r="46" spans="1:11" s="24" customFormat="1" ht="12" customHeight="1" x14ac:dyDescent="0.2">
      <c r="A46" s="35"/>
      <c r="B46" s="28" t="s">
        <v>45</v>
      </c>
      <c r="C46" s="25">
        <v>115</v>
      </c>
      <c r="D46" s="26">
        <v>10.269691016252903</v>
      </c>
      <c r="E46" s="26">
        <v>45.027407987470632</v>
      </c>
      <c r="F46" s="25">
        <v>79</v>
      </c>
      <c r="G46" s="26">
        <v>7.0548312198606897</v>
      </c>
      <c r="H46" s="25">
        <v>36</v>
      </c>
      <c r="I46" s="26">
        <v>3.2148597963922132</v>
      </c>
      <c r="J46" s="25">
        <v>58</v>
      </c>
      <c r="K46" s="26">
        <v>5.179496338631898</v>
      </c>
    </row>
    <row r="47" spans="1:11" s="24" customFormat="1" ht="12" customHeight="1" x14ac:dyDescent="0.2">
      <c r="A47" s="35"/>
      <c r="B47" s="29" t="s">
        <v>46</v>
      </c>
      <c r="C47" s="25">
        <v>11</v>
      </c>
      <c r="D47" s="26">
        <v>11.554621848739496</v>
      </c>
      <c r="E47" s="26">
        <v>52.631578947368418</v>
      </c>
      <c r="F47" s="25">
        <v>12</v>
      </c>
      <c r="G47" s="26">
        <v>12.605042016806722</v>
      </c>
      <c r="H47" s="25">
        <v>-1</v>
      </c>
      <c r="I47" s="26">
        <v>-1.0504201680672269</v>
      </c>
      <c r="J47" s="25">
        <v>6</v>
      </c>
      <c r="K47" s="26">
        <v>6.3025210084033612</v>
      </c>
    </row>
    <row r="48" spans="1:11" s="24" customFormat="1" ht="12" customHeight="1" x14ac:dyDescent="0.2">
      <c r="A48" s="174" t="s">
        <v>47</v>
      </c>
      <c r="B48" s="174"/>
      <c r="C48" s="25">
        <v>163</v>
      </c>
      <c r="D48" s="26">
        <v>7.285567425021231</v>
      </c>
      <c r="E48" s="26">
        <v>31.328079953872766</v>
      </c>
      <c r="F48" s="25">
        <v>180</v>
      </c>
      <c r="G48" s="26">
        <v>8.0454118803915424</v>
      </c>
      <c r="H48" s="25">
        <v>-17</v>
      </c>
      <c r="I48" s="26">
        <v>-0.75984445537031242</v>
      </c>
      <c r="J48" s="25">
        <v>106</v>
      </c>
      <c r="K48" s="26">
        <v>4.7378536628972423</v>
      </c>
    </row>
    <row r="49" spans="1:11" s="24" customFormat="1" ht="12" customHeight="1" x14ac:dyDescent="0.2">
      <c r="A49" s="35"/>
      <c r="B49" s="28" t="s">
        <v>48</v>
      </c>
      <c r="C49" s="25">
        <v>21</v>
      </c>
      <c r="D49" s="26">
        <v>8.0676142912024584</v>
      </c>
      <c r="E49" s="26">
        <v>36.020583190394511</v>
      </c>
      <c r="F49" s="25">
        <v>24</v>
      </c>
      <c r="G49" s="26">
        <v>9.2201306185170946</v>
      </c>
      <c r="H49" s="25">
        <v>-3</v>
      </c>
      <c r="I49" s="26">
        <v>-1.1525163273146368</v>
      </c>
      <c r="J49" s="25">
        <v>16</v>
      </c>
      <c r="K49" s="26">
        <v>6.1467537456780637</v>
      </c>
    </row>
    <row r="50" spans="1:11" s="24" customFormat="1" ht="12" customHeight="1" x14ac:dyDescent="0.2">
      <c r="A50" s="35"/>
      <c r="B50" s="28" t="s">
        <v>49</v>
      </c>
      <c r="C50" s="25">
        <v>42</v>
      </c>
      <c r="D50" s="26">
        <v>6.949040370615486</v>
      </c>
      <c r="E50" s="26">
        <v>31.626506024096383</v>
      </c>
      <c r="F50" s="25">
        <v>57</v>
      </c>
      <c r="G50" s="26">
        <v>9.4308405029781603</v>
      </c>
      <c r="H50" s="25">
        <v>-15</v>
      </c>
      <c r="I50" s="26">
        <v>-2.4818001323626739</v>
      </c>
      <c r="J50" s="25">
        <v>24</v>
      </c>
      <c r="K50" s="26">
        <v>3.9708802117802779</v>
      </c>
    </row>
    <row r="51" spans="1:11" s="24" customFormat="1" ht="12" customHeight="1" x14ac:dyDescent="0.2">
      <c r="A51" s="35"/>
      <c r="B51" s="35" t="s">
        <v>50</v>
      </c>
      <c r="C51" s="31">
        <v>100</v>
      </c>
      <c r="D51" s="32">
        <v>7.2854436835203265</v>
      </c>
      <c r="E51" s="32">
        <v>30.376670716889429</v>
      </c>
      <c r="F51" s="31">
        <v>99</v>
      </c>
      <c r="G51" s="32">
        <v>7.2125892466851234</v>
      </c>
      <c r="H51" s="31">
        <v>1</v>
      </c>
      <c r="I51" s="32">
        <v>7.2854436835203262E-2</v>
      </c>
      <c r="J51" s="31">
        <v>66</v>
      </c>
      <c r="K51" s="32">
        <v>4.8083928311234159</v>
      </c>
    </row>
    <row r="52" spans="1:11" s="24" customFormat="1" ht="12" customHeight="1" x14ac:dyDescent="0.2">
      <c r="A52" s="29"/>
      <c r="B52" s="29"/>
      <c r="C52" s="29"/>
      <c r="D52" s="37"/>
      <c r="E52" s="37"/>
      <c r="F52" s="29"/>
      <c r="G52" s="37"/>
      <c r="H52" s="29"/>
      <c r="I52" s="37"/>
      <c r="J52" s="29"/>
      <c r="K52" s="37"/>
    </row>
    <row r="53" spans="1:11" s="21" customFormat="1" ht="12" customHeight="1" x14ac:dyDescent="0.2">
      <c r="A53" s="173" t="s">
        <v>51</v>
      </c>
      <c r="B53" s="173"/>
      <c r="C53" s="22">
        <v>431</v>
      </c>
      <c r="D53" s="23">
        <v>7.9780834089184243</v>
      </c>
      <c r="E53" s="23">
        <v>34.79173393606716</v>
      </c>
      <c r="F53" s="22">
        <v>501</v>
      </c>
      <c r="G53" s="23">
        <v>9.273827814079187</v>
      </c>
      <c r="H53" s="22">
        <v>-70</v>
      </c>
      <c r="I53" s="23">
        <v>-1.2957444051607649</v>
      </c>
      <c r="J53" s="22">
        <v>250</v>
      </c>
      <c r="K53" s="23">
        <v>4.6276585898598741</v>
      </c>
    </row>
    <row r="54" spans="1:11" s="24" customFormat="1" ht="12" customHeight="1" x14ac:dyDescent="0.2">
      <c r="A54" s="174" t="s">
        <v>52</v>
      </c>
      <c r="B54" s="174"/>
      <c r="C54" s="25">
        <v>142</v>
      </c>
      <c r="D54" s="26">
        <v>7.5479721469196832</v>
      </c>
      <c r="E54" s="26">
        <v>33.705198196059811</v>
      </c>
      <c r="F54" s="25">
        <v>197</v>
      </c>
      <c r="G54" s="26">
        <v>10.471482485515335</v>
      </c>
      <c r="H54" s="25">
        <v>-55</v>
      </c>
      <c r="I54" s="26">
        <v>-2.9235103385956518</v>
      </c>
      <c r="J54" s="25">
        <v>85</v>
      </c>
      <c r="K54" s="26">
        <v>4.5181523414660072</v>
      </c>
    </row>
    <row r="55" spans="1:11" s="24" customFormat="1" ht="12" customHeight="1" x14ac:dyDescent="0.2">
      <c r="A55" s="174" t="s">
        <v>53</v>
      </c>
      <c r="B55" s="174"/>
      <c r="C55" s="25">
        <v>248</v>
      </c>
      <c r="D55" s="26">
        <v>7.9494823220181416</v>
      </c>
      <c r="E55" s="26">
        <v>33.93541324575807</v>
      </c>
      <c r="F55" s="25">
        <v>266</v>
      </c>
      <c r="G55" s="26">
        <v>8.5264608776484909</v>
      </c>
      <c r="H55" s="25">
        <v>-18</v>
      </c>
      <c r="I55" s="26">
        <v>-0.57697855563034905</v>
      </c>
      <c r="J55" s="25">
        <v>145</v>
      </c>
      <c r="K55" s="26">
        <v>4.6478828092444786</v>
      </c>
    </row>
    <row r="56" spans="1:11" s="24" customFormat="1" ht="12" customHeight="1" x14ac:dyDescent="0.2">
      <c r="A56" s="175" t="s">
        <v>54</v>
      </c>
      <c r="B56" s="175"/>
      <c r="C56" s="31">
        <v>41</v>
      </c>
      <c r="D56" s="32">
        <v>10.21679541490157</v>
      </c>
      <c r="E56" s="32">
        <v>47.28950403690888</v>
      </c>
      <c r="F56" s="31">
        <v>38</v>
      </c>
      <c r="G56" s="32">
        <v>9.4692250186892597</v>
      </c>
      <c r="H56" s="31">
        <v>3</v>
      </c>
      <c r="I56" s="32">
        <v>0.74757039621230992</v>
      </c>
      <c r="J56" s="31">
        <v>20</v>
      </c>
      <c r="K56" s="32">
        <v>4.9838026414153997</v>
      </c>
    </row>
    <row r="57" spans="1:11" s="24" customFormat="1" ht="12" customHeight="1" x14ac:dyDescent="0.2">
      <c r="A57" s="29"/>
      <c r="B57" s="36"/>
      <c r="C57" s="38"/>
      <c r="D57" s="39"/>
      <c r="E57" s="39"/>
      <c r="F57" s="38"/>
      <c r="G57" s="39"/>
      <c r="H57" s="38"/>
      <c r="I57" s="39"/>
      <c r="J57" s="38"/>
      <c r="K57" s="39"/>
    </row>
    <row r="58" spans="1:11" s="24" customFormat="1" ht="12" customHeight="1" x14ac:dyDescent="0.2">
      <c r="A58" s="179" t="s">
        <v>55</v>
      </c>
      <c r="B58" s="179"/>
      <c r="C58" s="19">
        <v>385</v>
      </c>
      <c r="D58" s="20">
        <v>7.8468938529267884</v>
      </c>
      <c r="E58" s="20">
        <v>34.203980099502488</v>
      </c>
      <c r="F58" s="19">
        <v>458</v>
      </c>
      <c r="G58" s="20">
        <v>9.3347464536116096</v>
      </c>
      <c r="H58" s="19">
        <v>-73</v>
      </c>
      <c r="I58" s="20">
        <v>-1.4878526006848198</v>
      </c>
      <c r="J58" s="19">
        <v>220</v>
      </c>
      <c r="K58" s="20">
        <v>4.4839393445295945</v>
      </c>
    </row>
    <row r="59" spans="1:11" s="24" customFormat="1" ht="12" customHeight="1" x14ac:dyDescent="0.2">
      <c r="A59" s="174" t="s">
        <v>56</v>
      </c>
      <c r="B59" s="174"/>
      <c r="C59" s="25">
        <v>22</v>
      </c>
      <c r="D59" s="26">
        <v>6.430868167202572</v>
      </c>
      <c r="E59" s="26">
        <v>29.810298102981029</v>
      </c>
      <c r="F59" s="25">
        <v>33</v>
      </c>
      <c r="G59" s="26">
        <v>9.6463022508038598</v>
      </c>
      <c r="H59" s="25">
        <v>-11</v>
      </c>
      <c r="I59" s="26">
        <v>-3.215434083601286</v>
      </c>
      <c r="J59" s="25">
        <v>18</v>
      </c>
      <c r="K59" s="26">
        <v>5.261619409529378</v>
      </c>
    </row>
    <row r="60" spans="1:11" s="24" customFormat="1" ht="12" customHeight="1" x14ac:dyDescent="0.2">
      <c r="A60" s="174" t="s">
        <v>57</v>
      </c>
      <c r="B60" s="174"/>
      <c r="C60" s="25">
        <v>5</v>
      </c>
      <c r="D60" s="26">
        <v>7.9113924050632916</v>
      </c>
      <c r="E60" s="26">
        <v>33.783783783783782</v>
      </c>
      <c r="F60" s="25">
        <v>11</v>
      </c>
      <c r="G60" s="26">
        <v>17.405063291139239</v>
      </c>
      <c r="H60" s="25">
        <v>-6</v>
      </c>
      <c r="I60" s="26">
        <v>-9.4936708860759502</v>
      </c>
      <c r="J60" s="25">
        <v>2</v>
      </c>
      <c r="K60" s="26">
        <v>3.1645569620253164</v>
      </c>
    </row>
    <row r="61" spans="1:11" s="24" customFormat="1" ht="12" customHeight="1" x14ac:dyDescent="0.2">
      <c r="A61" s="174" t="s">
        <v>58</v>
      </c>
      <c r="B61" s="174"/>
      <c r="C61" s="25">
        <v>20</v>
      </c>
      <c r="D61" s="26">
        <v>10.31459515214028</v>
      </c>
      <c r="E61" s="26">
        <v>46.189376443418013</v>
      </c>
      <c r="F61" s="25">
        <v>20</v>
      </c>
      <c r="G61" s="26">
        <v>10.31459515214028</v>
      </c>
      <c r="H61" s="25">
        <v>0</v>
      </c>
      <c r="I61" s="26">
        <v>0</v>
      </c>
      <c r="J61" s="25">
        <v>9</v>
      </c>
      <c r="K61" s="26">
        <v>4.6415678184631251</v>
      </c>
    </row>
    <row r="62" spans="1:11" s="24" customFormat="1" ht="12" customHeight="1" x14ac:dyDescent="0.2">
      <c r="A62" s="174" t="s">
        <v>59</v>
      </c>
      <c r="B62" s="174"/>
      <c r="C62" s="25">
        <v>21</v>
      </c>
      <c r="D62" s="26">
        <v>10.125361620057859</v>
      </c>
      <c r="E62" s="26">
        <v>48.387096774193544</v>
      </c>
      <c r="F62" s="25">
        <v>18</v>
      </c>
      <c r="G62" s="26">
        <v>8.6788813886210221</v>
      </c>
      <c r="H62" s="25">
        <v>3</v>
      </c>
      <c r="I62" s="26">
        <v>1.4464802314368372</v>
      </c>
      <c r="J62" s="25">
        <v>11</v>
      </c>
      <c r="K62" s="26">
        <v>5.303760848601736</v>
      </c>
    </row>
    <row r="63" spans="1:11" s="24" customFormat="1" ht="12" customHeight="1" x14ac:dyDescent="0.2">
      <c r="A63" s="174" t="s">
        <v>60</v>
      </c>
      <c r="B63" s="174"/>
      <c r="C63" s="25">
        <v>51</v>
      </c>
      <c r="D63" s="26">
        <v>6.5184049079754596</v>
      </c>
      <c r="E63" s="26">
        <v>29.982363315696649</v>
      </c>
      <c r="F63" s="25">
        <v>101</v>
      </c>
      <c r="G63" s="26">
        <v>12.908997955010225</v>
      </c>
      <c r="H63" s="25">
        <v>-50</v>
      </c>
      <c r="I63" s="26">
        <v>-6.3905930470347645</v>
      </c>
      <c r="J63" s="25">
        <v>40</v>
      </c>
      <c r="K63" s="26">
        <v>5.112474437627812</v>
      </c>
    </row>
    <row r="64" spans="1:11" s="24" customFormat="1" ht="12" customHeight="1" x14ac:dyDescent="0.2">
      <c r="A64" s="174" t="s">
        <v>61</v>
      </c>
      <c r="B64" s="174"/>
      <c r="C64" s="25">
        <v>21</v>
      </c>
      <c r="D64" s="26">
        <v>7.8241430700447099</v>
      </c>
      <c r="E64" s="26">
        <v>33.870967741935488</v>
      </c>
      <c r="F64" s="25">
        <v>21</v>
      </c>
      <c r="G64" s="26">
        <v>7.8241430700447099</v>
      </c>
      <c r="H64" s="25">
        <v>0</v>
      </c>
      <c r="I64" s="26">
        <v>0</v>
      </c>
      <c r="J64" s="25">
        <v>13</v>
      </c>
      <c r="K64" s="26">
        <v>4.8435171385991058</v>
      </c>
    </row>
    <row r="65" spans="1:11" s="24" customFormat="1" ht="12" customHeight="1" x14ac:dyDescent="0.2">
      <c r="A65" s="174" t="s">
        <v>62</v>
      </c>
      <c r="B65" s="174"/>
      <c r="C65" s="25">
        <v>15</v>
      </c>
      <c r="D65" s="26">
        <v>8.720930232558139</v>
      </c>
      <c r="E65" s="26">
        <v>34.403669724770644</v>
      </c>
      <c r="F65" s="25">
        <v>13</v>
      </c>
      <c r="G65" s="26">
        <v>7.558139534883721</v>
      </c>
      <c r="H65" s="25">
        <v>2</v>
      </c>
      <c r="I65" s="26">
        <v>1.1627906976744187</v>
      </c>
      <c r="J65" s="25">
        <v>9</v>
      </c>
      <c r="K65" s="26">
        <v>5.2325581395348832</v>
      </c>
    </row>
    <row r="66" spans="1:11" s="24" customFormat="1" ht="12" customHeight="1" x14ac:dyDescent="0.2">
      <c r="A66" s="174" t="s">
        <v>63</v>
      </c>
      <c r="B66" s="174"/>
      <c r="C66" s="25">
        <v>91</v>
      </c>
      <c r="D66" s="26">
        <v>7.8367206338270758</v>
      </c>
      <c r="E66" s="26">
        <v>34.22339225272659</v>
      </c>
      <c r="F66" s="25">
        <v>119</v>
      </c>
      <c r="G66" s="26">
        <v>10.248019290389253</v>
      </c>
      <c r="H66" s="25">
        <v>-28</v>
      </c>
      <c r="I66" s="26">
        <v>-2.411298656562177</v>
      </c>
      <c r="J66" s="25">
        <v>54</v>
      </c>
      <c r="K66" s="26">
        <v>4.6503616947984838</v>
      </c>
    </row>
    <row r="67" spans="1:11" s="24" customFormat="1" ht="12" customHeight="1" x14ac:dyDescent="0.2">
      <c r="A67" s="174" t="s">
        <v>64</v>
      </c>
      <c r="B67" s="174"/>
      <c r="C67" s="25">
        <v>1</v>
      </c>
      <c r="D67" s="26">
        <v>3.0120481927710845</v>
      </c>
      <c r="E67" s="26">
        <v>14.492753623188406</v>
      </c>
      <c r="F67" s="25">
        <v>5</v>
      </c>
      <c r="G67" s="26">
        <v>15.060240963855422</v>
      </c>
      <c r="H67" s="25">
        <v>-4</v>
      </c>
      <c r="I67" s="26">
        <v>-12.048192771084338</v>
      </c>
      <c r="J67" s="25">
        <v>0</v>
      </c>
      <c r="K67" s="26">
        <v>0</v>
      </c>
    </row>
    <row r="68" spans="1:11" s="24" customFormat="1" ht="12" customHeight="1" x14ac:dyDescent="0.2">
      <c r="A68" s="174" t="s">
        <v>65</v>
      </c>
      <c r="B68" s="174"/>
      <c r="C68" s="25">
        <v>43</v>
      </c>
      <c r="D68" s="26">
        <v>9.4713656387665193</v>
      </c>
      <c r="E68" s="26">
        <v>39.48576675849403</v>
      </c>
      <c r="F68" s="25">
        <v>38</v>
      </c>
      <c r="G68" s="26">
        <v>8.3700440528634363</v>
      </c>
      <c r="H68" s="25">
        <v>5</v>
      </c>
      <c r="I68" s="26">
        <v>1.1013215859030838</v>
      </c>
      <c r="J68" s="25">
        <v>17</v>
      </c>
      <c r="K68" s="26">
        <v>3.7444933920704844</v>
      </c>
    </row>
    <row r="69" spans="1:11" s="24" customFormat="1" ht="12" customHeight="1" x14ac:dyDescent="0.2">
      <c r="A69" s="174" t="s">
        <v>66</v>
      </c>
      <c r="B69" s="174"/>
      <c r="C69" s="25">
        <v>23</v>
      </c>
      <c r="D69" s="26">
        <v>9.4185094185094176</v>
      </c>
      <c r="E69" s="26">
        <v>40.92526690391459</v>
      </c>
      <c r="F69" s="25">
        <v>19</v>
      </c>
      <c r="G69" s="26">
        <v>7.7805077805077802</v>
      </c>
      <c r="H69" s="25">
        <v>4</v>
      </c>
      <c r="I69" s="26">
        <v>1.638001638001638</v>
      </c>
      <c r="J69" s="25">
        <v>14</v>
      </c>
      <c r="K69" s="26">
        <v>5.7330057330057329</v>
      </c>
    </row>
    <row r="70" spans="1:11" s="24" customFormat="1" ht="12" customHeight="1" x14ac:dyDescent="0.2">
      <c r="A70" s="174" t="s">
        <v>67</v>
      </c>
      <c r="B70" s="174"/>
      <c r="C70" s="25">
        <v>16</v>
      </c>
      <c r="D70" s="26">
        <v>6.366892160764027</v>
      </c>
      <c r="E70" s="26">
        <v>26.533996683250415</v>
      </c>
      <c r="F70" s="25">
        <v>16</v>
      </c>
      <c r="G70" s="26">
        <v>6.366892160764027</v>
      </c>
      <c r="H70" s="25">
        <v>0</v>
      </c>
      <c r="I70" s="26">
        <v>0</v>
      </c>
      <c r="J70" s="25">
        <v>8</v>
      </c>
      <c r="K70" s="26">
        <v>3.1834460803820135</v>
      </c>
    </row>
    <row r="71" spans="1:11" s="24" customFormat="1" ht="12" customHeight="1" x14ac:dyDescent="0.2">
      <c r="A71" s="174" t="s">
        <v>68</v>
      </c>
      <c r="B71" s="174"/>
      <c r="C71" s="25">
        <v>30</v>
      </c>
      <c r="D71" s="26">
        <v>6.971880083662561</v>
      </c>
      <c r="E71" s="26">
        <v>27.803521779425392</v>
      </c>
      <c r="F71" s="25">
        <v>19</v>
      </c>
      <c r="G71" s="26">
        <v>4.4155240529862887</v>
      </c>
      <c r="H71" s="25">
        <v>11</v>
      </c>
      <c r="I71" s="26">
        <v>2.5563560306762723</v>
      </c>
      <c r="J71" s="25">
        <v>15</v>
      </c>
      <c r="K71" s="26">
        <v>3.4859400418312805</v>
      </c>
    </row>
    <row r="72" spans="1:11" s="24" customFormat="1" ht="12" customHeight="1" x14ac:dyDescent="0.2">
      <c r="A72" s="182" t="s">
        <v>69</v>
      </c>
      <c r="B72" s="182"/>
      <c r="C72" s="31">
        <v>26</v>
      </c>
      <c r="D72" s="32">
        <v>8.5865257595772793</v>
      </c>
      <c r="E72" s="32">
        <v>37.956204379562038</v>
      </c>
      <c r="F72" s="31">
        <v>25</v>
      </c>
      <c r="G72" s="32">
        <v>8.2562747688243068</v>
      </c>
      <c r="H72" s="31">
        <v>1</v>
      </c>
      <c r="I72" s="32">
        <v>0.33025099075297226</v>
      </c>
      <c r="J72" s="31">
        <v>10</v>
      </c>
      <c r="K72" s="32">
        <v>3.3025099075297226</v>
      </c>
    </row>
    <row r="73" spans="1:11" s="24" customFormat="1" ht="12" customHeight="1" x14ac:dyDescent="0.2">
      <c r="A73" s="29"/>
      <c r="B73" s="29"/>
      <c r="C73" s="29"/>
      <c r="D73" s="37"/>
      <c r="E73" s="37"/>
      <c r="F73" s="29"/>
      <c r="G73" s="37"/>
      <c r="H73" s="29"/>
      <c r="I73" s="37"/>
      <c r="J73" s="29"/>
      <c r="K73" s="37"/>
    </row>
    <row r="74" spans="1:11" s="24" customFormat="1" ht="12" customHeight="1" x14ac:dyDescent="0.2">
      <c r="A74" s="173" t="s">
        <v>70</v>
      </c>
      <c r="B74" s="173"/>
      <c r="C74" s="22">
        <v>1303</v>
      </c>
      <c r="D74" s="23">
        <v>9.0474801760891008</v>
      </c>
      <c r="E74" s="23">
        <v>38.145144764190988</v>
      </c>
      <c r="F74" s="22">
        <v>1168</v>
      </c>
      <c r="G74" s="23">
        <v>8.1100973489424923</v>
      </c>
      <c r="H74" s="22">
        <v>135</v>
      </c>
      <c r="I74" s="23">
        <v>0.9373828271466067</v>
      </c>
      <c r="J74" s="22">
        <v>744</v>
      </c>
      <c r="K74" s="23">
        <v>5.1660209140524103</v>
      </c>
    </row>
    <row r="75" spans="1:11" s="24" customFormat="1" ht="12" customHeight="1" x14ac:dyDescent="0.2">
      <c r="A75" s="174" t="s">
        <v>71</v>
      </c>
      <c r="B75" s="174"/>
      <c r="C75" s="25">
        <v>28</v>
      </c>
      <c r="D75" s="26">
        <v>6.8509909469048207</v>
      </c>
      <c r="E75" s="26">
        <v>26.743075453677175</v>
      </c>
      <c r="F75" s="25">
        <v>23</v>
      </c>
      <c r="G75" s="26">
        <v>5.6275997063861016</v>
      </c>
      <c r="H75" s="25">
        <v>5</v>
      </c>
      <c r="I75" s="26">
        <v>1.2233912405187179</v>
      </c>
      <c r="J75" s="25">
        <v>23</v>
      </c>
      <c r="K75" s="26">
        <v>5.6275997063861016</v>
      </c>
    </row>
    <row r="76" spans="1:11" s="24" customFormat="1" ht="12" customHeight="1" x14ac:dyDescent="0.2">
      <c r="A76" s="174" t="s">
        <v>72</v>
      </c>
      <c r="B76" s="174"/>
      <c r="C76" s="25">
        <v>9</v>
      </c>
      <c r="D76" s="26">
        <v>6.9071373752877969</v>
      </c>
      <c r="E76" s="26">
        <v>31.46853146853147</v>
      </c>
      <c r="F76" s="25">
        <v>13</v>
      </c>
      <c r="G76" s="26">
        <v>9.9769762087490417</v>
      </c>
      <c r="H76" s="25">
        <v>-4</v>
      </c>
      <c r="I76" s="26">
        <v>-3.0698388334612434</v>
      </c>
      <c r="J76" s="25">
        <v>6</v>
      </c>
      <c r="K76" s="26">
        <v>4.6047582501918649</v>
      </c>
    </row>
    <row r="77" spans="1:11" s="24" customFormat="1" ht="12" customHeight="1" x14ac:dyDescent="0.2">
      <c r="A77" s="174" t="s">
        <v>73</v>
      </c>
      <c r="B77" s="174"/>
      <c r="C77" s="25">
        <v>4</v>
      </c>
      <c r="D77" s="26">
        <v>12.539184952978056</v>
      </c>
      <c r="E77" s="26">
        <v>48.780487804878049</v>
      </c>
      <c r="F77" s="25">
        <v>3</v>
      </c>
      <c r="G77" s="26">
        <v>9.4043887147335425</v>
      </c>
      <c r="H77" s="25">
        <v>1</v>
      </c>
      <c r="I77" s="26">
        <v>3.134796238244514</v>
      </c>
      <c r="J77" s="25">
        <v>4</v>
      </c>
      <c r="K77" s="26">
        <v>12.539184952978056</v>
      </c>
    </row>
    <row r="78" spans="1:11" s="24" customFormat="1" ht="12" customHeight="1" x14ac:dyDescent="0.2">
      <c r="A78" s="174" t="s">
        <v>74</v>
      </c>
      <c r="B78" s="174"/>
      <c r="C78" s="25">
        <v>8</v>
      </c>
      <c r="D78" s="26">
        <v>8.097165991902834</v>
      </c>
      <c r="E78" s="26">
        <v>39.215686274509807</v>
      </c>
      <c r="F78" s="25">
        <v>11</v>
      </c>
      <c r="G78" s="26">
        <v>11.133603238866396</v>
      </c>
      <c r="H78" s="25">
        <v>-3</v>
      </c>
      <c r="I78" s="26">
        <v>-3.0364372469635628</v>
      </c>
      <c r="J78" s="25">
        <v>2</v>
      </c>
      <c r="K78" s="26">
        <v>2.0242914979757085</v>
      </c>
    </row>
    <row r="79" spans="1:11" s="24" customFormat="1" ht="12" customHeight="1" x14ac:dyDescent="0.2">
      <c r="A79" s="174" t="s">
        <v>75</v>
      </c>
      <c r="B79" s="174"/>
      <c r="C79" s="25">
        <v>0</v>
      </c>
      <c r="D79" s="26">
        <v>0</v>
      </c>
      <c r="E79" s="26">
        <v>0</v>
      </c>
      <c r="F79" s="25">
        <v>5</v>
      </c>
      <c r="G79" s="26">
        <v>16.129032258064516</v>
      </c>
      <c r="H79" s="25">
        <v>-5</v>
      </c>
      <c r="I79" s="26">
        <v>-16.129032258064516</v>
      </c>
      <c r="J79" s="25">
        <v>0</v>
      </c>
      <c r="K79" s="26">
        <v>0</v>
      </c>
    </row>
    <row r="80" spans="1:11" s="24" customFormat="1" ht="12" customHeight="1" x14ac:dyDescent="0.2">
      <c r="A80" s="174" t="s">
        <v>76</v>
      </c>
      <c r="B80" s="174"/>
      <c r="C80" s="25">
        <v>13</v>
      </c>
      <c r="D80" s="26">
        <v>8.9717046238785354</v>
      </c>
      <c r="E80" s="26">
        <v>36.516853932584269</v>
      </c>
      <c r="F80" s="25">
        <v>10</v>
      </c>
      <c r="G80" s="26">
        <v>6.9013112491373363</v>
      </c>
      <c r="H80" s="25">
        <v>3</v>
      </c>
      <c r="I80" s="26">
        <v>2.0703933747412009</v>
      </c>
      <c r="J80" s="25">
        <v>4</v>
      </c>
      <c r="K80" s="26">
        <v>2.7605244996549345</v>
      </c>
    </row>
    <row r="81" spans="1:11" s="24" customFormat="1" ht="12" customHeight="1" x14ac:dyDescent="0.2">
      <c r="A81" s="174" t="s">
        <v>77</v>
      </c>
      <c r="B81" s="174"/>
      <c r="C81" s="25">
        <v>5</v>
      </c>
      <c r="D81" s="26">
        <v>7.6687116564417179</v>
      </c>
      <c r="E81" s="26">
        <v>31.847133757961782</v>
      </c>
      <c r="F81" s="25">
        <v>4</v>
      </c>
      <c r="G81" s="26">
        <v>6.1349693251533743</v>
      </c>
      <c r="H81" s="25">
        <v>1</v>
      </c>
      <c r="I81" s="26">
        <v>1.5337423312883436</v>
      </c>
      <c r="J81" s="25">
        <v>2</v>
      </c>
      <c r="K81" s="26">
        <v>3.0674846625766872</v>
      </c>
    </row>
    <row r="82" spans="1:11" s="24" customFormat="1" ht="12" customHeight="1" x14ac:dyDescent="0.2">
      <c r="A82" s="174" t="s">
        <v>78</v>
      </c>
      <c r="B82" s="174"/>
      <c r="C82" s="25">
        <v>18</v>
      </c>
      <c r="D82" s="26">
        <v>7.4318744838976052</v>
      </c>
      <c r="E82" s="26">
        <v>30.664395229982965</v>
      </c>
      <c r="F82" s="25">
        <v>12</v>
      </c>
      <c r="G82" s="26">
        <v>4.9545829892650701</v>
      </c>
      <c r="H82" s="25">
        <v>6</v>
      </c>
      <c r="I82" s="26">
        <v>2.4772914946325351</v>
      </c>
      <c r="J82" s="25">
        <v>18</v>
      </c>
      <c r="K82" s="26">
        <v>7.4318744838976052</v>
      </c>
    </row>
    <row r="83" spans="1:11" s="24" customFormat="1" ht="12" customHeight="1" x14ac:dyDescent="0.2">
      <c r="A83" s="174" t="s">
        <v>80</v>
      </c>
      <c r="B83" s="174"/>
      <c r="C83" s="25">
        <v>6</v>
      </c>
      <c r="D83" s="26">
        <v>7.2289156626506026</v>
      </c>
      <c r="E83" s="26">
        <v>31.413612565445025</v>
      </c>
      <c r="F83" s="25">
        <v>10</v>
      </c>
      <c r="G83" s="26">
        <v>12.048192771084338</v>
      </c>
      <c r="H83" s="25">
        <v>-4</v>
      </c>
      <c r="I83" s="26">
        <v>-4.8192771084337354</v>
      </c>
      <c r="J83" s="25">
        <v>9</v>
      </c>
      <c r="K83" s="26">
        <v>10.843373493975903</v>
      </c>
    </row>
    <row r="84" spans="1:11" s="24" customFormat="1" ht="12" customHeight="1" x14ac:dyDescent="0.2">
      <c r="A84" s="174" t="s">
        <v>81</v>
      </c>
      <c r="B84" s="174"/>
      <c r="C84" s="25">
        <v>2</v>
      </c>
      <c r="D84" s="26">
        <v>14.814814814814815</v>
      </c>
      <c r="E84" s="26">
        <v>74.074074074074076</v>
      </c>
      <c r="F84" s="25">
        <v>4</v>
      </c>
      <c r="G84" s="26">
        <v>29.62962962962963</v>
      </c>
      <c r="H84" s="25">
        <v>-2</v>
      </c>
      <c r="I84" s="26">
        <v>-14.814814814814815</v>
      </c>
      <c r="J84" s="25">
        <v>2</v>
      </c>
      <c r="K84" s="26">
        <v>14.814814814814815</v>
      </c>
    </row>
    <row r="85" spans="1:11" s="24" customFormat="1" ht="12" customHeight="1" x14ac:dyDescent="0.2">
      <c r="A85" s="174" t="s">
        <v>82</v>
      </c>
      <c r="B85" s="174"/>
      <c r="C85" s="25">
        <v>2</v>
      </c>
      <c r="D85" s="26">
        <v>4.1841004184100417</v>
      </c>
      <c r="E85" s="26">
        <v>21.276595744680851</v>
      </c>
      <c r="F85" s="25">
        <v>3</v>
      </c>
      <c r="G85" s="26">
        <v>6.2761506276150625</v>
      </c>
      <c r="H85" s="25">
        <v>-1</v>
      </c>
      <c r="I85" s="26">
        <v>-2.0920502092050208</v>
      </c>
      <c r="J85" s="25">
        <v>5</v>
      </c>
      <c r="K85" s="26">
        <v>10.460251046025103</v>
      </c>
    </row>
    <row r="86" spans="1:11" s="24" customFormat="1" ht="12" customHeight="1" x14ac:dyDescent="0.2">
      <c r="A86" s="174" t="s">
        <v>83</v>
      </c>
      <c r="B86" s="174"/>
      <c r="C86" s="25">
        <v>6</v>
      </c>
      <c r="D86" s="26">
        <v>8.5714285714285712</v>
      </c>
      <c r="E86" s="26">
        <v>39.473684210526315</v>
      </c>
      <c r="F86" s="25">
        <v>3</v>
      </c>
      <c r="G86" s="26">
        <v>4.2857142857142856</v>
      </c>
      <c r="H86" s="25">
        <v>3</v>
      </c>
      <c r="I86" s="26">
        <v>4.2857142857142856</v>
      </c>
      <c r="J86" s="25">
        <v>4</v>
      </c>
      <c r="K86" s="26">
        <v>5.7142857142857144</v>
      </c>
    </row>
    <row r="87" spans="1:11" s="24" customFormat="1" ht="12" customHeight="1" x14ac:dyDescent="0.2">
      <c r="A87" s="174" t="s">
        <v>84</v>
      </c>
      <c r="B87" s="174"/>
      <c r="C87" s="25">
        <v>14</v>
      </c>
      <c r="D87" s="26">
        <v>9.3833780160857909</v>
      </c>
      <c r="E87" s="26">
        <v>37.037037037037038</v>
      </c>
      <c r="F87" s="25">
        <v>13</v>
      </c>
      <c r="G87" s="26">
        <v>8.713136729222521</v>
      </c>
      <c r="H87" s="25">
        <v>1</v>
      </c>
      <c r="I87" s="26">
        <v>0.67024128686327078</v>
      </c>
      <c r="J87" s="25">
        <v>11</v>
      </c>
      <c r="K87" s="26">
        <v>7.3726541554959786</v>
      </c>
    </row>
    <row r="88" spans="1:11" s="24" customFormat="1" ht="12" customHeight="1" x14ac:dyDescent="0.2">
      <c r="A88" s="174" t="s">
        <v>85</v>
      </c>
      <c r="B88" s="174"/>
      <c r="C88" s="25">
        <v>18</v>
      </c>
      <c r="D88" s="26">
        <v>8.9775561097256862</v>
      </c>
      <c r="E88" s="26">
        <v>38.626609442060087</v>
      </c>
      <c r="F88" s="25">
        <v>14</v>
      </c>
      <c r="G88" s="26">
        <v>6.9825436408977559</v>
      </c>
      <c r="H88" s="25">
        <v>4</v>
      </c>
      <c r="I88" s="26">
        <v>1.99501246882793</v>
      </c>
      <c r="J88" s="25">
        <v>13</v>
      </c>
      <c r="K88" s="26">
        <v>6.4837905236907725</v>
      </c>
    </row>
    <row r="89" spans="1:11" s="24" customFormat="1" ht="12" customHeight="1" x14ac:dyDescent="0.2">
      <c r="A89" s="174" t="s">
        <v>87</v>
      </c>
      <c r="B89" s="174"/>
      <c r="C89" s="25">
        <v>30</v>
      </c>
      <c r="D89" s="26">
        <v>15.471892728210419</v>
      </c>
      <c r="E89" s="26">
        <v>64.239828693790145</v>
      </c>
      <c r="F89" s="25">
        <v>8</v>
      </c>
      <c r="G89" s="26">
        <v>4.1258380608561112</v>
      </c>
      <c r="H89" s="25">
        <v>22</v>
      </c>
      <c r="I89" s="26">
        <v>11.346054667354307</v>
      </c>
      <c r="J89" s="25">
        <v>18</v>
      </c>
      <c r="K89" s="26">
        <v>9.2831356369262501</v>
      </c>
    </row>
    <row r="90" spans="1:11" s="24" customFormat="1" ht="12" customHeight="1" x14ac:dyDescent="0.2">
      <c r="A90" s="174" t="s">
        <v>88</v>
      </c>
      <c r="B90" s="174"/>
      <c r="C90" s="25">
        <v>67</v>
      </c>
      <c r="D90" s="26">
        <v>10.619749564114755</v>
      </c>
      <c r="E90" s="26">
        <v>47.349823321554766</v>
      </c>
      <c r="F90" s="25">
        <v>46</v>
      </c>
      <c r="G90" s="26">
        <v>7.2911713425265496</v>
      </c>
      <c r="H90" s="25">
        <v>21</v>
      </c>
      <c r="I90" s="26">
        <v>3.3285782215882076</v>
      </c>
      <c r="J90" s="25">
        <v>34</v>
      </c>
      <c r="K90" s="26">
        <v>5.3891266444761454</v>
      </c>
    </row>
    <row r="91" spans="1:11" s="24" customFormat="1" ht="12" customHeight="1" x14ac:dyDescent="0.2">
      <c r="A91" s="174" t="s">
        <v>89</v>
      </c>
      <c r="B91" s="174"/>
      <c r="C91" s="25">
        <v>1</v>
      </c>
      <c r="D91" s="26">
        <v>8.1967213114754109</v>
      </c>
      <c r="E91" s="26">
        <v>34.482758620689651</v>
      </c>
      <c r="F91" s="25">
        <v>1</v>
      </c>
      <c r="G91" s="26">
        <v>8.1967213114754109</v>
      </c>
      <c r="H91" s="25">
        <v>0</v>
      </c>
      <c r="I91" s="26">
        <v>0</v>
      </c>
      <c r="J91" s="25">
        <v>1</v>
      </c>
      <c r="K91" s="26">
        <v>8.1967213114754109</v>
      </c>
    </row>
    <row r="92" spans="1:11" s="24" customFormat="1" ht="12" customHeight="1" x14ac:dyDescent="0.2">
      <c r="A92" s="174" t="s">
        <v>90</v>
      </c>
      <c r="B92" s="174"/>
      <c r="C92" s="25">
        <v>10</v>
      </c>
      <c r="D92" s="26">
        <v>12.787723785166239</v>
      </c>
      <c r="E92" s="26">
        <v>56.497175141242934</v>
      </c>
      <c r="F92" s="25">
        <v>6</v>
      </c>
      <c r="G92" s="26">
        <v>7.6726342710997448</v>
      </c>
      <c r="H92" s="25">
        <v>4</v>
      </c>
      <c r="I92" s="26">
        <v>5.1150895140664963</v>
      </c>
      <c r="J92" s="25">
        <v>3</v>
      </c>
      <c r="K92" s="26">
        <v>3.8363171355498724</v>
      </c>
    </row>
    <row r="93" spans="1:11" s="24" customFormat="1" ht="12" customHeight="1" x14ac:dyDescent="0.2">
      <c r="A93" s="174" t="s">
        <v>91</v>
      </c>
      <c r="B93" s="174"/>
      <c r="C93" s="25">
        <v>28</v>
      </c>
      <c r="D93" s="26">
        <v>6.9530667991060335</v>
      </c>
      <c r="E93" s="26">
        <v>30.075187969924812</v>
      </c>
      <c r="F93" s="25">
        <v>34</v>
      </c>
      <c r="G93" s="26">
        <v>8.4430096846287555</v>
      </c>
      <c r="H93" s="25">
        <v>-6</v>
      </c>
      <c r="I93" s="26">
        <v>-1.4899428855227217</v>
      </c>
      <c r="J93" s="25">
        <v>17</v>
      </c>
      <c r="K93" s="26">
        <v>4.2215048423143777</v>
      </c>
    </row>
    <row r="94" spans="1:11" s="24" customFormat="1" ht="12" customHeight="1" x14ac:dyDescent="0.2">
      <c r="A94" s="174" t="s">
        <v>92</v>
      </c>
      <c r="B94" s="174"/>
      <c r="C94" s="25">
        <v>0</v>
      </c>
      <c r="D94" s="26">
        <v>0</v>
      </c>
      <c r="E94" s="26">
        <v>0</v>
      </c>
      <c r="F94" s="25">
        <v>2</v>
      </c>
      <c r="G94" s="26">
        <v>33.333333333333336</v>
      </c>
      <c r="H94" s="25">
        <v>-2</v>
      </c>
      <c r="I94" s="26">
        <v>-33.333333333333336</v>
      </c>
      <c r="J94" s="25">
        <v>0</v>
      </c>
      <c r="K94" s="26">
        <v>0</v>
      </c>
    </row>
    <row r="95" spans="1:11" s="24" customFormat="1" ht="12" customHeight="1" x14ac:dyDescent="0.2">
      <c r="A95" s="174" t="s">
        <v>93</v>
      </c>
      <c r="B95" s="174"/>
      <c r="C95" s="25">
        <v>1</v>
      </c>
      <c r="D95" s="26">
        <v>7.6923076923076925</v>
      </c>
      <c r="E95" s="26">
        <v>38.461538461538467</v>
      </c>
      <c r="F95" s="25">
        <v>0</v>
      </c>
      <c r="G95" s="26">
        <v>0</v>
      </c>
      <c r="H95" s="25">
        <v>1</v>
      </c>
      <c r="I95" s="26">
        <v>7.6923076923076925</v>
      </c>
      <c r="J95" s="25">
        <v>0</v>
      </c>
      <c r="K95" s="26">
        <v>0</v>
      </c>
    </row>
    <row r="96" spans="1:11" s="24" customFormat="1" ht="12" customHeight="1" x14ac:dyDescent="0.2">
      <c r="A96" s="174" t="s">
        <v>94</v>
      </c>
      <c r="B96" s="174"/>
      <c r="C96" s="25">
        <v>38</v>
      </c>
      <c r="D96" s="26">
        <v>8.4444444444444429</v>
      </c>
      <c r="E96" s="26">
        <v>34.63992707383774</v>
      </c>
      <c r="F96" s="25">
        <v>26</v>
      </c>
      <c r="G96" s="26">
        <v>5.7777777777777777</v>
      </c>
      <c r="H96" s="25">
        <v>12</v>
      </c>
      <c r="I96" s="26">
        <v>2.6666666666666665</v>
      </c>
      <c r="J96" s="25">
        <v>18</v>
      </c>
      <c r="K96" s="26">
        <v>4</v>
      </c>
    </row>
    <row r="97" spans="1:11" s="24" customFormat="1" ht="12" customHeight="1" x14ac:dyDescent="0.2">
      <c r="A97" s="174" t="s">
        <v>95</v>
      </c>
      <c r="B97" s="174"/>
      <c r="C97" s="25">
        <v>24</v>
      </c>
      <c r="D97" s="26">
        <v>12.352032938754503</v>
      </c>
      <c r="E97" s="26">
        <v>52.173913043478258</v>
      </c>
      <c r="F97" s="25">
        <v>21</v>
      </c>
      <c r="G97" s="26">
        <v>10.80802882141019</v>
      </c>
      <c r="H97" s="25">
        <v>3</v>
      </c>
      <c r="I97" s="26">
        <v>1.5440041173443129</v>
      </c>
      <c r="J97" s="25">
        <v>10</v>
      </c>
      <c r="K97" s="26">
        <v>5.1466803911477097</v>
      </c>
    </row>
    <row r="98" spans="1:11" s="24" customFormat="1" ht="12" customHeight="1" x14ac:dyDescent="0.2">
      <c r="A98" s="174" t="s">
        <v>96</v>
      </c>
      <c r="B98" s="174"/>
      <c r="C98" s="25">
        <v>8</v>
      </c>
      <c r="D98" s="26">
        <v>9.4117647058823515</v>
      </c>
      <c r="E98" s="26">
        <v>45.454545454545453</v>
      </c>
      <c r="F98" s="25">
        <v>8</v>
      </c>
      <c r="G98" s="26">
        <v>9.4117647058823515</v>
      </c>
      <c r="H98" s="25">
        <v>0</v>
      </c>
      <c r="I98" s="26">
        <v>0</v>
      </c>
      <c r="J98" s="25">
        <v>2</v>
      </c>
      <c r="K98" s="26">
        <v>2.3529411764705879</v>
      </c>
    </row>
    <row r="99" spans="1:11" s="24" customFormat="1" ht="12" customHeight="1" x14ac:dyDescent="0.2">
      <c r="A99" s="174" t="s">
        <v>97</v>
      </c>
      <c r="B99" s="174"/>
      <c r="C99" s="25">
        <v>15</v>
      </c>
      <c r="D99" s="26">
        <v>11.363636363636363</v>
      </c>
      <c r="E99" s="26">
        <v>48.701298701298704</v>
      </c>
      <c r="F99" s="25">
        <v>6</v>
      </c>
      <c r="G99" s="26">
        <v>4.545454545454545</v>
      </c>
      <c r="H99" s="25">
        <v>9</v>
      </c>
      <c r="I99" s="26">
        <v>6.8181818181818175</v>
      </c>
      <c r="J99" s="25">
        <v>10</v>
      </c>
      <c r="K99" s="26">
        <v>7.5757575757575761</v>
      </c>
    </row>
    <row r="100" spans="1:11" s="24" customFormat="1" ht="12" customHeight="1" x14ac:dyDescent="0.2">
      <c r="A100" s="174" t="s">
        <v>98</v>
      </c>
      <c r="B100" s="174"/>
      <c r="C100" s="25">
        <v>1</v>
      </c>
      <c r="D100" s="26">
        <v>1.876172607879925</v>
      </c>
      <c r="E100" s="26">
        <v>8.064516129032258</v>
      </c>
      <c r="F100" s="25">
        <v>6</v>
      </c>
      <c r="G100" s="26">
        <v>11.257035647279549</v>
      </c>
      <c r="H100" s="25">
        <v>-5</v>
      </c>
      <c r="I100" s="26">
        <v>-9.3808630393996264</v>
      </c>
      <c r="J100" s="25">
        <v>2</v>
      </c>
      <c r="K100" s="26">
        <v>3.75234521575985</v>
      </c>
    </row>
    <row r="101" spans="1:11" s="24" customFormat="1" ht="12" customHeight="1" x14ac:dyDescent="0.2">
      <c r="A101" s="174" t="s">
        <v>99</v>
      </c>
      <c r="B101" s="174"/>
      <c r="C101" s="25">
        <v>5</v>
      </c>
      <c r="D101" s="26">
        <v>10.16260162601626</v>
      </c>
      <c r="E101" s="26">
        <v>37.31343283582089</v>
      </c>
      <c r="F101" s="25">
        <v>2</v>
      </c>
      <c r="G101" s="26">
        <v>4.0650406504065044</v>
      </c>
      <c r="H101" s="25">
        <v>3</v>
      </c>
      <c r="I101" s="26">
        <v>6.0975609756097562</v>
      </c>
      <c r="J101" s="25">
        <v>2</v>
      </c>
      <c r="K101" s="26">
        <v>4.0650406504065044</v>
      </c>
    </row>
    <row r="102" spans="1:11" s="24" customFormat="1" ht="12" customHeight="1" x14ac:dyDescent="0.2">
      <c r="A102" s="174" t="s">
        <v>100</v>
      </c>
      <c r="B102" s="174"/>
      <c r="C102" s="25">
        <v>5</v>
      </c>
      <c r="D102" s="26">
        <v>4.1701417848206841</v>
      </c>
      <c r="E102" s="26">
        <v>17.985611510791365</v>
      </c>
      <c r="F102" s="25">
        <v>7</v>
      </c>
      <c r="G102" s="26">
        <v>5.838198498748957</v>
      </c>
      <c r="H102" s="25">
        <v>-2</v>
      </c>
      <c r="I102" s="26">
        <v>-1.6680567139282736</v>
      </c>
      <c r="J102" s="25">
        <v>3</v>
      </c>
      <c r="K102" s="26">
        <v>2.5020850708924103</v>
      </c>
    </row>
    <row r="103" spans="1:11" s="24" customFormat="1" ht="12" customHeight="1" x14ac:dyDescent="0.2">
      <c r="A103" s="174" t="s">
        <v>101</v>
      </c>
      <c r="B103" s="174"/>
      <c r="C103" s="25">
        <v>17</v>
      </c>
      <c r="D103" s="26">
        <v>10.442260442260443</v>
      </c>
      <c r="E103" s="26">
        <v>40.572792362768496</v>
      </c>
      <c r="F103" s="25">
        <v>6</v>
      </c>
      <c r="G103" s="26">
        <v>3.6855036855036856</v>
      </c>
      <c r="H103" s="25">
        <v>11</v>
      </c>
      <c r="I103" s="26">
        <v>6.756756756756757</v>
      </c>
      <c r="J103" s="25">
        <v>6</v>
      </c>
      <c r="K103" s="26">
        <v>3.6855036855036856</v>
      </c>
    </row>
    <row r="104" spans="1:11" s="24" customFormat="1" ht="12" customHeight="1" x14ac:dyDescent="0.2">
      <c r="A104" s="174" t="s">
        <v>102</v>
      </c>
      <c r="B104" s="174"/>
      <c r="C104" s="25">
        <v>508</v>
      </c>
      <c r="D104" s="26">
        <v>9.1528233216821029</v>
      </c>
      <c r="E104" s="26">
        <v>38.255892763009257</v>
      </c>
      <c r="F104" s="25">
        <v>493</v>
      </c>
      <c r="G104" s="26">
        <v>8.8825627905300699</v>
      </c>
      <c r="H104" s="25">
        <v>15</v>
      </c>
      <c r="I104" s="26">
        <v>0.27026053115203053</v>
      </c>
      <c r="J104" s="25">
        <v>278</v>
      </c>
      <c r="K104" s="26">
        <v>5.0088285106842996</v>
      </c>
    </row>
    <row r="105" spans="1:11" s="24" customFormat="1" ht="12" customHeight="1" x14ac:dyDescent="0.2">
      <c r="A105" s="174" t="s">
        <v>103</v>
      </c>
      <c r="B105" s="174"/>
      <c r="C105" s="25">
        <v>11</v>
      </c>
      <c r="D105" s="26">
        <v>7.4525745257452574</v>
      </c>
      <c r="E105" s="26">
        <v>34.375</v>
      </c>
      <c r="F105" s="25">
        <v>11</v>
      </c>
      <c r="G105" s="26">
        <v>7.4525745257452574</v>
      </c>
      <c r="H105" s="25">
        <v>0</v>
      </c>
      <c r="I105" s="26">
        <v>0</v>
      </c>
      <c r="J105" s="25">
        <v>2</v>
      </c>
      <c r="K105" s="26">
        <v>1.3550135501355014</v>
      </c>
    </row>
    <row r="106" spans="1:11" s="24" customFormat="1" ht="12" customHeight="1" x14ac:dyDescent="0.2">
      <c r="A106" s="174" t="s">
        <v>104</v>
      </c>
      <c r="B106" s="174"/>
      <c r="C106" s="25">
        <v>10</v>
      </c>
      <c r="D106" s="26">
        <v>7.8740157480314963</v>
      </c>
      <c r="E106" s="26">
        <v>33.003300330032999</v>
      </c>
      <c r="F106" s="25">
        <v>12</v>
      </c>
      <c r="G106" s="26">
        <v>9.4488188976377945</v>
      </c>
      <c r="H106" s="25">
        <v>-2</v>
      </c>
      <c r="I106" s="26">
        <v>-1.5748031496062991</v>
      </c>
      <c r="J106" s="25">
        <v>12</v>
      </c>
      <c r="K106" s="26">
        <v>9.4488188976377945</v>
      </c>
    </row>
    <row r="107" spans="1:11" s="24" customFormat="1" ht="12" customHeight="1" x14ac:dyDescent="0.2">
      <c r="A107" s="174" t="s">
        <v>105</v>
      </c>
      <c r="B107" s="174"/>
      <c r="C107" s="25">
        <v>10</v>
      </c>
      <c r="D107" s="26">
        <v>16.806722689075631</v>
      </c>
      <c r="E107" s="26">
        <v>71.942446043165461</v>
      </c>
      <c r="F107" s="25">
        <v>5</v>
      </c>
      <c r="G107" s="26">
        <v>8.4033613445378155</v>
      </c>
      <c r="H107" s="25">
        <v>5</v>
      </c>
      <c r="I107" s="26">
        <v>8.4033613445378155</v>
      </c>
      <c r="J107" s="25">
        <v>2</v>
      </c>
      <c r="K107" s="26">
        <v>3.3613445378151261</v>
      </c>
    </row>
    <row r="108" spans="1:11" s="24" customFormat="1" ht="12" customHeight="1" x14ac:dyDescent="0.2">
      <c r="A108" s="174" t="s">
        <v>106</v>
      </c>
      <c r="B108" s="174"/>
      <c r="C108" s="25">
        <v>50</v>
      </c>
      <c r="D108" s="26">
        <v>8.4445195068400611</v>
      </c>
      <c r="E108" s="26">
        <v>34.818941504178277</v>
      </c>
      <c r="F108" s="25">
        <v>61</v>
      </c>
      <c r="G108" s="26">
        <v>10.302313798344874</v>
      </c>
      <c r="H108" s="25">
        <v>-11</v>
      </c>
      <c r="I108" s="26">
        <v>-1.8577942915048133</v>
      </c>
      <c r="J108" s="25">
        <v>34</v>
      </c>
      <c r="K108" s="26">
        <v>5.7422732646512413</v>
      </c>
    </row>
    <row r="109" spans="1:11" s="24" customFormat="1" ht="12" customHeight="1" x14ac:dyDescent="0.2">
      <c r="A109" s="174" t="s">
        <v>107</v>
      </c>
      <c r="B109" s="174"/>
      <c r="C109" s="25">
        <v>16</v>
      </c>
      <c r="D109" s="26">
        <v>12.185833968012187</v>
      </c>
      <c r="E109" s="26">
        <v>49.230769230769234</v>
      </c>
      <c r="F109" s="25">
        <v>10</v>
      </c>
      <c r="G109" s="26">
        <v>7.6161462300076161</v>
      </c>
      <c r="H109" s="25">
        <v>6</v>
      </c>
      <c r="I109" s="26">
        <v>4.5696877380045704</v>
      </c>
      <c r="J109" s="25">
        <v>11</v>
      </c>
      <c r="K109" s="26">
        <v>8.3777608530083771</v>
      </c>
    </row>
    <row r="110" spans="1:11" s="24" customFormat="1" ht="12" customHeight="1" x14ac:dyDescent="0.2">
      <c r="A110" s="174" t="s">
        <v>108</v>
      </c>
      <c r="B110" s="174"/>
      <c r="C110" s="25">
        <v>15</v>
      </c>
      <c r="D110" s="26">
        <v>9.1130012150668271</v>
      </c>
      <c r="E110" s="26">
        <v>39.787798408488065</v>
      </c>
      <c r="F110" s="25">
        <v>14</v>
      </c>
      <c r="G110" s="26">
        <v>8.5054678007290399</v>
      </c>
      <c r="H110" s="25">
        <v>1</v>
      </c>
      <c r="I110" s="26">
        <v>0.60753341433778851</v>
      </c>
      <c r="J110" s="25">
        <v>7</v>
      </c>
      <c r="K110" s="26">
        <v>4.2527339003645199</v>
      </c>
    </row>
    <row r="111" spans="1:11" s="24" customFormat="1" ht="12" customHeight="1" x14ac:dyDescent="0.2">
      <c r="A111" s="174" t="s">
        <v>109</v>
      </c>
      <c r="B111" s="174"/>
      <c r="C111" s="25">
        <v>14</v>
      </c>
      <c r="D111" s="26">
        <v>11.824324324324325</v>
      </c>
      <c r="E111" s="26">
        <v>45.454545454545453</v>
      </c>
      <c r="F111" s="25">
        <v>7</v>
      </c>
      <c r="G111" s="26">
        <v>5.9121621621621623</v>
      </c>
      <c r="H111" s="25">
        <v>7</v>
      </c>
      <c r="I111" s="26">
        <v>5.9121621621621623</v>
      </c>
      <c r="J111" s="25">
        <v>5</v>
      </c>
      <c r="K111" s="26">
        <v>4.2229729729729728</v>
      </c>
    </row>
    <row r="112" spans="1:11" s="24" customFormat="1" ht="12" customHeight="1" x14ac:dyDescent="0.2">
      <c r="A112" s="174" t="s">
        <v>110</v>
      </c>
      <c r="B112" s="174"/>
      <c r="C112" s="25">
        <v>2</v>
      </c>
      <c r="D112" s="26">
        <v>7.1174377224199281</v>
      </c>
      <c r="E112" s="26">
        <v>31.746031746031743</v>
      </c>
      <c r="F112" s="25">
        <v>5</v>
      </c>
      <c r="G112" s="26">
        <v>17.793594306049823</v>
      </c>
      <c r="H112" s="25">
        <v>-3</v>
      </c>
      <c r="I112" s="26">
        <v>-10.676156583629894</v>
      </c>
      <c r="J112" s="25">
        <v>2</v>
      </c>
      <c r="K112" s="26">
        <v>7.1174377224199281</v>
      </c>
    </row>
    <row r="113" spans="1:11" s="24" customFormat="1" ht="12" customHeight="1" x14ac:dyDescent="0.2">
      <c r="A113" s="174" t="s">
        <v>263</v>
      </c>
      <c r="B113" s="174"/>
      <c r="C113" s="25">
        <v>33</v>
      </c>
      <c r="D113" s="26">
        <v>8.1320847708230666</v>
      </c>
      <c r="E113" s="26">
        <v>34.518828451882847</v>
      </c>
      <c r="F113" s="25">
        <v>30</v>
      </c>
      <c r="G113" s="26">
        <v>7.3928043371118779</v>
      </c>
      <c r="H113" s="25">
        <v>3</v>
      </c>
      <c r="I113" s="26">
        <v>0.73928043371118779</v>
      </c>
      <c r="J113" s="25">
        <v>27</v>
      </c>
      <c r="K113" s="26">
        <v>6.6535239034006901</v>
      </c>
    </row>
    <row r="114" spans="1:11" s="24" customFormat="1" ht="12" customHeight="1" x14ac:dyDescent="0.2">
      <c r="A114" s="174" t="s">
        <v>111</v>
      </c>
      <c r="B114" s="174"/>
      <c r="C114" s="25">
        <v>7</v>
      </c>
      <c r="D114" s="26">
        <v>7.8828828828828819</v>
      </c>
      <c r="E114" s="26">
        <v>36.458333333333336</v>
      </c>
      <c r="F114" s="25">
        <v>6</v>
      </c>
      <c r="G114" s="26">
        <v>6.756756756756757</v>
      </c>
      <c r="H114" s="25">
        <v>1</v>
      </c>
      <c r="I114" s="26">
        <v>1.1261261261261262</v>
      </c>
      <c r="J114" s="25">
        <v>4</v>
      </c>
      <c r="K114" s="26">
        <v>4.5045045045045047</v>
      </c>
    </row>
    <row r="115" spans="1:11" s="24" customFormat="1" ht="12" customHeight="1" x14ac:dyDescent="0.2">
      <c r="A115" s="174" t="s">
        <v>112</v>
      </c>
      <c r="B115" s="174"/>
      <c r="C115" s="25">
        <v>6</v>
      </c>
      <c r="D115" s="26">
        <v>7.9787234042553186</v>
      </c>
      <c r="E115" s="26">
        <v>37.735849056603769</v>
      </c>
      <c r="F115" s="25">
        <v>12</v>
      </c>
      <c r="G115" s="26">
        <v>15.957446808510637</v>
      </c>
      <c r="H115" s="25">
        <v>-6</v>
      </c>
      <c r="I115" s="26">
        <v>-7.9787234042553186</v>
      </c>
      <c r="J115" s="25">
        <v>4</v>
      </c>
      <c r="K115" s="26">
        <v>5.3191489361702127</v>
      </c>
    </row>
    <row r="116" spans="1:11" s="24" customFormat="1" ht="12" customHeight="1" x14ac:dyDescent="0.2">
      <c r="A116" s="174" t="s">
        <v>113</v>
      </c>
      <c r="B116" s="174"/>
      <c r="C116" s="25">
        <v>10</v>
      </c>
      <c r="D116" s="26">
        <v>11.494252873563218</v>
      </c>
      <c r="E116" s="26">
        <v>47.393364928909946</v>
      </c>
      <c r="F116" s="25">
        <v>6</v>
      </c>
      <c r="G116" s="26">
        <v>6.8965517241379306</v>
      </c>
      <c r="H116" s="25">
        <v>4</v>
      </c>
      <c r="I116" s="26">
        <v>4.5977011494252871</v>
      </c>
      <c r="J116" s="25">
        <v>4</v>
      </c>
      <c r="K116" s="26">
        <v>4.5977011494252871</v>
      </c>
    </row>
    <row r="117" spans="1:11" s="24" customFormat="1" ht="12" customHeight="1" x14ac:dyDescent="0.2">
      <c r="A117" s="174" t="s">
        <v>114</v>
      </c>
      <c r="B117" s="174"/>
      <c r="C117" s="25">
        <v>4</v>
      </c>
      <c r="D117" s="26">
        <v>11.904761904761903</v>
      </c>
      <c r="E117" s="26">
        <v>48.192771084337352</v>
      </c>
      <c r="F117" s="25">
        <v>3</v>
      </c>
      <c r="G117" s="26">
        <v>8.9285714285714288</v>
      </c>
      <c r="H117" s="25">
        <v>1</v>
      </c>
      <c r="I117" s="26">
        <v>2.9761904761904758</v>
      </c>
      <c r="J117" s="25">
        <v>0</v>
      </c>
      <c r="K117" s="26">
        <v>0</v>
      </c>
    </row>
    <row r="118" spans="1:11" s="24" customFormat="1" ht="12" customHeight="1" x14ac:dyDescent="0.2">
      <c r="A118" s="174" t="s">
        <v>115</v>
      </c>
      <c r="B118" s="174"/>
      <c r="C118" s="25">
        <v>2</v>
      </c>
      <c r="D118" s="26">
        <v>2.4330900243309004</v>
      </c>
      <c r="E118" s="26">
        <v>10.638297872340425</v>
      </c>
      <c r="F118" s="25">
        <v>8</v>
      </c>
      <c r="G118" s="26">
        <v>9.7323600973236015</v>
      </c>
      <c r="H118" s="25">
        <v>-6</v>
      </c>
      <c r="I118" s="26">
        <v>-7.2992700729927007</v>
      </c>
      <c r="J118" s="25">
        <v>3</v>
      </c>
      <c r="K118" s="26">
        <v>3.6496350364963503</v>
      </c>
    </row>
    <row r="119" spans="1:11" s="24" customFormat="1" ht="12" customHeight="1" x14ac:dyDescent="0.2">
      <c r="A119" s="174" t="s">
        <v>116</v>
      </c>
      <c r="B119" s="174"/>
      <c r="C119" s="25">
        <v>9</v>
      </c>
      <c r="D119" s="26">
        <v>6.5549890750182085</v>
      </c>
      <c r="E119" s="26">
        <v>26.946107784431138</v>
      </c>
      <c r="F119" s="25">
        <v>9</v>
      </c>
      <c r="G119" s="26">
        <v>6.5549890750182085</v>
      </c>
      <c r="H119" s="25">
        <v>0</v>
      </c>
      <c r="I119" s="26">
        <v>0</v>
      </c>
      <c r="J119" s="25">
        <v>5</v>
      </c>
      <c r="K119" s="26">
        <v>3.6416605972323381</v>
      </c>
    </row>
    <row r="120" spans="1:11" s="24" customFormat="1" ht="12" customHeight="1" x14ac:dyDescent="0.2">
      <c r="A120" s="174" t="s">
        <v>117</v>
      </c>
      <c r="B120" s="174"/>
      <c r="C120" s="25">
        <v>33</v>
      </c>
      <c r="D120" s="26">
        <v>8.8282504012841088</v>
      </c>
      <c r="E120" s="26">
        <v>39.711191335740075</v>
      </c>
      <c r="F120" s="25">
        <v>35</v>
      </c>
      <c r="G120" s="26">
        <v>9.3632958801498134</v>
      </c>
      <c r="H120" s="25">
        <v>-2</v>
      </c>
      <c r="I120" s="26">
        <v>-0.53504547886570353</v>
      </c>
      <c r="J120" s="25">
        <v>21</v>
      </c>
      <c r="K120" s="26">
        <v>5.6179775280898872</v>
      </c>
    </row>
    <row r="121" spans="1:11" s="24" customFormat="1" ht="12" customHeight="1" x14ac:dyDescent="0.2">
      <c r="A121" s="174" t="s">
        <v>118</v>
      </c>
      <c r="B121" s="174"/>
      <c r="C121" s="25">
        <v>16</v>
      </c>
      <c r="D121" s="26">
        <v>9.6735187424425622</v>
      </c>
      <c r="E121" s="26">
        <v>41.775456919060055</v>
      </c>
      <c r="F121" s="25">
        <v>13</v>
      </c>
      <c r="G121" s="26">
        <v>7.8597339782345825</v>
      </c>
      <c r="H121" s="25">
        <v>3</v>
      </c>
      <c r="I121" s="26">
        <v>1.8137847642079807</v>
      </c>
      <c r="J121" s="25">
        <v>11</v>
      </c>
      <c r="K121" s="26">
        <v>6.6505441354292616</v>
      </c>
    </row>
    <row r="122" spans="1:11" s="24" customFormat="1" ht="12" customHeight="1" x14ac:dyDescent="0.2">
      <c r="A122" s="174" t="s">
        <v>119</v>
      </c>
      <c r="B122" s="174"/>
      <c r="C122" s="25">
        <v>5</v>
      </c>
      <c r="D122" s="26">
        <v>6.1804697156983925</v>
      </c>
      <c r="E122" s="26">
        <v>25.125628140703519</v>
      </c>
      <c r="F122" s="25">
        <v>12</v>
      </c>
      <c r="G122" s="26">
        <v>14.833127317676144</v>
      </c>
      <c r="H122" s="25">
        <v>-7</v>
      </c>
      <c r="I122" s="26">
        <v>-8.6526576019777508</v>
      </c>
      <c r="J122" s="25">
        <v>3</v>
      </c>
      <c r="K122" s="26">
        <v>3.7082818294190361</v>
      </c>
    </row>
    <row r="123" spans="1:11" s="24" customFormat="1" ht="12" customHeight="1" x14ac:dyDescent="0.2">
      <c r="A123" s="174" t="s">
        <v>120</v>
      </c>
      <c r="B123" s="174"/>
      <c r="C123" s="25">
        <v>17</v>
      </c>
      <c r="D123" s="26">
        <v>11.213720316622691</v>
      </c>
      <c r="E123" s="26">
        <v>47.619047619047613</v>
      </c>
      <c r="F123" s="25">
        <v>10</v>
      </c>
      <c r="G123" s="26">
        <v>6.5963060686015833</v>
      </c>
      <c r="H123" s="25">
        <v>7</v>
      </c>
      <c r="I123" s="26">
        <v>4.6174142480211087</v>
      </c>
      <c r="J123" s="25">
        <v>13</v>
      </c>
      <c r="K123" s="26">
        <v>8.5751978891820571</v>
      </c>
    </row>
    <row r="124" spans="1:11" s="24" customFormat="1" ht="12" customHeight="1" x14ac:dyDescent="0.2">
      <c r="A124" s="174" t="s">
        <v>121</v>
      </c>
      <c r="B124" s="174"/>
      <c r="C124" s="25">
        <v>15</v>
      </c>
      <c r="D124" s="26">
        <v>11.355034065102195</v>
      </c>
      <c r="E124" s="26">
        <v>50.167224080267559</v>
      </c>
      <c r="F124" s="25">
        <v>11</v>
      </c>
      <c r="G124" s="26">
        <v>8.3270249810749437</v>
      </c>
      <c r="H124" s="25">
        <v>4</v>
      </c>
      <c r="I124" s="26">
        <v>3.0280090840272522</v>
      </c>
      <c r="J124" s="25">
        <v>6</v>
      </c>
      <c r="K124" s="26">
        <v>4.5420136260408785</v>
      </c>
    </row>
    <row r="125" spans="1:11" s="24" customFormat="1" ht="12" customHeight="1" x14ac:dyDescent="0.2">
      <c r="A125" s="174" t="s">
        <v>123</v>
      </c>
      <c r="B125" s="174"/>
      <c r="C125" s="25">
        <v>4</v>
      </c>
      <c r="D125" s="26">
        <v>5.298013245033113</v>
      </c>
      <c r="E125" s="26">
        <v>22.346368715083798</v>
      </c>
      <c r="F125" s="25">
        <v>4</v>
      </c>
      <c r="G125" s="26">
        <v>5.298013245033113</v>
      </c>
      <c r="H125" s="25">
        <v>0</v>
      </c>
      <c r="I125" s="26">
        <v>0</v>
      </c>
      <c r="J125" s="25">
        <v>1</v>
      </c>
      <c r="K125" s="26">
        <v>1.3245033112582782</v>
      </c>
    </row>
    <row r="126" spans="1:11" s="24" customFormat="1" ht="12" customHeight="1" x14ac:dyDescent="0.2">
      <c r="A126" s="174" t="s">
        <v>124</v>
      </c>
      <c r="B126" s="174"/>
      <c r="C126" s="25">
        <v>22</v>
      </c>
      <c r="D126" s="26">
        <v>10.333489901362142</v>
      </c>
      <c r="E126" s="26">
        <v>45.267489711934161</v>
      </c>
      <c r="F126" s="25">
        <v>19</v>
      </c>
      <c r="G126" s="26">
        <v>8.9243776420854868</v>
      </c>
      <c r="H126" s="25">
        <v>3</v>
      </c>
      <c r="I126" s="26">
        <v>1.4091122592766556</v>
      </c>
      <c r="J126" s="25">
        <v>13</v>
      </c>
      <c r="K126" s="26">
        <v>6.1061531235321747</v>
      </c>
    </row>
    <row r="127" spans="1:11" s="24" customFormat="1" ht="12" customHeight="1" x14ac:dyDescent="0.2">
      <c r="A127" s="174" t="s">
        <v>125</v>
      </c>
      <c r="B127" s="174"/>
      <c r="C127" s="25">
        <v>4</v>
      </c>
      <c r="D127" s="26">
        <v>5.9880239520958085</v>
      </c>
      <c r="E127" s="26">
        <v>29.850746268656717</v>
      </c>
      <c r="F127" s="25">
        <v>9</v>
      </c>
      <c r="G127" s="26">
        <v>13.473053892215569</v>
      </c>
      <c r="H127" s="25">
        <v>-5</v>
      </c>
      <c r="I127" s="26">
        <v>-7.4850299401197606</v>
      </c>
      <c r="J127" s="25">
        <v>5</v>
      </c>
      <c r="K127" s="26">
        <v>7.4850299401197606</v>
      </c>
    </row>
    <row r="128" spans="1:11" s="24" customFormat="1" ht="12" customHeight="1" x14ac:dyDescent="0.2">
      <c r="A128" s="174" t="s">
        <v>127</v>
      </c>
      <c r="B128" s="174"/>
      <c r="C128" s="25">
        <v>23</v>
      </c>
      <c r="D128" s="26">
        <v>12.352309344790548</v>
      </c>
      <c r="E128" s="26">
        <v>54.502369668246445</v>
      </c>
      <c r="F128" s="25">
        <v>11</v>
      </c>
      <c r="G128" s="26">
        <v>5.9076262083780886</v>
      </c>
      <c r="H128" s="25">
        <v>12</v>
      </c>
      <c r="I128" s="26">
        <v>6.4446831364124604</v>
      </c>
      <c r="J128" s="25">
        <v>8</v>
      </c>
      <c r="K128" s="26">
        <v>4.2964554242749733</v>
      </c>
    </row>
    <row r="129" spans="1:11" s="24" customFormat="1" ht="12" customHeight="1" x14ac:dyDescent="0.2">
      <c r="A129" s="174" t="s">
        <v>128</v>
      </c>
      <c r="B129" s="174"/>
      <c r="C129" s="25">
        <v>14</v>
      </c>
      <c r="D129" s="26">
        <v>7.8475336322869955</v>
      </c>
      <c r="E129" s="26">
        <v>27.34375</v>
      </c>
      <c r="F129" s="25">
        <v>13</v>
      </c>
      <c r="G129" s="26">
        <v>7.2869955156950672</v>
      </c>
      <c r="H129" s="25">
        <v>1</v>
      </c>
      <c r="I129" s="26">
        <v>0.5605381165919282</v>
      </c>
      <c r="J129" s="25">
        <v>4</v>
      </c>
      <c r="K129" s="26">
        <v>2.2421524663677128</v>
      </c>
    </row>
    <row r="130" spans="1:11" s="24" customFormat="1" ht="12" customHeight="1" x14ac:dyDescent="0.2">
      <c r="A130" s="174" t="s">
        <v>129</v>
      </c>
      <c r="B130" s="174"/>
      <c r="C130" s="25">
        <v>24</v>
      </c>
      <c r="D130" s="26">
        <v>8.0187103240895414</v>
      </c>
      <c r="E130" s="26">
        <v>32.171581769436997</v>
      </c>
      <c r="F130" s="25">
        <v>12</v>
      </c>
      <c r="G130" s="26">
        <v>4.0093551620447707</v>
      </c>
      <c r="H130" s="25">
        <v>12</v>
      </c>
      <c r="I130" s="26">
        <v>4.0093551620447707</v>
      </c>
      <c r="J130" s="25">
        <v>14</v>
      </c>
      <c r="K130" s="26">
        <v>4.6775810223855663</v>
      </c>
    </row>
    <row r="131" spans="1:11" s="24" customFormat="1" ht="12" customHeight="1" x14ac:dyDescent="0.2">
      <c r="A131" s="174" t="s">
        <v>130</v>
      </c>
      <c r="B131" s="174"/>
      <c r="C131" s="25">
        <v>8</v>
      </c>
      <c r="D131" s="26">
        <v>12.759170653907496</v>
      </c>
      <c r="E131" s="26">
        <v>56.338028169014088</v>
      </c>
      <c r="F131" s="25">
        <v>6</v>
      </c>
      <c r="G131" s="26">
        <v>9.5693779904306222</v>
      </c>
      <c r="H131" s="25">
        <v>2</v>
      </c>
      <c r="I131" s="26">
        <v>3.1897926634768741</v>
      </c>
      <c r="J131" s="25">
        <v>4</v>
      </c>
      <c r="K131" s="26">
        <v>6.3795853269537481</v>
      </c>
    </row>
    <row r="132" spans="1:11" s="24" customFormat="1" ht="12" customHeight="1" x14ac:dyDescent="0.2">
      <c r="A132" s="174" t="s">
        <v>131</v>
      </c>
      <c r="B132" s="174"/>
      <c r="C132" s="25">
        <v>6</v>
      </c>
      <c r="D132" s="26">
        <v>10.54481546572935</v>
      </c>
      <c r="E132" s="26">
        <v>48</v>
      </c>
      <c r="F132" s="25">
        <v>4</v>
      </c>
      <c r="G132" s="26">
        <v>7.0298769771528997</v>
      </c>
      <c r="H132" s="25">
        <v>2</v>
      </c>
      <c r="I132" s="26">
        <v>3.5149384885764499</v>
      </c>
      <c r="J132" s="25">
        <v>3</v>
      </c>
      <c r="K132" s="26">
        <v>5.272407732864675</v>
      </c>
    </row>
    <row r="133" spans="1:11" s="24" customFormat="1" ht="12" customHeight="1" x14ac:dyDescent="0.2">
      <c r="A133" s="174" t="s">
        <v>132</v>
      </c>
      <c r="B133" s="174"/>
      <c r="C133" s="25">
        <v>21</v>
      </c>
      <c r="D133" s="26">
        <v>10.763710917478216</v>
      </c>
      <c r="E133" s="26">
        <v>45.454545454545453</v>
      </c>
      <c r="F133" s="25">
        <v>10</v>
      </c>
      <c r="G133" s="26">
        <v>5.1255766273705792</v>
      </c>
      <c r="H133" s="25">
        <v>11</v>
      </c>
      <c r="I133" s="26">
        <v>5.6381342901076374</v>
      </c>
      <c r="J133" s="25">
        <v>7</v>
      </c>
      <c r="K133" s="26">
        <v>3.5879036391594052</v>
      </c>
    </row>
    <row r="134" spans="1:11" s="24" customFormat="1" ht="12" customHeight="1" x14ac:dyDescent="0.2">
      <c r="A134" s="182" t="s">
        <v>133</v>
      </c>
      <c r="B134" s="182"/>
      <c r="C134" s="31">
        <v>1</v>
      </c>
      <c r="D134" s="32">
        <v>2.8490028490028489</v>
      </c>
      <c r="E134" s="32">
        <v>14.492753623188406</v>
      </c>
      <c r="F134" s="31">
        <v>0</v>
      </c>
      <c r="G134" s="32">
        <v>0</v>
      </c>
      <c r="H134" s="31">
        <v>1</v>
      </c>
      <c r="I134" s="32">
        <v>2.8490028490028489</v>
      </c>
      <c r="J134" s="31">
        <v>2</v>
      </c>
      <c r="K134" s="32">
        <v>5.6980056980056979</v>
      </c>
    </row>
    <row r="135" spans="1:11" s="24" customFormat="1" ht="12" customHeight="1" x14ac:dyDescent="0.2">
      <c r="A135" s="29"/>
      <c r="B135" s="29"/>
      <c r="C135" s="29"/>
      <c r="D135" s="37"/>
      <c r="E135" s="37"/>
      <c r="F135" s="29"/>
      <c r="G135" s="37"/>
      <c r="H135" s="29"/>
      <c r="I135" s="37"/>
      <c r="J135" s="29"/>
      <c r="K135" s="37"/>
    </row>
    <row r="136" spans="1:11" s="24" customFormat="1" ht="12" customHeight="1" x14ac:dyDescent="0.2">
      <c r="A136" s="173" t="s">
        <v>134</v>
      </c>
      <c r="B136" s="173"/>
      <c r="C136" s="22">
        <v>491</v>
      </c>
      <c r="D136" s="23">
        <v>7.8645566376217335</v>
      </c>
      <c r="E136" s="23">
        <v>35.512801967307972</v>
      </c>
      <c r="F136" s="22">
        <v>630</v>
      </c>
      <c r="G136" s="23">
        <v>10.090978985135827</v>
      </c>
      <c r="H136" s="22">
        <v>-139</v>
      </c>
      <c r="I136" s="23">
        <v>-2.2264223475140952</v>
      </c>
      <c r="J136" s="22">
        <v>304</v>
      </c>
      <c r="K136" s="23">
        <v>4.8692977960020505</v>
      </c>
    </row>
    <row r="137" spans="1:11" s="24" customFormat="1" ht="12" customHeight="1" x14ac:dyDescent="0.2">
      <c r="A137" s="174" t="s">
        <v>135</v>
      </c>
      <c r="B137" s="174"/>
      <c r="C137" s="25">
        <v>38</v>
      </c>
      <c r="D137" s="26">
        <v>6.8840579710144922</v>
      </c>
      <c r="E137" s="26">
        <v>34.67153284671533</v>
      </c>
      <c r="F137" s="25">
        <v>61</v>
      </c>
      <c r="G137" s="26">
        <v>11.05072463768116</v>
      </c>
      <c r="H137" s="25">
        <v>-23</v>
      </c>
      <c r="I137" s="26">
        <v>-4.166666666666667</v>
      </c>
      <c r="J137" s="25">
        <v>20</v>
      </c>
      <c r="K137" s="26">
        <v>3.6231884057971016</v>
      </c>
    </row>
    <row r="138" spans="1:11" s="24" customFormat="1" ht="12" customHeight="1" x14ac:dyDescent="0.2">
      <c r="A138" s="174" t="s">
        <v>136</v>
      </c>
      <c r="B138" s="174"/>
      <c r="C138" s="25">
        <v>0</v>
      </c>
      <c r="D138" s="26">
        <v>0</v>
      </c>
      <c r="E138" s="26">
        <v>0</v>
      </c>
      <c r="F138" s="25">
        <v>2</v>
      </c>
      <c r="G138" s="26">
        <v>9.7560975609756095</v>
      </c>
      <c r="H138" s="25">
        <v>-2</v>
      </c>
      <c r="I138" s="26">
        <v>-9.7560975609756095</v>
      </c>
      <c r="J138" s="25">
        <v>0</v>
      </c>
      <c r="K138" s="26">
        <v>0</v>
      </c>
    </row>
    <row r="139" spans="1:11" s="24" customFormat="1" ht="12" customHeight="1" x14ac:dyDescent="0.2">
      <c r="A139" s="174" t="s">
        <v>137</v>
      </c>
      <c r="B139" s="174"/>
      <c r="C139" s="25">
        <v>4</v>
      </c>
      <c r="D139" s="26">
        <v>7.1047957371225579</v>
      </c>
      <c r="E139" s="26">
        <v>36.36363636363636</v>
      </c>
      <c r="F139" s="25">
        <v>5</v>
      </c>
      <c r="G139" s="26">
        <v>8.8809946714031973</v>
      </c>
      <c r="H139" s="25">
        <v>-1</v>
      </c>
      <c r="I139" s="26">
        <v>-1.7761989342806395</v>
      </c>
      <c r="J139" s="25">
        <v>3</v>
      </c>
      <c r="K139" s="26">
        <v>5.3285968028419184</v>
      </c>
    </row>
    <row r="140" spans="1:11" s="24" customFormat="1" ht="12" customHeight="1" x14ac:dyDescent="0.2">
      <c r="A140" s="174" t="s">
        <v>138</v>
      </c>
      <c r="B140" s="174"/>
      <c r="C140" s="25">
        <v>11</v>
      </c>
      <c r="D140" s="26">
        <v>5.9556036816459121</v>
      </c>
      <c r="E140" s="26">
        <v>34.375</v>
      </c>
      <c r="F140" s="25">
        <v>32</v>
      </c>
      <c r="G140" s="26">
        <v>17.325392528424473</v>
      </c>
      <c r="H140" s="25">
        <v>-21</v>
      </c>
      <c r="I140" s="26">
        <v>-11.36978884677856</v>
      </c>
      <c r="J140" s="25">
        <v>10</v>
      </c>
      <c r="K140" s="26">
        <v>5.4141851651326469</v>
      </c>
    </row>
    <row r="141" spans="1:11" s="24" customFormat="1" ht="12" customHeight="1" x14ac:dyDescent="0.2">
      <c r="A141" s="174" t="s">
        <v>140</v>
      </c>
      <c r="B141" s="174"/>
      <c r="C141" s="25">
        <v>6</v>
      </c>
      <c r="D141" s="26">
        <v>8.2987551867219924</v>
      </c>
      <c r="E141" s="26">
        <v>36.144578313253014</v>
      </c>
      <c r="F141" s="25">
        <v>5</v>
      </c>
      <c r="G141" s="26">
        <v>6.9156293222683258</v>
      </c>
      <c r="H141" s="25">
        <v>1</v>
      </c>
      <c r="I141" s="26">
        <v>1.3831258644536653</v>
      </c>
      <c r="J141" s="25">
        <v>0</v>
      </c>
      <c r="K141" s="26">
        <v>0</v>
      </c>
    </row>
    <row r="142" spans="1:11" s="24" customFormat="1" ht="12" customHeight="1" x14ac:dyDescent="0.2">
      <c r="A142" s="174" t="s">
        <v>141</v>
      </c>
      <c r="B142" s="174"/>
      <c r="C142" s="25">
        <v>8</v>
      </c>
      <c r="D142" s="26">
        <v>6.9747166521360073</v>
      </c>
      <c r="E142" s="26">
        <v>33.472803347280333</v>
      </c>
      <c r="F142" s="25">
        <v>7</v>
      </c>
      <c r="G142" s="26">
        <v>6.1028770706190061</v>
      </c>
      <c r="H142" s="25">
        <v>1</v>
      </c>
      <c r="I142" s="26">
        <v>0.87183958151700092</v>
      </c>
      <c r="J142" s="25">
        <v>5</v>
      </c>
      <c r="K142" s="26">
        <v>4.3591979075850045</v>
      </c>
    </row>
    <row r="143" spans="1:11" s="24" customFormat="1" ht="12" customHeight="1" x14ac:dyDescent="0.2">
      <c r="A143" s="174" t="s">
        <v>143</v>
      </c>
      <c r="B143" s="174"/>
      <c r="C143" s="25">
        <v>0</v>
      </c>
      <c r="D143" s="26">
        <v>0</v>
      </c>
      <c r="E143" s="26">
        <v>0</v>
      </c>
      <c r="F143" s="25">
        <v>0</v>
      </c>
      <c r="G143" s="26">
        <v>0</v>
      </c>
      <c r="H143" s="25">
        <v>0</v>
      </c>
      <c r="I143" s="26">
        <v>0</v>
      </c>
      <c r="J143" s="25">
        <v>0</v>
      </c>
      <c r="K143" s="26">
        <v>0</v>
      </c>
    </row>
    <row r="144" spans="1:11" s="24" customFormat="1" ht="12" customHeight="1" x14ac:dyDescent="0.2">
      <c r="A144" s="174" t="s">
        <v>144</v>
      </c>
      <c r="B144" s="174"/>
      <c r="C144" s="25">
        <v>30</v>
      </c>
      <c r="D144" s="26">
        <v>10.377032168799724</v>
      </c>
      <c r="E144" s="26">
        <v>43.103448275862071</v>
      </c>
      <c r="F144" s="25">
        <v>15</v>
      </c>
      <c r="G144" s="26">
        <v>5.1885160843998621</v>
      </c>
      <c r="H144" s="25">
        <v>15</v>
      </c>
      <c r="I144" s="26">
        <v>5.1885160843998621</v>
      </c>
      <c r="J144" s="25">
        <v>24</v>
      </c>
      <c r="K144" s="26">
        <v>8.3016257350397797</v>
      </c>
    </row>
    <row r="145" spans="1:11" s="24" customFormat="1" ht="12" customHeight="1" x14ac:dyDescent="0.2">
      <c r="A145" s="174" t="s">
        <v>145</v>
      </c>
      <c r="B145" s="174"/>
      <c r="C145" s="25">
        <v>0</v>
      </c>
      <c r="D145" s="26">
        <v>0</v>
      </c>
      <c r="E145" s="26">
        <v>0</v>
      </c>
      <c r="F145" s="25">
        <v>2</v>
      </c>
      <c r="G145" s="26">
        <v>17.857142857142858</v>
      </c>
      <c r="H145" s="25">
        <v>-2</v>
      </c>
      <c r="I145" s="26">
        <v>-17.857142857142858</v>
      </c>
      <c r="J145" s="25">
        <v>2</v>
      </c>
      <c r="K145" s="26">
        <v>17.857142857142858</v>
      </c>
    </row>
    <row r="146" spans="1:11" s="63" customFormat="1" ht="12" customHeight="1" x14ac:dyDescent="0.2">
      <c r="A146" s="227" t="s">
        <v>264</v>
      </c>
      <c r="B146" s="227"/>
      <c r="C146" s="62">
        <v>47</v>
      </c>
      <c r="D146" s="66">
        <v>9.5392733915161365</v>
      </c>
      <c r="E146" s="66">
        <v>41.926851025869759</v>
      </c>
      <c r="F146" s="62">
        <v>38</v>
      </c>
      <c r="G146" s="66">
        <v>7.7126040186726206</v>
      </c>
      <c r="H146" s="62">
        <v>9</v>
      </c>
      <c r="I146" s="66">
        <v>1.8266693728435153</v>
      </c>
      <c r="J146" s="62">
        <v>30</v>
      </c>
      <c r="K146" s="66">
        <v>6.0888979094783844</v>
      </c>
    </row>
    <row r="147" spans="1:11" s="24" customFormat="1" ht="12" customHeight="1" x14ac:dyDescent="0.2">
      <c r="A147" s="174" t="s">
        <v>147</v>
      </c>
      <c r="B147" s="174"/>
      <c r="C147" s="25">
        <v>34</v>
      </c>
      <c r="D147" s="26">
        <v>7.7272727272727275</v>
      </c>
      <c r="E147" s="26">
        <v>33.009708737864081</v>
      </c>
      <c r="F147" s="25">
        <v>33</v>
      </c>
      <c r="G147" s="26">
        <v>7.5</v>
      </c>
      <c r="H147" s="25">
        <v>1</v>
      </c>
      <c r="I147" s="26">
        <v>0.22727272727272727</v>
      </c>
      <c r="J147" s="25">
        <v>25</v>
      </c>
      <c r="K147" s="26">
        <v>5.6818181818181817</v>
      </c>
    </row>
    <row r="148" spans="1:11" s="24" customFormat="1" ht="12" customHeight="1" x14ac:dyDescent="0.2">
      <c r="A148" s="174" t="s">
        <v>148</v>
      </c>
      <c r="B148" s="174"/>
      <c r="C148" s="25">
        <v>0</v>
      </c>
      <c r="D148" s="26">
        <v>0</v>
      </c>
      <c r="E148" s="26">
        <v>0</v>
      </c>
      <c r="F148" s="25">
        <v>0</v>
      </c>
      <c r="G148" s="26">
        <v>0</v>
      </c>
      <c r="H148" s="25">
        <v>0</v>
      </c>
      <c r="I148" s="26">
        <v>0</v>
      </c>
      <c r="J148" s="25">
        <v>0</v>
      </c>
      <c r="K148" s="26">
        <v>0</v>
      </c>
    </row>
    <row r="149" spans="1:11" s="24" customFormat="1" ht="12" customHeight="1" x14ac:dyDescent="0.2">
      <c r="A149" s="174" t="s">
        <v>150</v>
      </c>
      <c r="B149" s="174"/>
      <c r="C149" s="25">
        <v>2</v>
      </c>
      <c r="D149" s="26">
        <v>5.6657223796034</v>
      </c>
      <c r="E149" s="26">
        <v>30.303030303030305</v>
      </c>
      <c r="F149" s="25">
        <v>6</v>
      </c>
      <c r="G149" s="26">
        <v>16.997167138810202</v>
      </c>
      <c r="H149" s="25">
        <v>-4</v>
      </c>
      <c r="I149" s="26">
        <v>-11.3314447592068</v>
      </c>
      <c r="J149" s="25">
        <v>0</v>
      </c>
      <c r="K149" s="26">
        <v>0</v>
      </c>
    </row>
    <row r="150" spans="1:11" s="24" customFormat="1" ht="12" customHeight="1" x14ac:dyDescent="0.2">
      <c r="A150" s="174" t="s">
        <v>151</v>
      </c>
      <c r="B150" s="174"/>
      <c r="C150" s="25">
        <v>9</v>
      </c>
      <c r="D150" s="26">
        <v>7.395234182415777</v>
      </c>
      <c r="E150" s="26">
        <v>28.391167192429023</v>
      </c>
      <c r="F150" s="25">
        <v>12</v>
      </c>
      <c r="G150" s="26">
        <v>9.8603122432210348</v>
      </c>
      <c r="H150" s="25">
        <v>-3</v>
      </c>
      <c r="I150" s="26">
        <v>-2.4650780608052587</v>
      </c>
      <c r="J150" s="25">
        <v>7</v>
      </c>
      <c r="K150" s="26">
        <v>5.7518488085456045</v>
      </c>
    </row>
    <row r="151" spans="1:11" s="24" customFormat="1" ht="12" customHeight="1" x14ac:dyDescent="0.2">
      <c r="A151" s="174" t="s">
        <v>152</v>
      </c>
      <c r="B151" s="174"/>
      <c r="C151" s="25">
        <v>132</v>
      </c>
      <c r="D151" s="26">
        <v>8.6432687270822424</v>
      </c>
      <c r="E151" s="26">
        <v>36.656484309913907</v>
      </c>
      <c r="F151" s="25">
        <v>158</v>
      </c>
      <c r="G151" s="26">
        <v>10.345730749083289</v>
      </c>
      <c r="H151" s="25">
        <v>-26</v>
      </c>
      <c r="I151" s="26">
        <v>-1.7024620220010478</v>
      </c>
      <c r="J151" s="25">
        <v>69</v>
      </c>
      <c r="K151" s="26">
        <v>4.5180722891566267</v>
      </c>
    </row>
    <row r="152" spans="1:11" s="24" customFormat="1" ht="12" customHeight="1" x14ac:dyDescent="0.2">
      <c r="A152" s="174" t="s">
        <v>153</v>
      </c>
      <c r="B152" s="174"/>
      <c r="C152" s="25">
        <v>56</v>
      </c>
      <c r="D152" s="26">
        <v>8.6660476632621481</v>
      </c>
      <c r="E152" s="26">
        <v>37.159920371599199</v>
      </c>
      <c r="F152" s="25">
        <v>55</v>
      </c>
      <c r="G152" s="26">
        <v>8.5112968121324677</v>
      </c>
      <c r="H152" s="25">
        <v>1</v>
      </c>
      <c r="I152" s="26">
        <v>0.15475085112968121</v>
      </c>
      <c r="J152" s="25">
        <v>28</v>
      </c>
      <c r="K152" s="26">
        <v>4.3330238316310741</v>
      </c>
    </row>
    <row r="153" spans="1:11" s="24" customFormat="1" ht="12" customHeight="1" x14ac:dyDescent="0.2">
      <c r="A153" s="174" t="s">
        <v>155</v>
      </c>
      <c r="B153" s="174"/>
      <c r="C153" s="25">
        <v>1</v>
      </c>
      <c r="D153" s="26">
        <v>4.545454545454545</v>
      </c>
      <c r="E153" s="26">
        <v>23.809523809523807</v>
      </c>
      <c r="F153" s="25">
        <v>3</v>
      </c>
      <c r="G153" s="26">
        <v>13.636363636363635</v>
      </c>
      <c r="H153" s="25">
        <v>-2</v>
      </c>
      <c r="I153" s="26">
        <v>-9.0909090909090899</v>
      </c>
      <c r="J153" s="25">
        <v>0</v>
      </c>
      <c r="K153" s="26">
        <v>0</v>
      </c>
    </row>
    <row r="154" spans="1:11" s="24" customFormat="1" ht="12" customHeight="1" x14ac:dyDescent="0.2">
      <c r="A154" s="174" t="s">
        <v>156</v>
      </c>
      <c r="B154" s="174"/>
      <c r="C154" s="25">
        <v>53</v>
      </c>
      <c r="D154" s="26">
        <v>7.5844304522037778</v>
      </c>
      <c r="E154" s="26">
        <v>35.594358629952985</v>
      </c>
      <c r="F154" s="25">
        <v>77</v>
      </c>
      <c r="G154" s="26">
        <v>11.018889524899828</v>
      </c>
      <c r="H154" s="25">
        <v>-24</v>
      </c>
      <c r="I154" s="26">
        <v>-3.4344590726960504</v>
      </c>
      <c r="J154" s="25">
        <v>38</v>
      </c>
      <c r="K154" s="26">
        <v>5.4378935317687462</v>
      </c>
    </row>
    <row r="155" spans="1:11" s="24" customFormat="1" ht="12" customHeight="1" x14ac:dyDescent="0.2">
      <c r="A155" s="174" t="s">
        <v>157</v>
      </c>
      <c r="B155" s="174"/>
      <c r="C155" s="25">
        <v>0</v>
      </c>
      <c r="D155" s="26">
        <v>0</v>
      </c>
      <c r="E155" s="26">
        <v>0</v>
      </c>
      <c r="F155" s="25">
        <v>0</v>
      </c>
      <c r="G155" s="26">
        <v>0</v>
      </c>
      <c r="H155" s="25">
        <v>0</v>
      </c>
      <c r="I155" s="26">
        <v>0</v>
      </c>
      <c r="J155" s="25">
        <v>0</v>
      </c>
      <c r="K155" s="26">
        <v>0</v>
      </c>
    </row>
    <row r="156" spans="1:11" s="24" customFormat="1" ht="12" customHeight="1" x14ac:dyDescent="0.2">
      <c r="A156" s="174" t="s">
        <v>158</v>
      </c>
      <c r="B156" s="174"/>
      <c r="C156" s="25">
        <v>19</v>
      </c>
      <c r="D156" s="26">
        <v>6.7832916815423063</v>
      </c>
      <c r="E156" s="26">
        <v>35.120147874306838</v>
      </c>
      <c r="F156" s="25">
        <v>45</v>
      </c>
      <c r="G156" s="26">
        <v>16.06569082470546</v>
      </c>
      <c r="H156" s="25">
        <v>-26</v>
      </c>
      <c r="I156" s="26">
        <v>-9.2823991431631576</v>
      </c>
      <c r="J156" s="25">
        <v>14</v>
      </c>
      <c r="K156" s="26">
        <v>4.998214923241699</v>
      </c>
    </row>
    <row r="157" spans="1:11" s="24" customFormat="1" ht="12" customHeight="1" x14ac:dyDescent="0.2">
      <c r="A157" s="174" t="s">
        <v>159</v>
      </c>
      <c r="B157" s="174"/>
      <c r="C157" s="25">
        <v>1</v>
      </c>
      <c r="D157" s="26">
        <v>3.4129692832764507</v>
      </c>
      <c r="E157" s="26">
        <v>18.867924528301884</v>
      </c>
      <c r="F157" s="25">
        <v>9</v>
      </c>
      <c r="G157" s="26">
        <v>30.716723549488055</v>
      </c>
      <c r="H157" s="25">
        <v>-8</v>
      </c>
      <c r="I157" s="26">
        <v>-27.303754266211605</v>
      </c>
      <c r="J157" s="25">
        <v>1</v>
      </c>
      <c r="K157" s="26">
        <v>3.4129692832764507</v>
      </c>
    </row>
    <row r="158" spans="1:11" s="24" customFormat="1" ht="12" customHeight="1" x14ac:dyDescent="0.2">
      <c r="A158" s="174" t="s">
        <v>160</v>
      </c>
      <c r="B158" s="174"/>
      <c r="C158" s="25">
        <v>4</v>
      </c>
      <c r="D158" s="26">
        <v>5.208333333333333</v>
      </c>
      <c r="E158" s="26">
        <v>27.777777777777775</v>
      </c>
      <c r="F158" s="25">
        <v>12</v>
      </c>
      <c r="G158" s="26">
        <v>15.625</v>
      </c>
      <c r="H158" s="25">
        <v>-8</v>
      </c>
      <c r="I158" s="26">
        <v>-10.416666666666666</v>
      </c>
      <c r="J158" s="25">
        <v>3</v>
      </c>
      <c r="K158" s="26">
        <v>3.90625</v>
      </c>
    </row>
    <row r="159" spans="1:11" s="24" customFormat="1" ht="12" customHeight="1" x14ac:dyDescent="0.2">
      <c r="A159" s="174" t="s">
        <v>162</v>
      </c>
      <c r="B159" s="174"/>
      <c r="C159" s="25">
        <v>2</v>
      </c>
      <c r="D159" s="26">
        <v>2.9585798816568047</v>
      </c>
      <c r="E159" s="26">
        <v>18.348623853211009</v>
      </c>
      <c r="F159" s="25">
        <v>8</v>
      </c>
      <c r="G159" s="26">
        <v>11.834319526627219</v>
      </c>
      <c r="H159" s="25">
        <v>-6</v>
      </c>
      <c r="I159" s="26">
        <v>-8.8757396449704142</v>
      </c>
      <c r="J159" s="25">
        <v>1</v>
      </c>
      <c r="K159" s="26">
        <v>1.4792899408284024</v>
      </c>
    </row>
    <row r="160" spans="1:11" s="24" customFormat="1" ht="12" customHeight="1" x14ac:dyDescent="0.2">
      <c r="A160" s="174" t="s">
        <v>165</v>
      </c>
      <c r="B160" s="174"/>
      <c r="C160" s="25">
        <v>1</v>
      </c>
      <c r="D160" s="26">
        <v>10.989010989010989</v>
      </c>
      <c r="E160" s="26">
        <v>62.5</v>
      </c>
      <c r="F160" s="25">
        <v>0</v>
      </c>
      <c r="G160" s="26">
        <v>0</v>
      </c>
      <c r="H160" s="25">
        <v>1</v>
      </c>
      <c r="I160" s="26">
        <v>10.989010989010989</v>
      </c>
      <c r="J160" s="25">
        <v>1</v>
      </c>
      <c r="K160" s="26">
        <v>10.989010989010989</v>
      </c>
    </row>
    <row r="161" spans="1:11" s="24" customFormat="1" ht="12" customHeight="1" x14ac:dyDescent="0.2">
      <c r="A161" s="174" t="s">
        <v>166</v>
      </c>
      <c r="B161" s="174"/>
      <c r="C161" s="25">
        <v>4</v>
      </c>
      <c r="D161" s="26">
        <v>5.3981106612685554</v>
      </c>
      <c r="E161" s="26">
        <v>23.121387283236992</v>
      </c>
      <c r="F161" s="25">
        <v>5</v>
      </c>
      <c r="G161" s="26">
        <v>6.7476383265856956</v>
      </c>
      <c r="H161" s="25">
        <v>-1</v>
      </c>
      <c r="I161" s="26">
        <v>-1.3495276653171389</v>
      </c>
      <c r="J161" s="25">
        <v>4</v>
      </c>
      <c r="K161" s="26">
        <v>5.3981106612685554</v>
      </c>
    </row>
    <row r="162" spans="1:11" s="24" customFormat="1" ht="12" customHeight="1" x14ac:dyDescent="0.2">
      <c r="A162" s="174" t="s">
        <v>167</v>
      </c>
      <c r="B162" s="174"/>
      <c r="C162" s="25">
        <v>18</v>
      </c>
      <c r="D162" s="26">
        <v>6.7924528301886795</v>
      </c>
      <c r="E162" s="26">
        <v>29.850746268656717</v>
      </c>
      <c r="F162" s="25">
        <v>27</v>
      </c>
      <c r="G162" s="26">
        <v>10.188679245283019</v>
      </c>
      <c r="H162" s="25">
        <v>-9</v>
      </c>
      <c r="I162" s="26">
        <v>-3.3962264150943398</v>
      </c>
      <c r="J162" s="25">
        <v>15</v>
      </c>
      <c r="K162" s="26">
        <v>5.6603773584905657</v>
      </c>
    </row>
    <row r="163" spans="1:11" s="24" customFormat="1" ht="12" customHeight="1" x14ac:dyDescent="0.2">
      <c r="A163" s="174" t="s">
        <v>168</v>
      </c>
      <c r="B163" s="174"/>
      <c r="C163" s="25">
        <v>0</v>
      </c>
      <c r="D163" s="26">
        <v>0</v>
      </c>
      <c r="E163" s="26">
        <v>0</v>
      </c>
      <c r="F163" s="25">
        <v>1</v>
      </c>
      <c r="G163" s="26">
        <v>16.129032258064516</v>
      </c>
      <c r="H163" s="25">
        <v>-1</v>
      </c>
      <c r="I163" s="26">
        <v>-16.129032258064516</v>
      </c>
      <c r="J163" s="25">
        <v>0</v>
      </c>
      <c r="K163" s="26">
        <v>0</v>
      </c>
    </row>
    <row r="164" spans="1:11" s="24" customFormat="1" ht="12" customHeight="1" x14ac:dyDescent="0.2">
      <c r="A164" s="174" t="s">
        <v>169</v>
      </c>
      <c r="B164" s="174"/>
      <c r="C164" s="25">
        <v>8</v>
      </c>
      <c r="D164" s="26">
        <v>7.1877807726864331</v>
      </c>
      <c r="E164" s="26">
        <v>32</v>
      </c>
      <c r="F164" s="25">
        <v>7</v>
      </c>
      <c r="G164" s="26">
        <v>6.2893081761006293</v>
      </c>
      <c r="H164" s="25">
        <v>1</v>
      </c>
      <c r="I164" s="26">
        <v>0.89847259658580414</v>
      </c>
      <c r="J164" s="25">
        <v>3</v>
      </c>
      <c r="K164" s="26">
        <v>2.6954177897574128</v>
      </c>
    </row>
    <row r="165" spans="1:11" s="24" customFormat="1" ht="12" customHeight="1" x14ac:dyDescent="0.2">
      <c r="A165" s="175" t="s">
        <v>171</v>
      </c>
      <c r="B165" s="175"/>
      <c r="C165" s="31">
        <v>3</v>
      </c>
      <c r="D165" s="32">
        <v>10.452961672473869</v>
      </c>
      <c r="E165" s="32">
        <v>46.875</v>
      </c>
      <c r="F165" s="31">
        <v>5</v>
      </c>
      <c r="G165" s="32">
        <v>17.421602787456447</v>
      </c>
      <c r="H165" s="31">
        <v>-2</v>
      </c>
      <c r="I165" s="32">
        <v>-6.968641114982578</v>
      </c>
      <c r="J165" s="31">
        <v>1</v>
      </c>
      <c r="K165" s="32">
        <v>3.484320557491289</v>
      </c>
    </row>
    <row r="166" spans="1:11" s="24" customFormat="1" ht="12" customHeight="1" x14ac:dyDescent="0.2">
      <c r="A166" s="29"/>
      <c r="B166" s="29"/>
      <c r="C166" s="29"/>
      <c r="D166" s="37"/>
      <c r="E166" s="37"/>
      <c r="F166" s="29"/>
      <c r="G166" s="37"/>
      <c r="H166" s="29"/>
      <c r="I166" s="37"/>
      <c r="J166" s="29"/>
      <c r="K166" s="37"/>
    </row>
    <row r="167" spans="1:11" s="24" customFormat="1" ht="12" customHeight="1" x14ac:dyDescent="0.2">
      <c r="A167" s="173" t="s">
        <v>172</v>
      </c>
      <c r="B167" s="173"/>
      <c r="C167" s="22">
        <v>42</v>
      </c>
      <c r="D167" s="23">
        <v>7.129519606178917</v>
      </c>
      <c r="E167" s="23">
        <v>34.482758620689651</v>
      </c>
      <c r="F167" s="22">
        <v>71</v>
      </c>
      <c r="G167" s="23">
        <v>12.052283143778645</v>
      </c>
      <c r="H167" s="22">
        <v>-29</v>
      </c>
      <c r="I167" s="23">
        <v>-4.922763537599729</v>
      </c>
      <c r="J167" s="22">
        <v>28</v>
      </c>
      <c r="K167" s="23">
        <v>4.7530130707859444</v>
      </c>
    </row>
    <row r="168" spans="1:11" s="24" customFormat="1" ht="12" customHeight="1" x14ac:dyDescent="0.2">
      <c r="A168" s="174" t="s">
        <v>173</v>
      </c>
      <c r="B168" s="174"/>
      <c r="C168" s="25">
        <v>9</v>
      </c>
      <c r="D168" s="26">
        <v>6.3739376770538243</v>
      </c>
      <c r="E168" s="26">
        <v>28.213166144200628</v>
      </c>
      <c r="F168" s="25">
        <v>21</v>
      </c>
      <c r="G168" s="26">
        <v>14.872521246458923</v>
      </c>
      <c r="H168" s="25">
        <v>-12</v>
      </c>
      <c r="I168" s="26">
        <v>-8.4985835694051008</v>
      </c>
      <c r="J168" s="25">
        <v>9</v>
      </c>
      <c r="K168" s="26">
        <v>6.3739376770538243</v>
      </c>
    </row>
    <row r="169" spans="1:11" s="24" customFormat="1" ht="12" customHeight="1" x14ac:dyDescent="0.2">
      <c r="A169" s="174" t="s">
        <v>174</v>
      </c>
      <c r="B169" s="174"/>
      <c r="C169" s="25">
        <v>1</v>
      </c>
      <c r="D169" s="26">
        <v>18.18181818181818</v>
      </c>
      <c r="E169" s="26">
        <v>83.333333333333329</v>
      </c>
      <c r="F169" s="25">
        <v>1</v>
      </c>
      <c r="G169" s="26">
        <v>18.18181818181818</v>
      </c>
      <c r="H169" s="25">
        <v>0</v>
      </c>
      <c r="I169" s="26">
        <v>0</v>
      </c>
      <c r="J169" s="25">
        <v>1</v>
      </c>
      <c r="K169" s="26">
        <v>18.18181818181818</v>
      </c>
    </row>
    <row r="170" spans="1:11" s="24" customFormat="1" ht="12" customHeight="1" x14ac:dyDescent="0.2">
      <c r="A170" s="174" t="s">
        <v>175</v>
      </c>
      <c r="B170" s="174"/>
      <c r="C170" s="25">
        <v>0</v>
      </c>
      <c r="D170" s="26">
        <v>0</v>
      </c>
      <c r="E170" s="26">
        <v>0</v>
      </c>
      <c r="F170" s="25">
        <v>2</v>
      </c>
      <c r="G170" s="26">
        <v>37.735849056603769</v>
      </c>
      <c r="H170" s="25">
        <v>-2</v>
      </c>
      <c r="I170" s="26">
        <v>-37.735849056603769</v>
      </c>
      <c r="J170" s="25">
        <v>0</v>
      </c>
      <c r="K170" s="26">
        <v>0</v>
      </c>
    </row>
    <row r="171" spans="1:11" s="24" customFormat="1" ht="12" customHeight="1" x14ac:dyDescent="0.2">
      <c r="A171" s="174" t="s">
        <v>176</v>
      </c>
      <c r="B171" s="174"/>
      <c r="C171" s="25">
        <v>2</v>
      </c>
      <c r="D171" s="26">
        <v>34.482758620689651</v>
      </c>
      <c r="E171" s="26">
        <v>285.71428571428572</v>
      </c>
      <c r="F171" s="25">
        <v>2</v>
      </c>
      <c r="G171" s="26">
        <v>34.482758620689651</v>
      </c>
      <c r="H171" s="25">
        <v>0</v>
      </c>
      <c r="I171" s="26">
        <v>0</v>
      </c>
      <c r="J171" s="25">
        <v>0</v>
      </c>
      <c r="K171" s="26">
        <v>0</v>
      </c>
    </row>
    <row r="172" spans="1:11" s="24" customFormat="1" ht="12" customHeight="1" x14ac:dyDescent="0.2">
      <c r="A172" s="174" t="s">
        <v>177</v>
      </c>
      <c r="B172" s="174"/>
      <c r="C172" s="25">
        <v>5</v>
      </c>
      <c r="D172" s="26">
        <v>4.0883074407195421</v>
      </c>
      <c r="E172" s="26">
        <v>21.834061135371179</v>
      </c>
      <c r="F172" s="25">
        <v>18</v>
      </c>
      <c r="G172" s="26">
        <v>14.717906786590351</v>
      </c>
      <c r="H172" s="25">
        <v>-13</v>
      </c>
      <c r="I172" s="26">
        <v>-10.62959934587081</v>
      </c>
      <c r="J172" s="25">
        <v>3</v>
      </c>
      <c r="K172" s="26">
        <v>2.4529844644317254</v>
      </c>
    </row>
    <row r="173" spans="1:11" s="24" customFormat="1" ht="12" customHeight="1" x14ac:dyDescent="0.2">
      <c r="A173" s="174" t="s">
        <v>178</v>
      </c>
      <c r="B173" s="174"/>
      <c r="C173" s="25">
        <v>1</v>
      </c>
      <c r="D173" s="26">
        <v>1.7452006980802792</v>
      </c>
      <c r="E173" s="26">
        <v>8.6206896551724128</v>
      </c>
      <c r="F173" s="25">
        <v>7</v>
      </c>
      <c r="G173" s="26">
        <v>12.216404886561953</v>
      </c>
      <c r="H173" s="25">
        <v>-6</v>
      </c>
      <c r="I173" s="26">
        <v>-10.471204188481677</v>
      </c>
      <c r="J173" s="25">
        <v>2</v>
      </c>
      <c r="K173" s="26">
        <v>3.4904013961605584</v>
      </c>
    </row>
    <row r="174" spans="1:11" s="24" customFormat="1" ht="12" customHeight="1" x14ac:dyDescent="0.2">
      <c r="A174" s="174" t="s">
        <v>179</v>
      </c>
      <c r="B174" s="174"/>
      <c r="C174" s="25">
        <v>0</v>
      </c>
      <c r="D174" s="26">
        <v>0</v>
      </c>
      <c r="E174" s="26">
        <v>0</v>
      </c>
      <c r="F174" s="25">
        <v>1</v>
      </c>
      <c r="G174" s="26">
        <v>21.739130434782609</v>
      </c>
      <c r="H174" s="25">
        <v>-1</v>
      </c>
      <c r="I174" s="26">
        <v>-21.739130434782609</v>
      </c>
      <c r="J174" s="25">
        <v>0</v>
      </c>
      <c r="K174" s="26">
        <v>0</v>
      </c>
    </row>
    <row r="175" spans="1:11" s="24" customFormat="1" ht="12" customHeight="1" x14ac:dyDescent="0.2">
      <c r="A175" s="175" t="s">
        <v>180</v>
      </c>
      <c r="B175" s="175"/>
      <c r="C175" s="31">
        <v>24</v>
      </c>
      <c r="D175" s="32">
        <v>9.7126669364629699</v>
      </c>
      <c r="E175" s="32">
        <v>46.332046332046332</v>
      </c>
      <c r="F175" s="31">
        <v>19</v>
      </c>
      <c r="G175" s="32">
        <v>7.6891946580331849</v>
      </c>
      <c r="H175" s="31">
        <v>5</v>
      </c>
      <c r="I175" s="32">
        <v>2.0234722784297854</v>
      </c>
      <c r="J175" s="31">
        <v>13</v>
      </c>
      <c r="K175" s="32">
        <v>5.2610279239174425</v>
      </c>
    </row>
    <row r="176" spans="1:11" s="24" customFormat="1" ht="12" customHeight="1" x14ac:dyDescent="0.2">
      <c r="A176" s="29"/>
      <c r="B176" s="29"/>
      <c r="C176" s="29"/>
      <c r="D176" s="37"/>
      <c r="E176" s="37"/>
      <c r="F176" s="29"/>
      <c r="G176" s="37"/>
      <c r="H176" s="29"/>
      <c r="I176" s="37"/>
      <c r="J176" s="29"/>
      <c r="K176" s="37"/>
    </row>
    <row r="177" spans="1:11" s="24" customFormat="1" ht="12" customHeight="1" x14ac:dyDescent="0.2">
      <c r="A177" s="173" t="s">
        <v>181</v>
      </c>
      <c r="B177" s="173"/>
      <c r="C177" s="22">
        <v>484</v>
      </c>
      <c r="D177" s="23">
        <v>9.9987604842374918</v>
      </c>
      <c r="E177" s="23">
        <v>41.342786367130778</v>
      </c>
      <c r="F177" s="22">
        <v>376</v>
      </c>
      <c r="G177" s="23">
        <v>7.7676321117216878</v>
      </c>
      <c r="H177" s="22">
        <v>108</v>
      </c>
      <c r="I177" s="23">
        <v>2.231128372515804</v>
      </c>
      <c r="J177" s="22">
        <v>256</v>
      </c>
      <c r="K177" s="23">
        <v>5.2886005867041268</v>
      </c>
    </row>
    <row r="178" spans="1:11" s="24" customFormat="1" ht="12" customHeight="1" x14ac:dyDescent="0.2">
      <c r="A178" s="174" t="s">
        <v>182</v>
      </c>
      <c r="B178" s="174"/>
      <c r="C178" s="25">
        <v>41</v>
      </c>
      <c r="D178" s="26">
        <v>9.6606974552309151</v>
      </c>
      <c r="E178" s="26">
        <v>40.836653386454181</v>
      </c>
      <c r="F178" s="25">
        <v>21</v>
      </c>
      <c r="G178" s="26">
        <v>4.9481621112158338</v>
      </c>
      <c r="H178" s="25">
        <v>20</v>
      </c>
      <c r="I178" s="26">
        <v>4.7125353440150795</v>
      </c>
      <c r="J178" s="25">
        <v>21</v>
      </c>
      <c r="K178" s="26">
        <v>4.9481621112158338</v>
      </c>
    </row>
    <row r="179" spans="1:11" s="24" customFormat="1" ht="12" customHeight="1" x14ac:dyDescent="0.2">
      <c r="A179" s="174" t="s">
        <v>183</v>
      </c>
      <c r="B179" s="174"/>
      <c r="C179" s="25">
        <v>175</v>
      </c>
      <c r="D179" s="26">
        <v>10.061519001897315</v>
      </c>
      <c r="E179" s="26">
        <v>41.195856873822976</v>
      </c>
      <c r="F179" s="25">
        <v>163</v>
      </c>
      <c r="G179" s="26">
        <v>9.371586270338641</v>
      </c>
      <c r="H179" s="25">
        <v>12</v>
      </c>
      <c r="I179" s="26">
        <v>0.68993273155867296</v>
      </c>
      <c r="J179" s="25">
        <v>92</v>
      </c>
      <c r="K179" s="26">
        <v>5.2894842752831597</v>
      </c>
    </row>
    <row r="180" spans="1:11" s="24" customFormat="1" ht="12" customHeight="1" x14ac:dyDescent="0.2">
      <c r="A180" s="174" t="s">
        <v>184</v>
      </c>
      <c r="B180" s="174"/>
      <c r="C180" s="25">
        <v>29</v>
      </c>
      <c r="D180" s="26">
        <v>12.335176520629521</v>
      </c>
      <c r="E180" s="26">
        <v>50.086355785837654</v>
      </c>
      <c r="F180" s="25">
        <v>23</v>
      </c>
      <c r="G180" s="26">
        <v>9.783071033602722</v>
      </c>
      <c r="H180" s="25">
        <v>6</v>
      </c>
      <c r="I180" s="26">
        <v>2.5521054870267972</v>
      </c>
      <c r="J180" s="25">
        <v>12</v>
      </c>
      <c r="K180" s="26">
        <v>5.1042109740535944</v>
      </c>
    </row>
    <row r="181" spans="1:11" s="24" customFormat="1" ht="12" customHeight="1" x14ac:dyDescent="0.2">
      <c r="A181" s="174" t="s">
        <v>185</v>
      </c>
      <c r="B181" s="174"/>
      <c r="C181" s="25">
        <v>26</v>
      </c>
      <c r="D181" s="26">
        <v>9.5553105475927964</v>
      </c>
      <c r="E181" s="26">
        <v>41.335453100158979</v>
      </c>
      <c r="F181" s="25">
        <v>17</v>
      </c>
      <c r="G181" s="26">
        <v>6.2477030503491369</v>
      </c>
      <c r="H181" s="25">
        <v>9</v>
      </c>
      <c r="I181" s="26">
        <v>3.3076074972436604</v>
      </c>
      <c r="J181" s="25">
        <v>19</v>
      </c>
      <c r="K181" s="26">
        <v>6.9827269386255058</v>
      </c>
    </row>
    <row r="182" spans="1:11" s="24" customFormat="1" ht="12" customHeight="1" x14ac:dyDescent="0.2">
      <c r="A182" s="174" t="s">
        <v>186</v>
      </c>
      <c r="B182" s="174"/>
      <c r="C182" s="25">
        <v>82</v>
      </c>
      <c r="D182" s="26">
        <v>9.8203592814371259</v>
      </c>
      <c r="E182" s="26">
        <v>40.714995034756704</v>
      </c>
      <c r="F182" s="25">
        <v>58</v>
      </c>
      <c r="G182" s="26">
        <v>6.9461077844311383</v>
      </c>
      <c r="H182" s="25">
        <v>24</v>
      </c>
      <c r="I182" s="26">
        <v>2.874251497005988</v>
      </c>
      <c r="J182" s="25">
        <v>36</v>
      </c>
      <c r="K182" s="26">
        <v>4.3113772455089823</v>
      </c>
    </row>
    <row r="183" spans="1:11" s="24" customFormat="1" ht="12" customHeight="1" x14ac:dyDescent="0.2">
      <c r="A183" s="174" t="s">
        <v>187</v>
      </c>
      <c r="B183" s="174"/>
      <c r="C183" s="25">
        <v>3</v>
      </c>
      <c r="D183" s="26">
        <v>4.3859649122807012</v>
      </c>
      <c r="E183" s="26">
        <v>19.607843137254903</v>
      </c>
      <c r="F183" s="25">
        <v>1</v>
      </c>
      <c r="G183" s="26">
        <v>1.4619883040935671</v>
      </c>
      <c r="H183" s="25">
        <v>2</v>
      </c>
      <c r="I183" s="26">
        <v>2.9239766081871341</v>
      </c>
      <c r="J183" s="25">
        <v>3</v>
      </c>
      <c r="K183" s="26">
        <v>4.3859649122807012</v>
      </c>
    </row>
    <row r="184" spans="1:11" s="24" customFormat="1" ht="12" customHeight="1" x14ac:dyDescent="0.2">
      <c r="A184" s="174" t="s">
        <v>188</v>
      </c>
      <c r="B184" s="174"/>
      <c r="C184" s="25">
        <v>10</v>
      </c>
      <c r="D184" s="26">
        <v>13.642564802182811</v>
      </c>
      <c r="E184" s="26">
        <v>55.248618784530386</v>
      </c>
      <c r="F184" s="25">
        <v>2</v>
      </c>
      <c r="G184" s="26">
        <v>2.7285129604365621</v>
      </c>
      <c r="H184" s="25">
        <v>8</v>
      </c>
      <c r="I184" s="26">
        <v>10.914051841746248</v>
      </c>
      <c r="J184" s="25">
        <v>4</v>
      </c>
      <c r="K184" s="26">
        <v>5.4570259208731242</v>
      </c>
    </row>
    <row r="185" spans="1:11" s="24" customFormat="1" ht="12" customHeight="1" x14ac:dyDescent="0.2">
      <c r="A185" s="174" t="s">
        <v>189</v>
      </c>
      <c r="B185" s="174"/>
      <c r="C185" s="25">
        <v>14</v>
      </c>
      <c r="D185" s="26">
        <v>17.199017199017199</v>
      </c>
      <c r="E185" s="26">
        <v>73.68421052631578</v>
      </c>
      <c r="F185" s="25">
        <v>7</v>
      </c>
      <c r="G185" s="26">
        <v>8.5995085995085994</v>
      </c>
      <c r="H185" s="25">
        <v>7</v>
      </c>
      <c r="I185" s="26">
        <v>8.5995085995085994</v>
      </c>
      <c r="J185" s="25">
        <v>5</v>
      </c>
      <c r="K185" s="26">
        <v>6.142506142506142</v>
      </c>
    </row>
    <row r="186" spans="1:11" s="24" customFormat="1" ht="12" customHeight="1" x14ac:dyDescent="0.2">
      <c r="A186" s="174" t="s">
        <v>190</v>
      </c>
      <c r="B186" s="174"/>
      <c r="C186" s="25">
        <v>1</v>
      </c>
      <c r="D186" s="26">
        <v>2.6666666666666665</v>
      </c>
      <c r="E186" s="26">
        <v>14.925373134328359</v>
      </c>
      <c r="F186" s="25">
        <v>4</v>
      </c>
      <c r="G186" s="26">
        <v>10.666666666666666</v>
      </c>
      <c r="H186" s="25">
        <v>-3</v>
      </c>
      <c r="I186" s="26">
        <v>-8</v>
      </c>
      <c r="J186" s="25">
        <v>0</v>
      </c>
      <c r="K186" s="26">
        <v>0</v>
      </c>
    </row>
    <row r="187" spans="1:11" s="24" customFormat="1" ht="12" customHeight="1" x14ac:dyDescent="0.2">
      <c r="A187" s="174" t="s">
        <v>191</v>
      </c>
      <c r="B187" s="174"/>
      <c r="C187" s="25">
        <v>17</v>
      </c>
      <c r="D187" s="26">
        <v>12.781954887218046</v>
      </c>
      <c r="E187" s="26">
        <v>53.627760252365931</v>
      </c>
      <c r="F187" s="25">
        <v>13</v>
      </c>
      <c r="G187" s="26">
        <v>9.7744360902255636</v>
      </c>
      <c r="H187" s="25">
        <v>4</v>
      </c>
      <c r="I187" s="26">
        <v>3.0075187969924815</v>
      </c>
      <c r="J187" s="25">
        <v>10</v>
      </c>
      <c r="K187" s="26">
        <v>7.518796992481203</v>
      </c>
    </row>
    <row r="188" spans="1:11" s="24" customFormat="1" ht="12" customHeight="1" x14ac:dyDescent="0.2">
      <c r="A188" s="174" t="s">
        <v>193</v>
      </c>
      <c r="B188" s="174"/>
      <c r="C188" s="25">
        <v>0</v>
      </c>
      <c r="D188" s="26">
        <v>0</v>
      </c>
      <c r="E188" s="26">
        <v>0</v>
      </c>
      <c r="F188" s="25">
        <v>2</v>
      </c>
      <c r="G188" s="26">
        <v>17.241379310344826</v>
      </c>
      <c r="H188" s="25">
        <v>-2</v>
      </c>
      <c r="I188" s="26">
        <v>-17.241379310344826</v>
      </c>
      <c r="J188" s="25">
        <v>0</v>
      </c>
      <c r="K188" s="26">
        <v>0</v>
      </c>
    </row>
    <row r="189" spans="1:11" s="24" customFormat="1" ht="12" customHeight="1" x14ac:dyDescent="0.2">
      <c r="A189" s="174" t="s">
        <v>194</v>
      </c>
      <c r="B189" s="174"/>
      <c r="C189" s="25">
        <v>23</v>
      </c>
      <c r="D189" s="26">
        <v>8.8597842835130969</v>
      </c>
      <c r="E189" s="26">
        <v>33.381712626995643</v>
      </c>
      <c r="F189" s="25">
        <v>19</v>
      </c>
      <c r="G189" s="26">
        <v>7.3189522342064715</v>
      </c>
      <c r="H189" s="25">
        <v>4</v>
      </c>
      <c r="I189" s="26">
        <v>1.5408320493066257</v>
      </c>
      <c r="J189" s="25">
        <v>19</v>
      </c>
      <c r="K189" s="26">
        <v>7.3189522342064715</v>
      </c>
    </row>
    <row r="190" spans="1:11" s="24" customFormat="1" ht="12" customHeight="1" x14ac:dyDescent="0.2">
      <c r="A190" s="174" t="s">
        <v>195</v>
      </c>
      <c r="B190" s="174"/>
      <c r="C190" s="25">
        <v>7</v>
      </c>
      <c r="D190" s="26">
        <v>12.433392539964476</v>
      </c>
      <c r="E190" s="26">
        <v>56</v>
      </c>
      <c r="F190" s="25">
        <v>7</v>
      </c>
      <c r="G190" s="26">
        <v>12.433392539964476</v>
      </c>
      <c r="H190" s="25">
        <v>0</v>
      </c>
      <c r="I190" s="26">
        <v>0</v>
      </c>
      <c r="J190" s="25">
        <v>2</v>
      </c>
      <c r="K190" s="26">
        <v>3.5523978685612789</v>
      </c>
    </row>
    <row r="191" spans="1:11" s="24" customFormat="1" ht="12" customHeight="1" x14ac:dyDescent="0.2">
      <c r="A191" s="174" t="s">
        <v>196</v>
      </c>
      <c r="B191" s="174"/>
      <c r="C191" s="25">
        <v>8</v>
      </c>
      <c r="D191" s="26">
        <v>14.059753954305799</v>
      </c>
      <c r="E191" s="26">
        <v>64</v>
      </c>
      <c r="F191" s="25">
        <v>4</v>
      </c>
      <c r="G191" s="26">
        <v>7.0298769771528997</v>
      </c>
      <c r="H191" s="25">
        <v>4</v>
      </c>
      <c r="I191" s="26">
        <v>7.0298769771528997</v>
      </c>
      <c r="J191" s="25">
        <v>3</v>
      </c>
      <c r="K191" s="26">
        <v>5.272407732864675</v>
      </c>
    </row>
    <row r="192" spans="1:11" s="24" customFormat="1" ht="12" customHeight="1" x14ac:dyDescent="0.2">
      <c r="A192" s="174" t="s">
        <v>197</v>
      </c>
      <c r="B192" s="174"/>
      <c r="C192" s="25">
        <v>27</v>
      </c>
      <c r="D192" s="26">
        <v>11.87335092348285</v>
      </c>
      <c r="E192" s="26">
        <v>48.30053667262969</v>
      </c>
      <c r="F192" s="25">
        <v>10</v>
      </c>
      <c r="G192" s="26">
        <v>4.3975373790677228</v>
      </c>
      <c r="H192" s="25">
        <v>17</v>
      </c>
      <c r="I192" s="26">
        <v>7.4758135444151268</v>
      </c>
      <c r="J192" s="25">
        <v>11</v>
      </c>
      <c r="K192" s="26">
        <v>4.8372911169744937</v>
      </c>
    </row>
    <row r="193" spans="1:11" s="24" customFormat="1" ht="12" customHeight="1" x14ac:dyDescent="0.2">
      <c r="A193" s="174" t="s">
        <v>198</v>
      </c>
      <c r="B193" s="174"/>
      <c r="C193" s="25">
        <v>0</v>
      </c>
      <c r="D193" s="26">
        <v>0</v>
      </c>
      <c r="E193" s="26">
        <v>0</v>
      </c>
      <c r="F193" s="25">
        <v>3</v>
      </c>
      <c r="G193" s="26">
        <v>14.492753623188406</v>
      </c>
      <c r="H193" s="25">
        <v>-3</v>
      </c>
      <c r="I193" s="26">
        <v>-14.492753623188406</v>
      </c>
      <c r="J193" s="25">
        <v>1</v>
      </c>
      <c r="K193" s="26">
        <v>4.8309178743961354</v>
      </c>
    </row>
    <row r="194" spans="1:11" s="24" customFormat="1" ht="12" customHeight="1" x14ac:dyDescent="0.2">
      <c r="A194" s="175" t="s">
        <v>199</v>
      </c>
      <c r="B194" s="175"/>
      <c r="C194" s="31">
        <v>21</v>
      </c>
      <c r="D194" s="32">
        <v>6.8049254698639015</v>
      </c>
      <c r="E194" s="32">
        <v>27.41514360313316</v>
      </c>
      <c r="F194" s="31">
        <v>22</v>
      </c>
      <c r="G194" s="32">
        <v>7.1289695398574207</v>
      </c>
      <c r="H194" s="31">
        <v>-1</v>
      </c>
      <c r="I194" s="32">
        <v>-0.32404406999351915</v>
      </c>
      <c r="J194" s="31">
        <v>18</v>
      </c>
      <c r="K194" s="32">
        <v>5.8327932598833439</v>
      </c>
    </row>
    <row r="195" spans="1:11" s="24" customFormat="1" ht="12" customHeight="1" x14ac:dyDescent="0.2">
      <c r="A195" s="29"/>
      <c r="B195" s="29"/>
      <c r="C195" s="29"/>
      <c r="D195" s="37"/>
      <c r="E195" s="37"/>
      <c r="F195" s="29"/>
      <c r="G195" s="37"/>
      <c r="H195" s="29"/>
      <c r="I195" s="37"/>
      <c r="J195" s="29"/>
      <c r="K195" s="37"/>
    </row>
    <row r="196" spans="1:11" s="24" customFormat="1" ht="12" customHeight="1" x14ac:dyDescent="0.2">
      <c r="A196" s="173" t="s">
        <v>200</v>
      </c>
      <c r="B196" s="173"/>
      <c r="C196" s="22">
        <v>128</v>
      </c>
      <c r="D196" s="23">
        <v>10.224458822589664</v>
      </c>
      <c r="E196" s="23">
        <v>44.275337253545487</v>
      </c>
      <c r="F196" s="22">
        <v>83</v>
      </c>
      <c r="G196" s="23">
        <v>6.629922517772985</v>
      </c>
      <c r="H196" s="22">
        <v>45</v>
      </c>
      <c r="I196" s="23">
        <v>3.5945363048166787</v>
      </c>
      <c r="J196" s="22">
        <v>60</v>
      </c>
      <c r="K196" s="23">
        <v>4.792715073088905</v>
      </c>
    </row>
    <row r="197" spans="1:11" s="24" customFormat="1" ht="12" customHeight="1" x14ac:dyDescent="0.2">
      <c r="A197" s="174" t="s">
        <v>201</v>
      </c>
      <c r="B197" s="174"/>
      <c r="C197" s="25">
        <v>52</v>
      </c>
      <c r="D197" s="26">
        <v>8.6278413804546208</v>
      </c>
      <c r="E197" s="26">
        <v>38.604305864884928</v>
      </c>
      <c r="F197" s="25">
        <v>43</v>
      </c>
      <c r="G197" s="26">
        <v>7.1345611415297832</v>
      </c>
      <c r="H197" s="25">
        <v>9</v>
      </c>
      <c r="I197" s="26">
        <v>1.4932802389248383</v>
      </c>
      <c r="J197" s="25">
        <v>28</v>
      </c>
      <c r="K197" s="26">
        <v>4.645760743321719</v>
      </c>
    </row>
    <row r="198" spans="1:11" s="24" customFormat="1" ht="12" customHeight="1" x14ac:dyDescent="0.2">
      <c r="A198" s="174" t="s">
        <v>202</v>
      </c>
      <c r="B198" s="174"/>
      <c r="C198" s="25">
        <v>36</v>
      </c>
      <c r="D198" s="26">
        <v>13.894249324585102</v>
      </c>
      <c r="E198" s="26">
        <v>55.813953488372093</v>
      </c>
      <c r="F198" s="25">
        <v>12</v>
      </c>
      <c r="G198" s="26">
        <v>4.6314164415283674</v>
      </c>
      <c r="H198" s="25">
        <v>24</v>
      </c>
      <c r="I198" s="26">
        <v>9.2628328830567348</v>
      </c>
      <c r="J198" s="25">
        <v>20</v>
      </c>
      <c r="K198" s="26">
        <v>7.7190274025472796</v>
      </c>
    </row>
    <row r="199" spans="1:11" s="24" customFormat="1" ht="12" customHeight="1" x14ac:dyDescent="0.2">
      <c r="A199" s="174" t="s">
        <v>203</v>
      </c>
      <c r="B199" s="174"/>
      <c r="C199" s="25">
        <v>8</v>
      </c>
      <c r="D199" s="26">
        <v>12.678288431061807</v>
      </c>
      <c r="E199" s="26">
        <v>50.314465408805034</v>
      </c>
      <c r="F199" s="25">
        <v>6</v>
      </c>
      <c r="G199" s="26">
        <v>9.5087163232963547</v>
      </c>
      <c r="H199" s="25">
        <v>2</v>
      </c>
      <c r="I199" s="26">
        <v>3.1695721077654517</v>
      </c>
      <c r="J199" s="25">
        <v>1</v>
      </c>
      <c r="K199" s="26">
        <v>1.5847860538827259</v>
      </c>
    </row>
    <row r="200" spans="1:11" s="24" customFormat="1" ht="12" customHeight="1" x14ac:dyDescent="0.2">
      <c r="A200" s="174" t="s">
        <v>204</v>
      </c>
      <c r="B200" s="174"/>
      <c r="C200" s="25">
        <v>3</v>
      </c>
      <c r="D200" s="26">
        <v>5.2910052910052912</v>
      </c>
      <c r="E200" s="26">
        <v>21.739130434782609</v>
      </c>
      <c r="F200" s="25">
        <v>6</v>
      </c>
      <c r="G200" s="26">
        <v>10.582010582010582</v>
      </c>
      <c r="H200" s="25">
        <v>-3</v>
      </c>
      <c r="I200" s="26">
        <v>-5.2910052910052912</v>
      </c>
      <c r="J200" s="25">
        <v>2</v>
      </c>
      <c r="K200" s="26">
        <v>3.5273368606701938</v>
      </c>
    </row>
    <row r="201" spans="1:11" s="24" customFormat="1" ht="12" customHeight="1" x14ac:dyDescent="0.2">
      <c r="A201" s="174" t="s">
        <v>205</v>
      </c>
      <c r="B201" s="174"/>
      <c r="C201" s="25">
        <v>18</v>
      </c>
      <c r="D201" s="26">
        <v>10.817307692307692</v>
      </c>
      <c r="E201" s="26">
        <v>48.128342245989302</v>
      </c>
      <c r="F201" s="25">
        <v>9</v>
      </c>
      <c r="G201" s="26">
        <v>5.4086538461538458</v>
      </c>
      <c r="H201" s="25">
        <v>9</v>
      </c>
      <c r="I201" s="26">
        <v>5.4086538461538458</v>
      </c>
      <c r="J201" s="25">
        <v>5</v>
      </c>
      <c r="K201" s="26">
        <v>3.0048076923076925</v>
      </c>
    </row>
    <row r="202" spans="1:11" s="24" customFormat="1" ht="12" customHeight="1" x14ac:dyDescent="0.2">
      <c r="A202" s="175" t="s">
        <v>206</v>
      </c>
      <c r="B202" s="175"/>
      <c r="C202" s="31">
        <v>11</v>
      </c>
      <c r="D202" s="32">
        <v>10.587102983638113</v>
      </c>
      <c r="E202" s="32">
        <v>48.245614035087719</v>
      </c>
      <c r="F202" s="31">
        <v>7</v>
      </c>
      <c r="G202" s="32">
        <v>6.7372473532242534</v>
      </c>
      <c r="H202" s="31">
        <v>4</v>
      </c>
      <c r="I202" s="32">
        <v>3.8498556304138596</v>
      </c>
      <c r="J202" s="31">
        <v>4</v>
      </c>
      <c r="K202" s="32">
        <v>3.8498556304138596</v>
      </c>
    </row>
    <row r="203" spans="1:11" s="24" customFormat="1" ht="12" customHeight="1" x14ac:dyDescent="0.2">
      <c r="A203" s="29"/>
      <c r="B203" s="29"/>
      <c r="C203" s="29"/>
      <c r="D203" s="37"/>
      <c r="E203" s="37"/>
      <c r="F203" s="29"/>
      <c r="G203" s="37"/>
      <c r="H203" s="29"/>
      <c r="I203" s="37"/>
      <c r="J203" s="29"/>
      <c r="K203" s="37"/>
    </row>
    <row r="204" spans="1:11" s="24" customFormat="1" ht="12" customHeight="1" x14ac:dyDescent="0.2">
      <c r="A204" s="173" t="s">
        <v>207</v>
      </c>
      <c r="B204" s="173"/>
      <c r="C204" s="22">
        <v>37</v>
      </c>
      <c r="D204" s="23">
        <v>6.5428824049513699</v>
      </c>
      <c r="E204" s="23">
        <v>33.303330333033301</v>
      </c>
      <c r="F204" s="22">
        <v>63</v>
      </c>
      <c r="G204" s="23">
        <v>11.140583554376658</v>
      </c>
      <c r="H204" s="22">
        <v>-26</v>
      </c>
      <c r="I204" s="23">
        <v>-4.5977011494252871</v>
      </c>
      <c r="J204" s="22">
        <v>30</v>
      </c>
      <c r="K204" s="23">
        <v>5.3050397877984086</v>
      </c>
    </row>
    <row r="205" spans="1:11" s="24" customFormat="1" ht="12" customHeight="1" x14ac:dyDescent="0.2">
      <c r="A205" s="174" t="s">
        <v>208</v>
      </c>
      <c r="B205" s="174"/>
      <c r="C205" s="25">
        <v>13</v>
      </c>
      <c r="D205" s="26">
        <v>7.0613796849538293</v>
      </c>
      <c r="E205" s="26">
        <v>36.414565826330538</v>
      </c>
      <c r="F205" s="25">
        <v>24</v>
      </c>
      <c r="G205" s="26">
        <v>13.036393264530146</v>
      </c>
      <c r="H205" s="25">
        <v>-11</v>
      </c>
      <c r="I205" s="26">
        <v>-5.9750135795763173</v>
      </c>
      <c r="J205" s="25">
        <v>11</v>
      </c>
      <c r="K205" s="26">
        <v>5.9750135795763173</v>
      </c>
    </row>
    <row r="206" spans="1:11" s="24" customFormat="1" ht="12" customHeight="1" x14ac:dyDescent="0.2">
      <c r="A206" s="174" t="s">
        <v>209</v>
      </c>
      <c r="B206" s="174"/>
      <c r="C206" s="25">
        <v>9</v>
      </c>
      <c r="D206" s="26">
        <v>5.0847457627118642</v>
      </c>
      <c r="E206" s="26">
        <v>26.627218934911244</v>
      </c>
      <c r="F206" s="25">
        <v>21</v>
      </c>
      <c r="G206" s="26">
        <v>11.864406779661017</v>
      </c>
      <c r="H206" s="25">
        <v>-12</v>
      </c>
      <c r="I206" s="26">
        <v>-6.7796610169491522</v>
      </c>
      <c r="J206" s="25">
        <v>9</v>
      </c>
      <c r="K206" s="26">
        <v>5.0847457627118642</v>
      </c>
    </row>
    <row r="207" spans="1:11" s="24" customFormat="1" ht="12" customHeight="1" x14ac:dyDescent="0.2">
      <c r="A207" s="174" t="s">
        <v>210</v>
      </c>
      <c r="B207" s="174"/>
      <c r="C207" s="25">
        <v>4</v>
      </c>
      <c r="D207" s="26">
        <v>10.752688172043012</v>
      </c>
      <c r="E207" s="26">
        <v>49.382716049382715</v>
      </c>
      <c r="F207" s="25">
        <v>3</v>
      </c>
      <c r="G207" s="26">
        <v>8.064516129032258</v>
      </c>
      <c r="H207" s="25">
        <v>1</v>
      </c>
      <c r="I207" s="26">
        <v>2.688172043010753</v>
      </c>
      <c r="J207" s="25">
        <v>4</v>
      </c>
      <c r="K207" s="26">
        <v>10.752688172043012</v>
      </c>
    </row>
    <row r="208" spans="1:11" s="24" customFormat="1" ht="12" customHeight="1" x14ac:dyDescent="0.2">
      <c r="A208" s="174" t="s">
        <v>211</v>
      </c>
      <c r="B208" s="174"/>
      <c r="C208" s="25">
        <v>11</v>
      </c>
      <c r="D208" s="26">
        <v>8.3523158694001509</v>
      </c>
      <c r="E208" s="26">
        <v>40.892193308550183</v>
      </c>
      <c r="F208" s="25">
        <v>13</v>
      </c>
      <c r="G208" s="26">
        <v>9.8709187547456327</v>
      </c>
      <c r="H208" s="25">
        <v>-2</v>
      </c>
      <c r="I208" s="26">
        <v>-1.5186028853454823</v>
      </c>
      <c r="J208" s="25">
        <v>5</v>
      </c>
      <c r="K208" s="26">
        <v>3.7965072133637054</v>
      </c>
    </row>
    <row r="209" spans="1:11" s="24" customFormat="1" ht="12" customHeight="1" x14ac:dyDescent="0.2">
      <c r="A209" s="175" t="s">
        <v>212</v>
      </c>
      <c r="B209" s="175"/>
      <c r="C209" s="31">
        <v>0</v>
      </c>
      <c r="D209" s="32">
        <v>0</v>
      </c>
      <c r="E209" s="32">
        <v>0</v>
      </c>
      <c r="F209" s="31">
        <v>2</v>
      </c>
      <c r="G209" s="32">
        <v>5.6338028169014089</v>
      </c>
      <c r="H209" s="31">
        <v>-2</v>
      </c>
      <c r="I209" s="32">
        <v>-5.6338028169014089</v>
      </c>
      <c r="J209" s="31">
        <v>1</v>
      </c>
      <c r="K209" s="32">
        <v>2.8169014084507045</v>
      </c>
    </row>
    <row r="210" spans="1:11" s="24" customFormat="1" ht="12" customHeight="1" x14ac:dyDescent="0.2">
      <c r="A210" s="29"/>
      <c r="B210" s="29"/>
      <c r="C210" s="29"/>
      <c r="D210" s="37"/>
      <c r="E210" s="37"/>
      <c r="F210" s="29"/>
      <c r="G210" s="37"/>
      <c r="H210" s="29"/>
      <c r="I210" s="37"/>
      <c r="J210" s="29"/>
      <c r="K210" s="37"/>
    </row>
    <row r="211" spans="1:11" s="24" customFormat="1" ht="12" customHeight="1" x14ac:dyDescent="0.2">
      <c r="A211" s="173" t="s">
        <v>213</v>
      </c>
      <c r="B211" s="173"/>
      <c r="C211" s="22">
        <v>83</v>
      </c>
      <c r="D211" s="23">
        <v>8.428107229894394</v>
      </c>
      <c r="E211" s="23">
        <v>42.325344212136663</v>
      </c>
      <c r="F211" s="22">
        <v>122</v>
      </c>
      <c r="G211" s="23">
        <v>12.388302193338749</v>
      </c>
      <c r="H211" s="22">
        <v>-39</v>
      </c>
      <c r="I211" s="23">
        <v>-3.9601949634443541</v>
      </c>
      <c r="J211" s="22">
        <v>39</v>
      </c>
      <c r="K211" s="23">
        <v>3.9601949634443541</v>
      </c>
    </row>
    <row r="212" spans="1:11" s="24" customFormat="1" ht="12" customHeight="1" x14ac:dyDescent="0.2">
      <c r="A212" s="174" t="s">
        <v>214</v>
      </c>
      <c r="B212" s="174"/>
      <c r="C212" s="25">
        <v>16</v>
      </c>
      <c r="D212" s="26">
        <v>10.289389067524116</v>
      </c>
      <c r="E212" s="26">
        <v>50.632911392405063</v>
      </c>
      <c r="F212" s="25">
        <v>17</v>
      </c>
      <c r="G212" s="26">
        <v>10.932475884244372</v>
      </c>
      <c r="H212" s="25">
        <v>-1</v>
      </c>
      <c r="I212" s="26">
        <v>-0.64308681672025725</v>
      </c>
      <c r="J212" s="25">
        <v>7</v>
      </c>
      <c r="K212" s="26">
        <v>4.5016077170418001</v>
      </c>
    </row>
    <row r="213" spans="1:11" s="24" customFormat="1" ht="12" customHeight="1" x14ac:dyDescent="0.2">
      <c r="A213" s="174" t="s">
        <v>215</v>
      </c>
      <c r="B213" s="174"/>
      <c r="C213" s="25">
        <v>2</v>
      </c>
      <c r="D213" s="26">
        <v>19.230769230769234</v>
      </c>
      <c r="E213" s="26">
        <v>166.66666666666666</v>
      </c>
      <c r="F213" s="25">
        <v>4</v>
      </c>
      <c r="G213" s="26">
        <v>38.461538461538467</v>
      </c>
      <c r="H213" s="25">
        <v>-2</v>
      </c>
      <c r="I213" s="26">
        <v>-19.230769230769234</v>
      </c>
      <c r="J213" s="25">
        <v>1</v>
      </c>
      <c r="K213" s="26">
        <v>9.6153846153846168</v>
      </c>
    </row>
    <row r="214" spans="1:11" s="24" customFormat="1" ht="12" customHeight="1" x14ac:dyDescent="0.2">
      <c r="A214" s="174" t="s">
        <v>216</v>
      </c>
      <c r="B214" s="174"/>
      <c r="C214" s="25">
        <v>0</v>
      </c>
      <c r="D214" s="26">
        <v>0</v>
      </c>
      <c r="E214" s="26">
        <v>0</v>
      </c>
      <c r="F214" s="25">
        <v>4</v>
      </c>
      <c r="G214" s="26">
        <v>62.5</v>
      </c>
      <c r="H214" s="25">
        <v>-4</v>
      </c>
      <c r="I214" s="26">
        <v>-62.5</v>
      </c>
      <c r="J214" s="25">
        <v>0</v>
      </c>
      <c r="K214" s="26">
        <v>0</v>
      </c>
    </row>
    <row r="215" spans="1:11" s="24" customFormat="1" ht="12" customHeight="1" x14ac:dyDescent="0.2">
      <c r="A215" s="174" t="s">
        <v>217</v>
      </c>
      <c r="B215" s="174"/>
      <c r="C215" s="25">
        <v>8</v>
      </c>
      <c r="D215" s="26">
        <v>8.1632653061224492</v>
      </c>
      <c r="E215" s="26">
        <v>37.914691943127963</v>
      </c>
      <c r="F215" s="25">
        <v>14</v>
      </c>
      <c r="G215" s="26">
        <v>14.285714285714285</v>
      </c>
      <c r="H215" s="25">
        <v>-6</v>
      </c>
      <c r="I215" s="26">
        <v>-6.1224489795918364</v>
      </c>
      <c r="J215" s="25">
        <v>4</v>
      </c>
      <c r="K215" s="26">
        <v>4.0816326530612246</v>
      </c>
    </row>
    <row r="216" spans="1:11" s="24" customFormat="1" ht="12" customHeight="1" x14ac:dyDescent="0.2">
      <c r="A216" s="174" t="s">
        <v>218</v>
      </c>
      <c r="B216" s="174"/>
      <c r="C216" s="25">
        <v>2</v>
      </c>
      <c r="D216" s="26">
        <v>41.666666666666664</v>
      </c>
      <c r="E216" s="26">
        <v>250</v>
      </c>
      <c r="F216" s="25">
        <v>1</v>
      </c>
      <c r="G216" s="26">
        <v>20.833333333333332</v>
      </c>
      <c r="H216" s="25">
        <v>1</v>
      </c>
      <c r="I216" s="26">
        <v>20.833333333333332</v>
      </c>
      <c r="J216" s="25">
        <v>0</v>
      </c>
      <c r="K216" s="26">
        <v>0</v>
      </c>
    </row>
    <row r="217" spans="1:11" s="24" customFormat="1" ht="12" customHeight="1" x14ac:dyDescent="0.2">
      <c r="A217" s="174" t="s">
        <v>219</v>
      </c>
      <c r="B217" s="174"/>
      <c r="C217" s="25">
        <v>0</v>
      </c>
      <c r="D217" s="26">
        <v>0</v>
      </c>
      <c r="E217" s="26">
        <v>0</v>
      </c>
      <c r="F217" s="25">
        <v>1</v>
      </c>
      <c r="G217" s="26">
        <v>16.393442622950822</v>
      </c>
      <c r="H217" s="25">
        <v>-1</v>
      </c>
      <c r="I217" s="26">
        <v>-16.393442622950822</v>
      </c>
      <c r="J217" s="25">
        <v>1</v>
      </c>
      <c r="K217" s="26">
        <v>16.393442622950822</v>
      </c>
    </row>
    <row r="218" spans="1:11" s="24" customFormat="1" ht="12" customHeight="1" x14ac:dyDescent="0.2">
      <c r="A218" s="174" t="s">
        <v>220</v>
      </c>
      <c r="B218" s="174"/>
      <c r="C218" s="25">
        <v>0</v>
      </c>
      <c r="D218" s="26">
        <v>0</v>
      </c>
      <c r="E218" s="26">
        <v>0</v>
      </c>
      <c r="F218" s="25">
        <v>1</v>
      </c>
      <c r="G218" s="26">
        <v>11.904761904761903</v>
      </c>
      <c r="H218" s="25">
        <v>-1</v>
      </c>
      <c r="I218" s="26">
        <v>-11.904761904761903</v>
      </c>
      <c r="J218" s="25">
        <v>1</v>
      </c>
      <c r="K218" s="26">
        <v>11.904761904761903</v>
      </c>
    </row>
    <row r="219" spans="1:11" s="24" customFormat="1" ht="12" customHeight="1" x14ac:dyDescent="0.2">
      <c r="A219" s="174" t="s">
        <v>221</v>
      </c>
      <c r="B219" s="174"/>
      <c r="C219" s="25">
        <v>4</v>
      </c>
      <c r="D219" s="26">
        <v>9.8522167487684733</v>
      </c>
      <c r="E219" s="26">
        <v>45.977011494252871</v>
      </c>
      <c r="F219" s="25">
        <v>5</v>
      </c>
      <c r="G219" s="26">
        <v>12.315270935960593</v>
      </c>
      <c r="H219" s="25">
        <v>-1</v>
      </c>
      <c r="I219" s="26">
        <v>-2.4630541871921183</v>
      </c>
      <c r="J219" s="25">
        <v>2</v>
      </c>
      <c r="K219" s="26">
        <v>4.9261083743842367</v>
      </c>
    </row>
    <row r="220" spans="1:11" s="24" customFormat="1" ht="12" customHeight="1" x14ac:dyDescent="0.2">
      <c r="A220" s="174" t="s">
        <v>222</v>
      </c>
      <c r="B220" s="174"/>
      <c r="C220" s="25">
        <v>2</v>
      </c>
      <c r="D220" s="26">
        <v>11.299435028248588</v>
      </c>
      <c r="E220" s="26">
        <v>58.823529411764703</v>
      </c>
      <c r="F220" s="25">
        <v>1</v>
      </c>
      <c r="G220" s="26">
        <v>5.6497175141242941</v>
      </c>
      <c r="H220" s="25">
        <v>1</v>
      </c>
      <c r="I220" s="26">
        <v>5.6497175141242941</v>
      </c>
      <c r="J220" s="25">
        <v>2</v>
      </c>
      <c r="K220" s="26">
        <v>11.299435028248588</v>
      </c>
    </row>
    <row r="221" spans="1:11" s="24" customFormat="1" ht="12" customHeight="1" x14ac:dyDescent="0.2">
      <c r="A221" s="174" t="s">
        <v>223</v>
      </c>
      <c r="B221" s="174"/>
      <c r="C221" s="25">
        <v>12</v>
      </c>
      <c r="D221" s="26">
        <v>6.0331825037707389</v>
      </c>
      <c r="E221" s="26">
        <v>26.905829596412559</v>
      </c>
      <c r="F221" s="25">
        <v>26</v>
      </c>
      <c r="G221" s="26">
        <v>13.071895424836601</v>
      </c>
      <c r="H221" s="25">
        <v>-14</v>
      </c>
      <c r="I221" s="26">
        <v>-7.0387129210658621</v>
      </c>
      <c r="J221" s="25">
        <v>10</v>
      </c>
      <c r="K221" s="26">
        <v>5.0276520864756167</v>
      </c>
    </row>
    <row r="222" spans="1:11" s="24" customFormat="1" ht="12" customHeight="1" x14ac:dyDescent="0.2">
      <c r="A222" s="174" t="s">
        <v>224</v>
      </c>
      <c r="B222" s="174"/>
      <c r="C222" s="25">
        <v>5</v>
      </c>
      <c r="D222" s="26">
        <v>5.7670126874279122</v>
      </c>
      <c r="E222" s="26">
        <v>27.624309392265193</v>
      </c>
      <c r="F222" s="25">
        <v>10</v>
      </c>
      <c r="G222" s="26">
        <v>11.534025374855824</v>
      </c>
      <c r="H222" s="25">
        <v>-5</v>
      </c>
      <c r="I222" s="26">
        <v>-5.7670126874279122</v>
      </c>
      <c r="J222" s="25">
        <v>0</v>
      </c>
      <c r="K222" s="26">
        <v>0</v>
      </c>
    </row>
    <row r="223" spans="1:11" s="24" customFormat="1" ht="12" customHeight="1" x14ac:dyDescent="0.2">
      <c r="A223" s="174" t="s">
        <v>225</v>
      </c>
      <c r="B223" s="174"/>
      <c r="C223" s="25">
        <v>1</v>
      </c>
      <c r="D223" s="26">
        <v>1.7241379310344827</v>
      </c>
      <c r="E223" s="26">
        <v>17.543859649122805</v>
      </c>
      <c r="F223" s="25">
        <v>3</v>
      </c>
      <c r="G223" s="26">
        <v>5.1724137931034484</v>
      </c>
      <c r="H223" s="25">
        <v>-2</v>
      </c>
      <c r="I223" s="26">
        <v>-3.4482758620689653</v>
      </c>
      <c r="J223" s="25">
        <v>0</v>
      </c>
      <c r="K223" s="26">
        <v>0</v>
      </c>
    </row>
    <row r="224" spans="1:11" s="24" customFormat="1" ht="12" customHeight="1" x14ac:dyDescent="0.2">
      <c r="A224" s="174" t="s">
        <v>226</v>
      </c>
      <c r="B224" s="174"/>
      <c r="C224" s="25">
        <v>1</v>
      </c>
      <c r="D224" s="26">
        <v>7.518796992481203</v>
      </c>
      <c r="E224" s="26">
        <v>38.461538461538467</v>
      </c>
      <c r="F224" s="25">
        <v>3</v>
      </c>
      <c r="G224" s="26">
        <v>22.556390977443609</v>
      </c>
      <c r="H224" s="25">
        <v>-2</v>
      </c>
      <c r="I224" s="26">
        <v>-15.037593984962406</v>
      </c>
      <c r="J224" s="25">
        <v>0</v>
      </c>
      <c r="K224" s="26">
        <v>0</v>
      </c>
    </row>
    <row r="225" spans="1:11" s="24" customFormat="1" ht="12" customHeight="1" x14ac:dyDescent="0.2">
      <c r="A225" s="174" t="s">
        <v>227</v>
      </c>
      <c r="B225" s="174"/>
      <c r="C225" s="25">
        <v>5</v>
      </c>
      <c r="D225" s="26">
        <v>13.927576601671309</v>
      </c>
      <c r="E225" s="26">
        <v>70.422535211267615</v>
      </c>
      <c r="F225" s="25">
        <v>6</v>
      </c>
      <c r="G225" s="26">
        <v>16.713091922005571</v>
      </c>
      <c r="H225" s="25">
        <v>-1</v>
      </c>
      <c r="I225" s="26">
        <v>-2.785515320334262</v>
      </c>
      <c r="J225" s="25">
        <v>1</v>
      </c>
      <c r="K225" s="26">
        <v>2.785515320334262</v>
      </c>
    </row>
    <row r="226" spans="1:11" s="24" customFormat="1" ht="12" customHeight="1" x14ac:dyDescent="0.2">
      <c r="A226" s="174" t="s">
        <v>228</v>
      </c>
      <c r="B226" s="174"/>
      <c r="C226" s="25">
        <v>10</v>
      </c>
      <c r="D226" s="26">
        <v>11.574074074074073</v>
      </c>
      <c r="E226" s="26">
        <v>62.893081761006286</v>
      </c>
      <c r="F226" s="25">
        <v>9</v>
      </c>
      <c r="G226" s="26">
        <v>10.416666666666666</v>
      </c>
      <c r="H226" s="25">
        <v>1</v>
      </c>
      <c r="I226" s="26">
        <v>1.1574074074074074</v>
      </c>
      <c r="J226" s="25">
        <v>5</v>
      </c>
      <c r="K226" s="26">
        <v>5.7870370370370363</v>
      </c>
    </row>
    <row r="227" spans="1:11" s="24" customFormat="1" ht="12" customHeight="1" x14ac:dyDescent="0.2">
      <c r="A227" s="174" t="s">
        <v>229</v>
      </c>
      <c r="B227" s="174"/>
      <c r="C227" s="25">
        <v>2</v>
      </c>
      <c r="D227" s="26">
        <v>4.4742729306487696</v>
      </c>
      <c r="E227" s="26">
        <v>21.276595744680851</v>
      </c>
      <c r="F227" s="25">
        <v>4</v>
      </c>
      <c r="G227" s="26">
        <v>8.9485458612975393</v>
      </c>
      <c r="H227" s="25">
        <v>-2</v>
      </c>
      <c r="I227" s="26">
        <v>-4.4742729306487696</v>
      </c>
      <c r="J227" s="25">
        <v>1</v>
      </c>
      <c r="K227" s="26">
        <v>2.2371364653243848</v>
      </c>
    </row>
    <row r="228" spans="1:11" s="24" customFormat="1" ht="12" customHeight="1" x14ac:dyDescent="0.2">
      <c r="A228" s="174" t="s">
        <v>230</v>
      </c>
      <c r="B228" s="174"/>
      <c r="C228" s="25">
        <v>12</v>
      </c>
      <c r="D228" s="26">
        <v>11.439466158245947</v>
      </c>
      <c r="E228" s="26">
        <v>53.571428571428569</v>
      </c>
      <c r="F228" s="25">
        <v>12</v>
      </c>
      <c r="G228" s="26">
        <v>11.439466158245947</v>
      </c>
      <c r="H228" s="25">
        <v>0</v>
      </c>
      <c r="I228" s="26">
        <v>0</v>
      </c>
      <c r="J228" s="25">
        <v>4</v>
      </c>
      <c r="K228" s="26">
        <v>3.8131553860819829</v>
      </c>
    </row>
    <row r="229" spans="1:11" s="24" customFormat="1" ht="12" customHeight="1" x14ac:dyDescent="0.2">
      <c r="A229" s="175" t="s">
        <v>231</v>
      </c>
      <c r="B229" s="175"/>
      <c r="C229" s="31">
        <v>1</v>
      </c>
      <c r="D229" s="32">
        <v>12.345679012345679</v>
      </c>
      <c r="E229" s="32">
        <v>142.85714285714286</v>
      </c>
      <c r="F229" s="31">
        <v>1</v>
      </c>
      <c r="G229" s="32">
        <v>12.345679012345679</v>
      </c>
      <c r="H229" s="31">
        <v>0</v>
      </c>
      <c r="I229" s="32">
        <v>0</v>
      </c>
      <c r="J229" s="31">
        <v>0</v>
      </c>
      <c r="K229" s="32">
        <v>0</v>
      </c>
    </row>
    <row r="230" spans="1:11" s="24" customFormat="1" ht="12" customHeight="1" x14ac:dyDescent="0.2">
      <c r="A230" s="29"/>
      <c r="B230" s="29"/>
      <c r="C230" s="29"/>
      <c r="D230" s="37"/>
      <c r="E230" s="37"/>
      <c r="F230" s="29"/>
      <c r="G230" s="37"/>
      <c r="H230" s="29"/>
      <c r="I230" s="37"/>
      <c r="J230" s="29"/>
      <c r="K230" s="37"/>
    </row>
    <row r="231" spans="1:11" s="24" customFormat="1" ht="12" customHeight="1" x14ac:dyDescent="0.2">
      <c r="A231" s="173" t="s">
        <v>232</v>
      </c>
      <c r="B231" s="173"/>
      <c r="C231" s="22">
        <v>2953</v>
      </c>
      <c r="D231" s="23">
        <v>8.7410051711940522</v>
      </c>
      <c r="E231" s="23">
        <v>37.796464821001166</v>
      </c>
      <c r="F231" s="22">
        <v>2971</v>
      </c>
      <c r="G231" s="23">
        <v>8.7942859341745763</v>
      </c>
      <c r="H231" s="22">
        <v>-18</v>
      </c>
      <c r="I231" s="23">
        <v>-5.3280762980525885E-2</v>
      </c>
      <c r="J231" s="22">
        <v>1681</v>
      </c>
      <c r="K231" s="23">
        <v>4.9758312539035563</v>
      </c>
    </row>
    <row r="232" spans="1:11" s="24" customFormat="1" ht="12" customHeight="1" x14ac:dyDescent="0.2">
      <c r="A232" s="174" t="s">
        <v>233</v>
      </c>
      <c r="B232" s="174"/>
      <c r="C232" s="25">
        <v>385</v>
      </c>
      <c r="D232" s="26">
        <v>7.8468938529267884</v>
      </c>
      <c r="E232" s="26">
        <v>34.203980099502488</v>
      </c>
      <c r="F232" s="25">
        <v>458</v>
      </c>
      <c r="G232" s="26">
        <v>9.3347464536116096</v>
      </c>
      <c r="H232" s="25">
        <v>-73</v>
      </c>
      <c r="I232" s="26">
        <v>-1.4878526006848198</v>
      </c>
      <c r="J232" s="25">
        <v>220</v>
      </c>
      <c r="K232" s="26">
        <v>4.4839393445295945</v>
      </c>
    </row>
    <row r="233" spans="1:11" s="24" customFormat="1" ht="12" customHeight="1" x14ac:dyDescent="0.2">
      <c r="A233" s="174" t="s">
        <v>234</v>
      </c>
      <c r="B233" s="174"/>
      <c r="C233" s="25">
        <v>1303</v>
      </c>
      <c r="D233" s="26">
        <v>9.0474801760891008</v>
      </c>
      <c r="E233" s="26">
        <v>38.145144764190988</v>
      </c>
      <c r="F233" s="25">
        <v>1168</v>
      </c>
      <c r="G233" s="26">
        <v>8.1100973489424923</v>
      </c>
      <c r="H233" s="25">
        <v>135</v>
      </c>
      <c r="I233" s="26">
        <v>0.9373828271466067</v>
      </c>
      <c r="J233" s="25">
        <v>744</v>
      </c>
      <c r="K233" s="26">
        <v>5.1660209140524103</v>
      </c>
    </row>
    <row r="234" spans="1:11" s="24" customFormat="1" ht="12" customHeight="1" x14ac:dyDescent="0.2">
      <c r="A234" s="174" t="s">
        <v>235</v>
      </c>
      <c r="B234" s="174"/>
      <c r="C234" s="25">
        <v>491</v>
      </c>
      <c r="D234" s="26">
        <v>7.8645566376217335</v>
      </c>
      <c r="E234" s="26">
        <v>35.512801967307972</v>
      </c>
      <c r="F234" s="25">
        <v>630</v>
      </c>
      <c r="G234" s="26">
        <v>10.090978985135827</v>
      </c>
      <c r="H234" s="25">
        <v>-139</v>
      </c>
      <c r="I234" s="26">
        <v>-2.2264223475140952</v>
      </c>
      <c r="J234" s="25">
        <v>304</v>
      </c>
      <c r="K234" s="26">
        <v>4.8692977960020505</v>
      </c>
    </row>
    <row r="235" spans="1:11" s="24" customFormat="1" ht="12" customHeight="1" x14ac:dyDescent="0.2">
      <c r="A235" s="174" t="s">
        <v>236</v>
      </c>
      <c r="B235" s="174"/>
      <c r="C235" s="25">
        <v>42</v>
      </c>
      <c r="D235" s="26">
        <v>7.129519606178917</v>
      </c>
      <c r="E235" s="26">
        <v>34.482758620689651</v>
      </c>
      <c r="F235" s="25">
        <v>71</v>
      </c>
      <c r="G235" s="26">
        <v>12.052283143778645</v>
      </c>
      <c r="H235" s="25">
        <v>-29</v>
      </c>
      <c r="I235" s="26">
        <v>-4.922763537599729</v>
      </c>
      <c r="J235" s="25">
        <v>28</v>
      </c>
      <c r="K235" s="26">
        <v>4.7530130707859444</v>
      </c>
    </row>
    <row r="236" spans="1:11" s="24" customFormat="1" ht="12" customHeight="1" x14ac:dyDescent="0.2">
      <c r="A236" s="174" t="s">
        <v>237</v>
      </c>
      <c r="B236" s="174"/>
      <c r="C236" s="25">
        <v>484</v>
      </c>
      <c r="D236" s="26">
        <v>9.9987604842374918</v>
      </c>
      <c r="E236" s="26">
        <v>41.342786367130778</v>
      </c>
      <c r="F236" s="25">
        <v>376</v>
      </c>
      <c r="G236" s="26">
        <v>7.7676321117216878</v>
      </c>
      <c r="H236" s="25">
        <v>108</v>
      </c>
      <c r="I236" s="26">
        <v>2.231128372515804</v>
      </c>
      <c r="J236" s="25">
        <v>256</v>
      </c>
      <c r="K236" s="26">
        <v>5.2886005867041268</v>
      </c>
    </row>
    <row r="237" spans="1:11" s="24" customFormat="1" ht="12" customHeight="1" x14ac:dyDescent="0.2">
      <c r="A237" s="174" t="s">
        <v>238</v>
      </c>
      <c r="B237" s="174"/>
      <c r="C237" s="25">
        <v>128</v>
      </c>
      <c r="D237" s="26">
        <v>10.224458822589664</v>
      </c>
      <c r="E237" s="26">
        <v>44.275337253545487</v>
      </c>
      <c r="F237" s="25">
        <v>83</v>
      </c>
      <c r="G237" s="26">
        <v>6.629922517772985</v>
      </c>
      <c r="H237" s="25">
        <v>45</v>
      </c>
      <c r="I237" s="26">
        <v>3.5945363048166787</v>
      </c>
      <c r="J237" s="25">
        <v>60</v>
      </c>
      <c r="K237" s="26">
        <v>4.792715073088905</v>
      </c>
    </row>
    <row r="238" spans="1:11" s="24" customFormat="1" ht="12" customHeight="1" x14ac:dyDescent="0.2">
      <c r="A238" s="174" t="s">
        <v>239</v>
      </c>
      <c r="B238" s="174"/>
      <c r="C238" s="25">
        <v>37</v>
      </c>
      <c r="D238" s="26">
        <v>6.5428824049513699</v>
      </c>
      <c r="E238" s="26">
        <v>33.303330333033301</v>
      </c>
      <c r="F238" s="25">
        <v>63</v>
      </c>
      <c r="G238" s="26">
        <v>11.140583554376658</v>
      </c>
      <c r="H238" s="25">
        <v>-26</v>
      </c>
      <c r="I238" s="26">
        <v>-4.5977011494252871</v>
      </c>
      <c r="J238" s="25">
        <v>30</v>
      </c>
      <c r="K238" s="26">
        <v>5.3050397877984086</v>
      </c>
    </row>
    <row r="239" spans="1:11" s="24" customFormat="1" ht="12" customHeight="1" x14ac:dyDescent="0.2">
      <c r="A239" s="175" t="s">
        <v>240</v>
      </c>
      <c r="B239" s="175"/>
      <c r="C239" s="31">
        <v>83</v>
      </c>
      <c r="D239" s="32">
        <v>8.428107229894394</v>
      </c>
      <c r="E239" s="32">
        <v>42.325344212136663</v>
      </c>
      <c r="F239" s="31">
        <v>122</v>
      </c>
      <c r="G239" s="32">
        <v>12.388302193338749</v>
      </c>
      <c r="H239" s="31">
        <v>-39</v>
      </c>
      <c r="I239" s="32">
        <v>-3.9601949634443541</v>
      </c>
      <c r="J239" s="31">
        <v>39</v>
      </c>
      <c r="K239" s="32">
        <v>3.9601949634443541</v>
      </c>
    </row>
    <row r="240" spans="1:11" s="24" customFormat="1" ht="12" customHeight="1" x14ac:dyDescent="0.2">
      <c r="A240" s="29"/>
      <c r="B240" s="29"/>
      <c r="C240" s="29"/>
      <c r="D240" s="37"/>
      <c r="E240" s="37"/>
      <c r="F240" s="29"/>
      <c r="G240" s="37"/>
      <c r="H240" s="29"/>
      <c r="I240" s="37"/>
      <c r="J240" s="29"/>
      <c r="K240" s="37"/>
    </row>
    <row r="241" spans="1:11" s="24" customFormat="1" ht="12" customHeight="1" x14ac:dyDescent="0.2">
      <c r="A241" s="173" t="s">
        <v>299</v>
      </c>
      <c r="B241" s="173"/>
      <c r="C241" s="22">
        <f t="shared" ref="C241:J241" si="0">SUM(C242:C245)</f>
        <v>2638</v>
      </c>
      <c r="D241" s="23">
        <v>8.8971632282065034</v>
      </c>
      <c r="E241" s="23" t="s">
        <v>270</v>
      </c>
      <c r="F241" s="22">
        <f t="shared" si="0"/>
        <v>2525</v>
      </c>
      <c r="G241" s="23">
        <v>8.5160489580066034</v>
      </c>
      <c r="H241" s="22">
        <f t="shared" si="0"/>
        <v>113</v>
      </c>
      <c r="I241" s="23">
        <v>0.38111427019989952</v>
      </c>
      <c r="J241" s="22">
        <f t="shared" si="0"/>
        <v>1499</v>
      </c>
      <c r="K241" s="23">
        <v>5.055666292297782</v>
      </c>
    </row>
    <row r="242" spans="1:11" s="24" customFormat="1" ht="12" customHeight="1" x14ac:dyDescent="0.2">
      <c r="A242" s="174" t="s">
        <v>237</v>
      </c>
      <c r="B242" s="174"/>
      <c r="C242" s="25">
        <f t="shared" ref="C242:J242" si="1">C178+C179+C180+C181+C182+C183+C184+C185+C187+C189+C190+C192+C194+C198+C191</f>
        <v>519</v>
      </c>
      <c r="D242" s="26">
        <v>10.318296586413249</v>
      </c>
      <c r="E242" s="26" t="s">
        <v>270</v>
      </c>
      <c r="F242" s="25">
        <f t="shared" si="1"/>
        <v>379</v>
      </c>
      <c r="G242" s="26">
        <v>7.5349410525060145</v>
      </c>
      <c r="H242" s="25">
        <f t="shared" si="1"/>
        <v>140</v>
      </c>
      <c r="I242" s="26">
        <v>2.7833555339072347</v>
      </c>
      <c r="J242" s="25">
        <f t="shared" si="1"/>
        <v>275</v>
      </c>
      <c r="K242" s="26">
        <v>5.4673055130320689</v>
      </c>
    </row>
    <row r="243" spans="1:11" s="24" customFormat="1" ht="12" customHeight="1" x14ac:dyDescent="0.2">
      <c r="A243" s="174" t="s">
        <v>241</v>
      </c>
      <c r="B243" s="174"/>
      <c r="C243" s="25">
        <f t="shared" ref="C243:J243" si="2">+C59+C60+C62+C63+C64+C65+C66+C68+C69+C70+C71+C72+C85+C61</f>
        <v>386</v>
      </c>
      <c r="D243" s="26">
        <v>7.8439341597236343</v>
      </c>
      <c r="E243" s="26" t="s">
        <v>270</v>
      </c>
      <c r="F243" s="25">
        <f t="shared" si="2"/>
        <v>456</v>
      </c>
      <c r="G243" s="26">
        <v>9.2664092664092657</v>
      </c>
      <c r="H243" s="25">
        <f t="shared" si="2"/>
        <v>-70</v>
      </c>
      <c r="I243" s="26">
        <v>-1.4224751066856332</v>
      </c>
      <c r="J243" s="25">
        <f t="shared" si="2"/>
        <v>225</v>
      </c>
      <c r="K243" s="26">
        <v>4.572241414346677</v>
      </c>
    </row>
    <row r="244" spans="1:11" s="24" customFormat="1" ht="12" customHeight="1" x14ac:dyDescent="0.2">
      <c r="A244" s="174" t="s">
        <v>235</v>
      </c>
      <c r="B244" s="174"/>
      <c r="C244" s="25">
        <f t="shared" ref="C244:J244" si="3">C137+C139+C141+C144+C147+C151+C152+C154+C156+C158+C159+C161+C162+C164+C168+C175+C150+C146</f>
        <v>497</v>
      </c>
      <c r="D244" s="26">
        <v>8.0688367562302137</v>
      </c>
      <c r="E244" s="26" t="s">
        <v>270</v>
      </c>
      <c r="F244" s="25">
        <f t="shared" si="3"/>
        <v>603</v>
      </c>
      <c r="G244" s="26">
        <v>9.7897556619855504</v>
      </c>
      <c r="H244" s="25">
        <f t="shared" si="3"/>
        <v>-106</v>
      </c>
      <c r="I244" s="26">
        <v>-1.7209189057553373</v>
      </c>
      <c r="J244" s="25">
        <f t="shared" si="3"/>
        <v>306</v>
      </c>
      <c r="K244" s="26">
        <v>4.9679357090672944</v>
      </c>
    </row>
    <row r="245" spans="1:11" s="24" customFormat="1" ht="12" customHeight="1" x14ac:dyDescent="0.2">
      <c r="A245" s="175" t="s">
        <v>234</v>
      </c>
      <c r="B245" s="175"/>
      <c r="C245" s="31">
        <f t="shared" ref="C245:J245" si="4">+C75+C76+C77+C80+C81+C83+C82+C87+C86+C90+C88+C91+C89+C92+C93+C98+C97+C96+C99+C100+C101+C102+C103+C105+C104+C106+C107+C109+C108+C111+C110+C115+C117+C116+C119+C118+C120+C121+C122+C123+C124+C125+C126+C128+C129+C130+C132+C133+C134</f>
        <v>1236</v>
      </c>
      <c r="D245" s="32">
        <v>9.1288452306215149</v>
      </c>
      <c r="E245" s="32" t="s">
        <v>270</v>
      </c>
      <c r="F245" s="31">
        <f t="shared" si="4"/>
        <v>1087</v>
      </c>
      <c r="G245" s="32">
        <v>8.0283614609106682</v>
      </c>
      <c r="H245" s="31">
        <f t="shared" si="4"/>
        <v>149</v>
      </c>
      <c r="I245" s="32">
        <v>1.100483769710846</v>
      </c>
      <c r="J245" s="31">
        <f t="shared" si="4"/>
        <v>693</v>
      </c>
      <c r="K245" s="32">
        <v>5.1183573987222575</v>
      </c>
    </row>
    <row r="246" spans="1:11" s="46" customFormat="1" ht="5.25" x14ac:dyDescent="0.15">
      <c r="A246" s="226"/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</row>
    <row r="247" spans="1:11" s="47" customFormat="1" ht="12" customHeight="1" x14ac:dyDescent="0.2">
      <c r="A247" s="225" t="s">
        <v>265</v>
      </c>
      <c r="B247" s="225"/>
      <c r="C247" s="225"/>
      <c r="D247" s="225"/>
      <c r="E247" s="225"/>
      <c r="F247" s="225"/>
      <c r="G247" s="225"/>
      <c r="H247" s="225"/>
      <c r="I247" s="225"/>
      <c r="J247" s="225"/>
      <c r="K247" s="224"/>
    </row>
    <row r="248" spans="1:11" s="47" customFormat="1" ht="12" customHeight="1" x14ac:dyDescent="0.2">
      <c r="A248" s="225" t="s">
        <v>296</v>
      </c>
      <c r="B248" s="225"/>
      <c r="C248" s="225"/>
      <c r="D248" s="225"/>
      <c r="E248" s="225"/>
      <c r="F248" s="225"/>
      <c r="G248" s="225"/>
      <c r="H248" s="225"/>
      <c r="I248" s="225"/>
      <c r="J248" s="225"/>
      <c r="K248" s="225"/>
    </row>
    <row r="249" spans="1:11" s="47" customFormat="1" ht="5.25" customHeight="1" x14ac:dyDescent="0.2">
      <c r="A249" s="225"/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</row>
    <row r="250" spans="1:11" s="47" customFormat="1" ht="12" customHeight="1" x14ac:dyDescent="0.2">
      <c r="A250" s="225" t="s">
        <v>243</v>
      </c>
      <c r="B250" s="225"/>
      <c r="C250" s="225"/>
      <c r="D250" s="225"/>
      <c r="E250" s="225"/>
      <c r="F250" s="225"/>
      <c r="G250" s="225"/>
      <c r="H250" s="225"/>
      <c r="I250" s="225"/>
      <c r="J250" s="225"/>
      <c r="K250" s="225"/>
    </row>
    <row r="251" spans="1:11" s="48" customFormat="1" ht="5.25" customHeight="1" x14ac:dyDescent="0.2">
      <c r="A251" s="224"/>
      <c r="B251" s="224"/>
      <c r="C251" s="224"/>
      <c r="D251" s="224"/>
      <c r="E251" s="224"/>
      <c r="F251" s="224"/>
      <c r="G251" s="224"/>
      <c r="H251" s="224"/>
      <c r="I251" s="224"/>
      <c r="J251" s="224"/>
      <c r="K251" s="224"/>
    </row>
    <row r="252" spans="1:11" s="49" customFormat="1" ht="12" customHeight="1" x14ac:dyDescent="0.2">
      <c r="A252" s="224" t="s">
        <v>267</v>
      </c>
      <c r="B252" s="224"/>
      <c r="C252" s="224"/>
      <c r="D252" s="224"/>
      <c r="E252" s="224"/>
      <c r="F252" s="224"/>
      <c r="G252" s="224"/>
      <c r="H252" s="224"/>
      <c r="I252" s="224"/>
      <c r="J252" s="224"/>
      <c r="K252" s="224"/>
    </row>
    <row r="253" spans="1:11" s="49" customFormat="1" ht="12" customHeight="1" x14ac:dyDescent="0.2">
      <c r="A253" s="224" t="s">
        <v>245</v>
      </c>
      <c r="B253" s="224"/>
      <c r="C253" s="224"/>
      <c r="D253" s="224"/>
      <c r="E253" s="224"/>
      <c r="F253" s="224"/>
      <c r="G253" s="224"/>
      <c r="H253" s="224"/>
      <c r="I253" s="224"/>
      <c r="J253" s="224"/>
      <c r="K253" s="224"/>
    </row>
  </sheetData>
  <mergeCells count="227">
    <mergeCell ref="A10:B10"/>
    <mergeCell ref="A12:B12"/>
    <mergeCell ref="A138:B138"/>
    <mergeCell ref="A177:B177"/>
    <mergeCell ref="A140:B140"/>
    <mergeCell ref="A141:B141"/>
    <mergeCell ref="A142:B142"/>
    <mergeCell ref="A143:B143"/>
    <mergeCell ref="A144:B144"/>
    <mergeCell ref="A145:B145"/>
    <mergeCell ref="A13:B13"/>
    <mergeCell ref="A17:B17"/>
    <mergeCell ref="A21:B21"/>
    <mergeCell ref="A23:B23"/>
    <mergeCell ref="A24:B24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8:B48"/>
    <mergeCell ref="A53:B53"/>
    <mergeCell ref="A54:B54"/>
    <mergeCell ref="A55:B55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6:B136"/>
    <mergeCell ref="A137:B137"/>
    <mergeCell ref="A139:B139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8:B188"/>
    <mergeCell ref="A189:B189"/>
    <mergeCell ref="A187:B187"/>
    <mergeCell ref="A190:B190"/>
    <mergeCell ref="A191:B191"/>
    <mergeCell ref="A192:B192"/>
    <mergeCell ref="A193:B193"/>
    <mergeCell ref="A194:B194"/>
    <mergeCell ref="A196:B196"/>
    <mergeCell ref="A197:B197"/>
    <mergeCell ref="A198:B198"/>
    <mergeCell ref="A199:B199"/>
    <mergeCell ref="A200:B200"/>
    <mergeCell ref="A201:B201"/>
    <mergeCell ref="A202:B202"/>
    <mergeCell ref="A204:B204"/>
    <mergeCell ref="A205:B205"/>
    <mergeCell ref="A206:B206"/>
    <mergeCell ref="A208:B208"/>
    <mergeCell ref="A207:B207"/>
    <mergeCell ref="A209:B209"/>
    <mergeCell ref="A235:B235"/>
    <mergeCell ref="A211:B211"/>
    <mergeCell ref="A212:B212"/>
    <mergeCell ref="A213:B213"/>
    <mergeCell ref="A214:B214"/>
    <mergeCell ref="A216:B216"/>
    <mergeCell ref="A217:B217"/>
    <mergeCell ref="A218:B218"/>
    <mergeCell ref="A215:B215"/>
    <mergeCell ref="A219:B219"/>
    <mergeCell ref="A1:K1"/>
    <mergeCell ref="A2:K2"/>
    <mergeCell ref="A3:K3"/>
    <mergeCell ref="A4:K4"/>
    <mergeCell ref="J5:K5"/>
    <mergeCell ref="A246:K246"/>
    <mergeCell ref="A237:B237"/>
    <mergeCell ref="A238:B238"/>
    <mergeCell ref="A239:B239"/>
    <mergeCell ref="A241:B241"/>
    <mergeCell ref="F6:G6"/>
    <mergeCell ref="H6:I6"/>
    <mergeCell ref="A5:B5"/>
    <mergeCell ref="C5:E5"/>
    <mergeCell ref="F5:G5"/>
    <mergeCell ref="H5:I5"/>
    <mergeCell ref="A236:B236"/>
    <mergeCell ref="A226:B226"/>
    <mergeCell ref="A227:B227"/>
    <mergeCell ref="A228:B228"/>
    <mergeCell ref="A229:B229"/>
    <mergeCell ref="A231:B231"/>
    <mergeCell ref="A232:B232"/>
    <mergeCell ref="A243:B243"/>
    <mergeCell ref="A250:K250"/>
    <mergeCell ref="A251:K251"/>
    <mergeCell ref="A252:K252"/>
    <mergeCell ref="A253:K253"/>
    <mergeCell ref="J6:K6"/>
    <mergeCell ref="A7:K7"/>
    <mergeCell ref="A8:B8"/>
    <mergeCell ref="A9:B9"/>
    <mergeCell ref="A6:B6"/>
    <mergeCell ref="C6:E6"/>
    <mergeCell ref="A247:K247"/>
    <mergeCell ref="A249:K249"/>
    <mergeCell ref="A244:B244"/>
    <mergeCell ref="A242:B242"/>
    <mergeCell ref="A245:B245"/>
    <mergeCell ref="A248:K248"/>
    <mergeCell ref="A220:B220"/>
    <mergeCell ref="A221:B221"/>
    <mergeCell ref="A223:B223"/>
    <mergeCell ref="A222:B222"/>
    <mergeCell ref="A224:B224"/>
    <mergeCell ref="A225:B225"/>
    <mergeCell ref="A233:B233"/>
    <mergeCell ref="A234:B234"/>
  </mergeCells>
  <phoneticPr fontId="0" type="noConversion"/>
  <pageMargins left="0.17" right="0.18" top="0.18" bottom="0.32" header="0.17" footer="0.23"/>
  <pageSetup paperSize="9" scale="90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workbookViewId="0">
      <selection sqref="A1:K1"/>
    </sheetView>
  </sheetViews>
  <sheetFormatPr defaultRowHeight="12" customHeight="1" x14ac:dyDescent="0.2"/>
  <cols>
    <col min="1" max="1" width="1.5703125" style="1" customWidth="1"/>
    <col min="2" max="2" width="27.42578125" style="1" customWidth="1"/>
    <col min="3" max="3" width="12.7109375" style="2" customWidth="1"/>
    <col min="4" max="5" width="12.7109375" style="3" customWidth="1"/>
    <col min="6" max="6" width="12.7109375" style="2" customWidth="1"/>
    <col min="7" max="7" width="12.7109375" style="3" customWidth="1"/>
    <col min="8" max="8" width="12.7109375" style="2" customWidth="1"/>
    <col min="9" max="9" width="12.7109375" style="3" customWidth="1"/>
    <col min="10" max="10" width="12.7109375" style="2" customWidth="1"/>
    <col min="11" max="11" width="12.7109375" style="3" customWidth="1"/>
    <col min="12" max="16384" width="9.140625" style="1"/>
  </cols>
  <sheetData>
    <row r="1" spans="1:11" s="4" customFormat="1" ht="12.75" customHeight="1" x14ac:dyDescent="0.2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s="5" customFormat="1" ht="12" customHeight="1" x14ac:dyDescent="0.2">
      <c r="A2" s="228" t="s">
        <v>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s="6" customFormat="1" ht="12.75" customHeight="1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s="6" customFormat="1" ht="12.75" customHeight="1" x14ac:dyDescent="0.2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 s="7" customFormat="1" ht="12" customHeight="1" x14ac:dyDescent="0.2">
      <c r="A5" s="234"/>
      <c r="B5" s="234"/>
      <c r="C5" s="235" t="s">
        <v>1</v>
      </c>
      <c r="D5" s="236"/>
      <c r="E5" s="237"/>
      <c r="F5" s="235" t="s">
        <v>2</v>
      </c>
      <c r="G5" s="237"/>
      <c r="H5" s="238" t="s">
        <v>3</v>
      </c>
      <c r="I5" s="239"/>
      <c r="J5" s="235" t="s">
        <v>4</v>
      </c>
      <c r="K5" s="236"/>
    </row>
    <row r="6" spans="1:11" s="8" customFormat="1" ht="12" customHeight="1" x14ac:dyDescent="0.2">
      <c r="A6" s="240"/>
      <c r="B6" s="240"/>
      <c r="C6" s="244"/>
      <c r="D6" s="245"/>
      <c r="E6" s="246"/>
      <c r="F6" s="231"/>
      <c r="G6" s="247"/>
      <c r="H6" s="229"/>
      <c r="I6" s="230"/>
      <c r="J6" s="231"/>
      <c r="K6" s="232"/>
    </row>
    <row r="7" spans="1:11" s="8" customFormat="1" ht="12" customHeight="1" x14ac:dyDescent="0.2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</row>
    <row r="8" spans="1:11" s="9" customFormat="1" ht="12" customHeight="1" x14ac:dyDescent="0.2">
      <c r="A8" s="241"/>
      <c r="B8" s="241"/>
      <c r="C8" s="11"/>
      <c r="D8" s="12" t="s">
        <v>5</v>
      </c>
      <c r="E8" s="10" t="s">
        <v>5</v>
      </c>
      <c r="F8" s="11"/>
      <c r="G8" s="12" t="s">
        <v>5</v>
      </c>
      <c r="H8" s="11"/>
      <c r="I8" s="12" t="s">
        <v>6</v>
      </c>
      <c r="J8" s="11"/>
      <c r="K8" s="12" t="s">
        <v>5</v>
      </c>
    </row>
    <row r="9" spans="1:11" s="9" customFormat="1" ht="12" customHeight="1" x14ac:dyDescent="0.2">
      <c r="A9" s="242"/>
      <c r="B9" s="242"/>
      <c r="C9" s="13" t="s">
        <v>7</v>
      </c>
      <c r="D9" s="14" t="s">
        <v>8</v>
      </c>
      <c r="E9" s="14" t="s">
        <v>9</v>
      </c>
      <c r="F9" s="13" t="s">
        <v>7</v>
      </c>
      <c r="G9" s="14" t="s">
        <v>10</v>
      </c>
      <c r="H9" s="13" t="s">
        <v>7</v>
      </c>
      <c r="I9" s="14" t="s">
        <v>11</v>
      </c>
      <c r="J9" s="13" t="s">
        <v>7</v>
      </c>
      <c r="K9" s="14" t="s">
        <v>12</v>
      </c>
    </row>
    <row r="10" spans="1:11" s="15" customFormat="1" ht="12" customHeight="1" x14ac:dyDescent="0.2">
      <c r="A10" s="172" t="s">
        <v>13</v>
      </c>
      <c r="B10" s="172"/>
      <c r="C10" s="16">
        <v>2932</v>
      </c>
      <c r="D10" s="17">
        <v>8.7724547315006518</v>
      </c>
      <c r="E10" s="17">
        <v>37.637031141690841</v>
      </c>
      <c r="F10" s="16">
        <v>2861</v>
      </c>
      <c r="G10" s="17">
        <v>8.5600248931866876</v>
      </c>
      <c r="H10" s="16">
        <v>71</v>
      </c>
      <c r="I10" s="17">
        <v>0.21242983831396531</v>
      </c>
      <c r="J10" s="16">
        <v>1660</v>
      </c>
      <c r="K10" s="17">
        <v>4.9666694591715839</v>
      </c>
    </row>
    <row r="11" spans="1:11" s="15" customFormat="1" ht="12" customHeight="1" x14ac:dyDescent="0.2">
      <c r="A11" s="18"/>
      <c r="B11" s="18"/>
      <c r="C11" s="19"/>
      <c r="D11" s="20"/>
      <c r="E11" s="20"/>
      <c r="F11" s="19"/>
      <c r="G11" s="20"/>
      <c r="H11" s="19"/>
      <c r="I11" s="20"/>
      <c r="J11" s="19"/>
      <c r="K11" s="20"/>
    </row>
    <row r="12" spans="1:11" s="21" customFormat="1" ht="12" customHeight="1" x14ac:dyDescent="0.2">
      <c r="A12" s="173" t="s">
        <v>14</v>
      </c>
      <c r="B12" s="173"/>
      <c r="C12" s="22">
        <v>256</v>
      </c>
      <c r="D12" s="23">
        <v>8.7650220837470467</v>
      </c>
      <c r="E12" s="23">
        <v>40.429564118761839</v>
      </c>
      <c r="F12" s="22">
        <v>275</v>
      </c>
      <c r="G12" s="23">
        <v>9.415551066525147</v>
      </c>
      <c r="H12" s="22">
        <v>-19</v>
      </c>
      <c r="I12" s="23">
        <v>-0.65052898277810112</v>
      </c>
      <c r="J12" s="22">
        <v>127</v>
      </c>
      <c r="K12" s="23">
        <v>4.3482726743588866</v>
      </c>
    </row>
    <row r="13" spans="1:11" s="24" customFormat="1" ht="12" customHeight="1" x14ac:dyDescent="0.2">
      <c r="A13" s="174" t="s">
        <v>15</v>
      </c>
      <c r="B13" s="174"/>
      <c r="C13" s="25">
        <v>69</v>
      </c>
      <c r="D13" s="26">
        <v>7.0150467669784469</v>
      </c>
      <c r="E13" s="26">
        <v>34.586466165413533</v>
      </c>
      <c r="F13" s="25">
        <v>113</v>
      </c>
      <c r="G13" s="26">
        <v>11.488409922732819</v>
      </c>
      <c r="H13" s="25">
        <v>-44</v>
      </c>
      <c r="I13" s="26">
        <v>-4.4733631557543712</v>
      </c>
      <c r="J13" s="25">
        <v>44</v>
      </c>
      <c r="K13" s="26">
        <v>4.4733631557543712</v>
      </c>
    </row>
    <row r="14" spans="1:11" s="24" customFormat="1" ht="12" customHeight="1" x14ac:dyDescent="0.2">
      <c r="A14" s="27"/>
      <c r="B14" s="28" t="s">
        <v>16</v>
      </c>
      <c r="C14" s="25">
        <v>23</v>
      </c>
      <c r="D14" s="26">
        <v>6.9654754694124774</v>
      </c>
      <c r="E14" s="26">
        <v>33.430232558139529</v>
      </c>
      <c r="F14" s="25">
        <v>30</v>
      </c>
      <c r="G14" s="26">
        <v>9.0854027861901869</v>
      </c>
      <c r="H14" s="25">
        <v>-7</v>
      </c>
      <c r="I14" s="26">
        <v>-2.1199273167777104</v>
      </c>
      <c r="J14" s="25">
        <v>13</v>
      </c>
      <c r="K14" s="26">
        <v>3.9370078740157481</v>
      </c>
    </row>
    <row r="15" spans="1:11" s="24" customFormat="1" ht="12" customHeight="1" x14ac:dyDescent="0.2">
      <c r="A15" s="27"/>
      <c r="B15" s="28" t="s">
        <v>17</v>
      </c>
      <c r="C15" s="25">
        <v>29</v>
      </c>
      <c r="D15" s="26">
        <v>8.4033613445378155</v>
      </c>
      <c r="E15" s="26">
        <v>42.397660818713447</v>
      </c>
      <c r="F15" s="25">
        <v>35</v>
      </c>
      <c r="G15" s="26">
        <v>10.141987829614605</v>
      </c>
      <c r="H15" s="25">
        <v>-6</v>
      </c>
      <c r="I15" s="26">
        <v>-1.7386264850767894</v>
      </c>
      <c r="J15" s="25">
        <v>16</v>
      </c>
      <c r="K15" s="26">
        <v>4.6363372935381051</v>
      </c>
    </row>
    <row r="16" spans="1:11" s="24" customFormat="1" ht="12" customHeight="1" x14ac:dyDescent="0.2">
      <c r="A16" s="27"/>
      <c r="B16" s="29" t="s">
        <v>18</v>
      </c>
      <c r="C16" s="25">
        <v>17</v>
      </c>
      <c r="D16" s="26">
        <v>5.5141096334738897</v>
      </c>
      <c r="E16" s="26">
        <v>27.287319422150883</v>
      </c>
      <c r="F16" s="25">
        <v>48</v>
      </c>
      <c r="G16" s="26">
        <v>15.569250729808628</v>
      </c>
      <c r="H16" s="25">
        <v>-31</v>
      </c>
      <c r="I16" s="26">
        <v>-10.055141096334738</v>
      </c>
      <c r="J16" s="25">
        <v>15</v>
      </c>
      <c r="K16" s="26">
        <v>4.8653908530651968</v>
      </c>
    </row>
    <row r="17" spans="1:11" s="24" customFormat="1" ht="12" customHeight="1" x14ac:dyDescent="0.2">
      <c r="A17" s="174" t="s">
        <v>19</v>
      </c>
      <c r="B17" s="174"/>
      <c r="C17" s="25">
        <v>38</v>
      </c>
      <c r="D17" s="26">
        <v>6.6772096292391492</v>
      </c>
      <c r="E17" s="26">
        <v>33.450704225352112</v>
      </c>
      <c r="F17" s="25">
        <v>61</v>
      </c>
      <c r="G17" s="26">
        <v>10.718678615357581</v>
      </c>
      <c r="H17" s="25">
        <v>-23</v>
      </c>
      <c r="I17" s="26">
        <v>-4.0414689861184332</v>
      </c>
      <c r="J17" s="25">
        <v>24</v>
      </c>
      <c r="K17" s="26">
        <v>4.2171850289931472</v>
      </c>
    </row>
    <row r="18" spans="1:11" s="24" customFormat="1" ht="12" customHeight="1" x14ac:dyDescent="0.2">
      <c r="A18" s="27"/>
      <c r="B18" s="28" t="s">
        <v>20</v>
      </c>
      <c r="C18" s="25">
        <v>11</v>
      </c>
      <c r="D18" s="26">
        <v>6.0773480662983426</v>
      </c>
      <c r="E18" s="26">
        <v>30.898876404494381</v>
      </c>
      <c r="F18" s="25">
        <v>26</v>
      </c>
      <c r="G18" s="26">
        <v>14.3646408839779</v>
      </c>
      <c r="H18" s="25">
        <v>-15</v>
      </c>
      <c r="I18" s="26">
        <v>-8.2872928176795568</v>
      </c>
      <c r="J18" s="25">
        <v>6</v>
      </c>
      <c r="K18" s="26">
        <v>3.3149171270718232</v>
      </c>
    </row>
    <row r="19" spans="1:11" s="24" customFormat="1" ht="12" customHeight="1" x14ac:dyDescent="0.2">
      <c r="A19" s="27"/>
      <c r="B19" s="28" t="s">
        <v>21</v>
      </c>
      <c r="C19" s="25">
        <v>13</v>
      </c>
      <c r="D19" s="26">
        <v>7.0729053318824811</v>
      </c>
      <c r="E19" s="26">
        <v>36.111111111111107</v>
      </c>
      <c r="F19" s="25">
        <v>19</v>
      </c>
      <c r="G19" s="26">
        <v>10.337323177366704</v>
      </c>
      <c r="H19" s="25">
        <v>-6</v>
      </c>
      <c r="I19" s="26">
        <v>-3.2644178454842221</v>
      </c>
      <c r="J19" s="25">
        <v>8</v>
      </c>
      <c r="K19" s="26">
        <v>4.3525571273122958</v>
      </c>
    </row>
    <row r="20" spans="1:11" s="24" customFormat="1" ht="12" customHeight="1" x14ac:dyDescent="0.2">
      <c r="A20" s="30"/>
      <c r="B20" s="28" t="s">
        <v>22</v>
      </c>
      <c r="C20" s="25">
        <v>14</v>
      </c>
      <c r="D20" s="26">
        <v>6.8526676456191868</v>
      </c>
      <c r="E20" s="26">
        <v>33.333333333333336</v>
      </c>
      <c r="F20" s="25">
        <v>16</v>
      </c>
      <c r="G20" s="26">
        <v>7.8316201664219296</v>
      </c>
      <c r="H20" s="25">
        <v>-2</v>
      </c>
      <c r="I20" s="26">
        <v>-0.9789525208027412</v>
      </c>
      <c r="J20" s="25">
        <v>10</v>
      </c>
      <c r="K20" s="26">
        <v>4.8947626040137049</v>
      </c>
    </row>
    <row r="21" spans="1:11" s="24" customFormat="1" ht="12" customHeight="1" x14ac:dyDescent="0.2">
      <c r="A21" s="175" t="s">
        <v>23</v>
      </c>
      <c r="B21" s="175"/>
      <c r="C21" s="31">
        <v>149</v>
      </c>
      <c r="D21" s="32">
        <v>10.891812865497077</v>
      </c>
      <c r="E21" s="32">
        <v>46.547953764448614</v>
      </c>
      <c r="F21" s="31">
        <v>101</v>
      </c>
      <c r="G21" s="32">
        <v>7.3830409356725148</v>
      </c>
      <c r="H21" s="31">
        <v>48</v>
      </c>
      <c r="I21" s="32">
        <v>3.5087719298245617</v>
      </c>
      <c r="J21" s="31">
        <v>59</v>
      </c>
      <c r="K21" s="32">
        <v>4.3128654970760234</v>
      </c>
    </row>
    <row r="22" spans="1:11" s="24" customFormat="1" ht="12" customHeight="1" x14ac:dyDescent="0.2">
      <c r="A22" s="30"/>
      <c r="B22" s="30"/>
      <c r="C22" s="30"/>
      <c r="D22" s="33"/>
      <c r="E22" s="33"/>
      <c r="F22" s="30"/>
      <c r="G22" s="33"/>
      <c r="H22" s="30"/>
      <c r="I22" s="33"/>
      <c r="J22" s="30"/>
      <c r="K22" s="33"/>
    </row>
    <row r="23" spans="1:11" s="21" customFormat="1" ht="12" customHeight="1" x14ac:dyDescent="0.2">
      <c r="A23" s="173" t="s">
        <v>24</v>
      </c>
      <c r="B23" s="173"/>
      <c r="C23" s="22">
        <v>509</v>
      </c>
      <c r="D23" s="23">
        <v>7.5945212019933752</v>
      </c>
      <c r="E23" s="23">
        <v>34.452416407201838</v>
      </c>
      <c r="F23" s="22">
        <v>675</v>
      </c>
      <c r="G23" s="23">
        <v>10.071319865118916</v>
      </c>
      <c r="H23" s="22">
        <v>-166</v>
      </c>
      <c r="I23" s="23">
        <v>-2.4767986631255408</v>
      </c>
      <c r="J23" s="22">
        <v>306</v>
      </c>
      <c r="K23" s="23">
        <v>4.5656650055205752</v>
      </c>
    </row>
    <row r="24" spans="1:11" s="24" customFormat="1" ht="12" customHeight="1" x14ac:dyDescent="0.2">
      <c r="A24" s="174" t="s">
        <v>25</v>
      </c>
      <c r="B24" s="174"/>
      <c r="C24" s="25">
        <v>270</v>
      </c>
      <c r="D24" s="26">
        <v>6.639779657682471</v>
      </c>
      <c r="E24" s="26">
        <v>30.337078651685392</v>
      </c>
      <c r="F24" s="25">
        <v>434</v>
      </c>
      <c r="G24" s="26">
        <v>10.672831005311824</v>
      </c>
      <c r="H24" s="25">
        <v>-164</v>
      </c>
      <c r="I24" s="26">
        <v>-4.0330513476293524</v>
      </c>
      <c r="J24" s="25">
        <v>177</v>
      </c>
      <c r="K24" s="26">
        <v>4.3527444422585084</v>
      </c>
    </row>
    <row r="25" spans="1:11" s="24" customFormat="1" ht="12" customHeight="1" x14ac:dyDescent="0.2">
      <c r="A25" s="174" t="s">
        <v>26</v>
      </c>
      <c r="B25" s="174"/>
      <c r="C25" s="25">
        <v>38</v>
      </c>
      <c r="D25" s="26">
        <v>9.4316207495656492</v>
      </c>
      <c r="E25" s="26">
        <v>42.93785310734463</v>
      </c>
      <c r="F25" s="25">
        <v>40</v>
      </c>
      <c r="G25" s="26">
        <v>9.9280218416480519</v>
      </c>
      <c r="H25" s="25">
        <v>-2</v>
      </c>
      <c r="I25" s="26">
        <v>-0.49640109208240263</v>
      </c>
      <c r="J25" s="25">
        <v>25</v>
      </c>
      <c r="K25" s="26">
        <v>6.2050136510300327</v>
      </c>
    </row>
    <row r="26" spans="1:11" s="24" customFormat="1" ht="12" customHeight="1" x14ac:dyDescent="0.2">
      <c r="A26" s="174" t="s">
        <v>27</v>
      </c>
      <c r="B26" s="174"/>
      <c r="C26" s="25">
        <v>104</v>
      </c>
      <c r="D26" s="26">
        <v>8.6949251734804776</v>
      </c>
      <c r="E26" s="26">
        <v>37.275985663082437</v>
      </c>
      <c r="F26" s="25">
        <v>83</v>
      </c>
      <c r="G26" s="26">
        <v>6.9392191288353819</v>
      </c>
      <c r="H26" s="25">
        <v>21</v>
      </c>
      <c r="I26" s="26">
        <v>1.7557060446450965</v>
      </c>
      <c r="J26" s="25">
        <v>59</v>
      </c>
      <c r="K26" s="26">
        <v>4.9326979349552706</v>
      </c>
    </row>
    <row r="27" spans="1:11" s="24" customFormat="1" ht="12" customHeight="1" x14ac:dyDescent="0.2">
      <c r="A27" s="34"/>
      <c r="B27" s="28" t="s">
        <v>28</v>
      </c>
      <c r="C27" s="25">
        <v>8</v>
      </c>
      <c r="D27" s="26">
        <v>8.57449088960343</v>
      </c>
      <c r="E27" s="26">
        <v>44.692737430167597</v>
      </c>
      <c r="F27" s="25">
        <v>10</v>
      </c>
      <c r="G27" s="26">
        <v>10.718113612004288</v>
      </c>
      <c r="H27" s="25">
        <v>-2</v>
      </c>
      <c r="I27" s="26">
        <v>-2.1436227224008575</v>
      </c>
      <c r="J27" s="25">
        <v>10</v>
      </c>
      <c r="K27" s="26">
        <v>10.718113612004288</v>
      </c>
    </row>
    <row r="28" spans="1:11" s="24" customFormat="1" ht="12" customHeight="1" x14ac:dyDescent="0.2">
      <c r="A28" s="30"/>
      <c r="B28" s="28" t="s">
        <v>29</v>
      </c>
      <c r="C28" s="25">
        <v>96</v>
      </c>
      <c r="D28" s="26">
        <v>8.7051142546245917</v>
      </c>
      <c r="E28" s="26">
        <v>36.767522022213711</v>
      </c>
      <c r="F28" s="25">
        <v>73</v>
      </c>
      <c r="G28" s="26">
        <v>6.619513964454117</v>
      </c>
      <c r="H28" s="25">
        <v>23</v>
      </c>
      <c r="I28" s="26">
        <v>2.0856002901704751</v>
      </c>
      <c r="J28" s="25">
        <v>49</v>
      </c>
      <c r="K28" s="26">
        <v>4.4432354007979686</v>
      </c>
    </row>
    <row r="29" spans="1:11" s="24" customFormat="1" ht="12" customHeight="1" x14ac:dyDescent="0.2">
      <c r="A29" s="174" t="s">
        <v>30</v>
      </c>
      <c r="B29" s="174"/>
      <c r="C29" s="25">
        <v>29</v>
      </c>
      <c r="D29" s="26">
        <v>7.7915099408919941</v>
      </c>
      <c r="E29" s="26">
        <v>34.117647058823529</v>
      </c>
      <c r="F29" s="25">
        <v>41</v>
      </c>
      <c r="G29" s="26">
        <v>11.015583019881785</v>
      </c>
      <c r="H29" s="25">
        <v>-12</v>
      </c>
      <c r="I29" s="26">
        <v>-3.2240730789897905</v>
      </c>
      <c r="J29" s="25">
        <v>9</v>
      </c>
      <c r="K29" s="26">
        <v>2.4180548092423426</v>
      </c>
    </row>
    <row r="30" spans="1:11" s="24" customFormat="1" ht="12" customHeight="1" x14ac:dyDescent="0.2">
      <c r="A30" s="34"/>
      <c r="B30" s="28" t="s">
        <v>31</v>
      </c>
      <c r="C30" s="25">
        <v>5</v>
      </c>
      <c r="D30" s="26">
        <v>4.3782837127845884</v>
      </c>
      <c r="E30" s="26">
        <v>19.762845849802371</v>
      </c>
      <c r="F30" s="25">
        <v>15</v>
      </c>
      <c r="G30" s="26">
        <v>13.134851138353765</v>
      </c>
      <c r="H30" s="25">
        <v>-10</v>
      </c>
      <c r="I30" s="26">
        <v>-8.7565674255691768</v>
      </c>
      <c r="J30" s="25">
        <v>2</v>
      </c>
      <c r="K30" s="26">
        <v>1.7513134851138354</v>
      </c>
    </row>
    <row r="31" spans="1:11" s="24" customFormat="1" ht="12" customHeight="1" x14ac:dyDescent="0.2">
      <c r="A31" s="30"/>
      <c r="B31" s="28" t="s">
        <v>32</v>
      </c>
      <c r="C31" s="25">
        <v>24</v>
      </c>
      <c r="D31" s="26">
        <v>9.3023255813953494</v>
      </c>
      <c r="E31" s="26">
        <v>40.201005025125632</v>
      </c>
      <c r="F31" s="25">
        <v>26</v>
      </c>
      <c r="G31" s="26">
        <v>10.077519379844961</v>
      </c>
      <c r="H31" s="25">
        <v>-2</v>
      </c>
      <c r="I31" s="26">
        <v>-0.77519379844961245</v>
      </c>
      <c r="J31" s="25">
        <v>7</v>
      </c>
      <c r="K31" s="26">
        <v>2.7131782945736433</v>
      </c>
    </row>
    <row r="32" spans="1:11" s="24" customFormat="1" ht="12" customHeight="1" x14ac:dyDescent="0.2">
      <c r="A32" s="174" t="s">
        <v>33</v>
      </c>
      <c r="B32" s="174"/>
      <c r="C32" s="25">
        <v>7</v>
      </c>
      <c r="D32" s="26">
        <v>8.7829360100376412</v>
      </c>
      <c r="E32" s="26">
        <v>52.238805970149251</v>
      </c>
      <c r="F32" s="25">
        <v>19</v>
      </c>
      <c r="G32" s="26">
        <v>23.839397741530743</v>
      </c>
      <c r="H32" s="25">
        <v>-12</v>
      </c>
      <c r="I32" s="26">
        <v>-15.0564617314931</v>
      </c>
      <c r="J32" s="25">
        <v>2</v>
      </c>
      <c r="K32" s="26">
        <v>2.509410288582183</v>
      </c>
    </row>
    <row r="33" spans="1:11" s="24" customFormat="1" ht="12" customHeight="1" x14ac:dyDescent="0.2">
      <c r="A33" s="174" t="s">
        <v>34</v>
      </c>
      <c r="B33" s="174"/>
      <c r="C33" s="25">
        <v>61</v>
      </c>
      <c r="D33" s="26">
        <v>10.429133185159856</v>
      </c>
      <c r="E33" s="26">
        <v>50.205761316872426</v>
      </c>
      <c r="F33" s="25">
        <v>58</v>
      </c>
      <c r="G33" s="26">
        <v>9.9162249957257647</v>
      </c>
      <c r="H33" s="25">
        <v>3</v>
      </c>
      <c r="I33" s="26">
        <v>0.51290818943409133</v>
      </c>
      <c r="J33" s="25">
        <v>34</v>
      </c>
      <c r="K33" s="26">
        <v>5.8129594802530349</v>
      </c>
    </row>
    <row r="34" spans="1:11" s="24" customFormat="1" ht="12" customHeight="1" x14ac:dyDescent="0.2">
      <c r="A34" s="34"/>
      <c r="B34" s="28" t="s">
        <v>35</v>
      </c>
      <c r="C34" s="25">
        <v>7</v>
      </c>
      <c r="D34" s="26">
        <v>12.216404886561953</v>
      </c>
      <c r="E34" s="26">
        <v>60.344827586206897</v>
      </c>
      <c r="F34" s="25">
        <v>8</v>
      </c>
      <c r="G34" s="26">
        <v>13.961605584642234</v>
      </c>
      <c r="H34" s="25">
        <v>-1</v>
      </c>
      <c r="I34" s="26">
        <v>-1.7452006980802792</v>
      </c>
      <c r="J34" s="25">
        <v>2</v>
      </c>
      <c r="K34" s="26">
        <v>3.4904013961605584</v>
      </c>
    </row>
    <row r="35" spans="1:11" s="24" customFormat="1" ht="12" customHeight="1" x14ac:dyDescent="0.2">
      <c r="A35" s="27"/>
      <c r="B35" s="28" t="s">
        <v>36</v>
      </c>
      <c r="C35" s="25">
        <v>1</v>
      </c>
      <c r="D35" s="26">
        <v>4.6082949308755756</v>
      </c>
      <c r="E35" s="26">
        <v>29.411764705882351</v>
      </c>
      <c r="F35" s="25">
        <v>13</v>
      </c>
      <c r="G35" s="26">
        <v>59.907834101382484</v>
      </c>
      <c r="H35" s="25">
        <v>-12</v>
      </c>
      <c r="I35" s="26">
        <v>-55.299539170506918</v>
      </c>
      <c r="J35" s="25">
        <v>1</v>
      </c>
      <c r="K35" s="26">
        <v>4.6082949308755756</v>
      </c>
    </row>
    <row r="36" spans="1:11" s="24" customFormat="1" ht="12" customHeight="1" x14ac:dyDescent="0.2">
      <c r="A36" s="27"/>
      <c r="B36" s="35" t="s">
        <v>37</v>
      </c>
      <c r="C36" s="31">
        <v>53</v>
      </c>
      <c r="D36" s="32">
        <v>10.476378730974501</v>
      </c>
      <c r="E36" s="32">
        <v>49.76525821596244</v>
      </c>
      <c r="F36" s="31">
        <v>37</v>
      </c>
      <c r="G36" s="32">
        <v>7.3136983593595577</v>
      </c>
      <c r="H36" s="31">
        <v>16</v>
      </c>
      <c r="I36" s="32">
        <v>3.1626803716149436</v>
      </c>
      <c r="J36" s="31">
        <v>31</v>
      </c>
      <c r="K36" s="32">
        <v>6.1276932200039536</v>
      </c>
    </row>
    <row r="37" spans="1:11" s="24" customFormat="1" ht="12" customHeight="1" x14ac:dyDescent="0.2">
      <c r="A37" s="30"/>
      <c r="B37" s="30"/>
      <c r="C37" s="30"/>
      <c r="D37" s="33"/>
      <c r="E37" s="33"/>
      <c r="F37" s="30"/>
      <c r="G37" s="33"/>
      <c r="H37" s="30"/>
      <c r="I37" s="33"/>
      <c r="J37" s="30"/>
      <c r="K37" s="33"/>
    </row>
    <row r="38" spans="1:11" s="21" customFormat="1" ht="12" customHeight="1" x14ac:dyDescent="0.2">
      <c r="A38" s="173" t="s">
        <v>38</v>
      </c>
      <c r="B38" s="173"/>
      <c r="C38" s="22">
        <v>438</v>
      </c>
      <c r="D38" s="23">
        <v>9.3471905076932913</v>
      </c>
      <c r="E38" s="23">
        <v>38.120104438642301</v>
      </c>
      <c r="F38" s="22">
        <v>358</v>
      </c>
      <c r="G38" s="23">
        <v>7.6399410998954309</v>
      </c>
      <c r="H38" s="22">
        <v>80</v>
      </c>
      <c r="I38" s="23">
        <v>1.7072494077978617</v>
      </c>
      <c r="J38" s="22">
        <v>252</v>
      </c>
      <c r="K38" s="23">
        <v>5.3778356345632643</v>
      </c>
    </row>
    <row r="39" spans="1:11" s="24" customFormat="1" ht="12" customHeight="1" x14ac:dyDescent="0.2">
      <c r="A39" s="174" t="s">
        <v>39</v>
      </c>
      <c r="B39" s="174"/>
      <c r="C39" s="25">
        <v>385</v>
      </c>
      <c r="D39" s="26">
        <v>9.4673683175134009</v>
      </c>
      <c r="E39" s="26">
        <v>38.794840790004031</v>
      </c>
      <c r="F39" s="25">
        <v>313</v>
      </c>
      <c r="G39" s="26">
        <v>7.6968474893031029</v>
      </c>
      <c r="H39" s="25">
        <v>72</v>
      </c>
      <c r="I39" s="26">
        <v>1.7705208282102987</v>
      </c>
      <c r="J39" s="25">
        <v>208</v>
      </c>
      <c r="K39" s="26">
        <v>5.1148379481630855</v>
      </c>
    </row>
    <row r="40" spans="1:11" s="24" customFormat="1" ht="12" customHeight="1" x14ac:dyDescent="0.2">
      <c r="A40" s="175" t="s">
        <v>40</v>
      </c>
      <c r="B40" s="175"/>
      <c r="C40" s="31">
        <v>53</v>
      </c>
      <c r="D40" s="32">
        <v>8.5580494106248981</v>
      </c>
      <c r="E40" s="32">
        <v>33.844189016602812</v>
      </c>
      <c r="F40" s="31">
        <v>45</v>
      </c>
      <c r="G40" s="32">
        <v>7.2662683675117075</v>
      </c>
      <c r="H40" s="31">
        <v>8</v>
      </c>
      <c r="I40" s="32">
        <v>1.2917810431131924</v>
      </c>
      <c r="J40" s="31">
        <v>44</v>
      </c>
      <c r="K40" s="32">
        <v>7.1047957371225579</v>
      </c>
    </row>
    <row r="41" spans="1:11" s="24" customFormat="1" ht="12" customHeight="1" x14ac:dyDescent="0.2">
      <c r="A41" s="30"/>
      <c r="B41" s="30"/>
      <c r="C41" s="30"/>
      <c r="D41" s="33"/>
      <c r="E41" s="33"/>
      <c r="F41" s="30"/>
      <c r="G41" s="33"/>
      <c r="H41" s="30"/>
      <c r="I41" s="33"/>
      <c r="J41" s="30"/>
      <c r="K41" s="33"/>
    </row>
    <row r="42" spans="1:11" s="21" customFormat="1" ht="12" customHeight="1" x14ac:dyDescent="0.2">
      <c r="A42" s="173" t="s">
        <v>41</v>
      </c>
      <c r="B42" s="173"/>
      <c r="C42" s="22">
        <v>1285</v>
      </c>
      <c r="D42" s="23">
        <v>9.346882069261488</v>
      </c>
      <c r="E42" s="23">
        <v>39.060125235576628</v>
      </c>
      <c r="F42" s="22">
        <v>1106</v>
      </c>
      <c r="G42" s="23">
        <v>8.0448650339324566</v>
      </c>
      <c r="H42" s="22">
        <v>179</v>
      </c>
      <c r="I42" s="23">
        <v>1.3020170353290321</v>
      </c>
      <c r="J42" s="22">
        <v>690</v>
      </c>
      <c r="K42" s="23">
        <v>5.0189483484750399</v>
      </c>
    </row>
    <row r="43" spans="1:11" s="24" customFormat="1" ht="12" customHeight="1" x14ac:dyDescent="0.2">
      <c r="A43" s="174" t="s">
        <v>42</v>
      </c>
      <c r="B43" s="174"/>
      <c r="C43" s="25">
        <v>854</v>
      </c>
      <c r="D43" s="26">
        <v>9.3713307509135397</v>
      </c>
      <c r="E43" s="26">
        <v>38.887118072947501</v>
      </c>
      <c r="F43" s="25">
        <v>746</v>
      </c>
      <c r="G43" s="26">
        <v>8.1861975880345437</v>
      </c>
      <c r="H43" s="25">
        <v>108</v>
      </c>
      <c r="I43" s="26">
        <v>1.1851331628789958</v>
      </c>
      <c r="J43" s="25">
        <v>455</v>
      </c>
      <c r="K43" s="26">
        <v>4.9929221213883617</v>
      </c>
    </row>
    <row r="44" spans="1:11" s="24" customFormat="1" ht="12" customHeight="1" x14ac:dyDescent="0.2">
      <c r="A44" s="180" t="s">
        <v>43</v>
      </c>
      <c r="B44" s="180"/>
      <c r="C44" s="25">
        <v>257</v>
      </c>
      <c r="D44" s="26">
        <v>10.613694556867928</v>
      </c>
      <c r="E44" s="26">
        <v>44.695652173913047</v>
      </c>
      <c r="F44" s="25">
        <v>180</v>
      </c>
      <c r="G44" s="26">
        <v>7.4337160320475757</v>
      </c>
      <c r="H44" s="25">
        <v>77</v>
      </c>
      <c r="I44" s="26">
        <v>3.1799785248203523</v>
      </c>
      <c r="J44" s="25">
        <v>141</v>
      </c>
      <c r="K44" s="26">
        <v>5.8230775584372685</v>
      </c>
    </row>
    <row r="45" spans="1:11" s="24" customFormat="1" ht="12" customHeight="1" x14ac:dyDescent="0.2">
      <c r="A45" s="35"/>
      <c r="B45" s="28" t="s">
        <v>44</v>
      </c>
      <c r="C45" s="25">
        <v>118</v>
      </c>
      <c r="D45" s="26">
        <v>9.6547209949271817</v>
      </c>
      <c r="E45" s="26">
        <v>39.690548267743019</v>
      </c>
      <c r="F45" s="25">
        <v>78</v>
      </c>
      <c r="G45" s="26">
        <v>6.3819342169857629</v>
      </c>
      <c r="H45" s="25">
        <v>40</v>
      </c>
      <c r="I45" s="26">
        <v>3.272786777941417</v>
      </c>
      <c r="J45" s="25">
        <v>66</v>
      </c>
      <c r="K45" s="26">
        <v>5.4000981836033377</v>
      </c>
    </row>
    <row r="46" spans="1:11" s="24" customFormat="1" ht="12" customHeight="1" x14ac:dyDescent="0.2">
      <c r="A46" s="35"/>
      <c r="B46" s="28" t="s">
        <v>45</v>
      </c>
      <c r="C46" s="25">
        <v>129</v>
      </c>
      <c r="D46" s="26">
        <v>11.652063950862614</v>
      </c>
      <c r="E46" s="26">
        <v>50.155520995334371</v>
      </c>
      <c r="F46" s="25">
        <v>88</v>
      </c>
      <c r="G46" s="26">
        <v>7.9486947881853496</v>
      </c>
      <c r="H46" s="25">
        <v>41</v>
      </c>
      <c r="I46" s="26">
        <v>3.7033691626772649</v>
      </c>
      <c r="J46" s="25">
        <v>66</v>
      </c>
      <c r="K46" s="26">
        <v>5.9615210911390122</v>
      </c>
    </row>
    <row r="47" spans="1:11" s="24" customFormat="1" ht="12" customHeight="1" x14ac:dyDescent="0.2">
      <c r="A47" s="35"/>
      <c r="B47" s="29" t="s">
        <v>46</v>
      </c>
      <c r="C47" s="25">
        <v>10</v>
      </c>
      <c r="D47" s="26">
        <v>10.857763300760043</v>
      </c>
      <c r="E47" s="26">
        <v>48.780487804878049</v>
      </c>
      <c r="F47" s="25">
        <v>14</v>
      </c>
      <c r="G47" s="26">
        <v>15.20086862106406</v>
      </c>
      <c r="H47" s="25">
        <v>-4</v>
      </c>
      <c r="I47" s="26">
        <v>-4.3431053203040175</v>
      </c>
      <c r="J47" s="25">
        <v>9</v>
      </c>
      <c r="K47" s="26">
        <v>9.7719869706840381</v>
      </c>
    </row>
    <row r="48" spans="1:11" s="24" customFormat="1" ht="12" customHeight="1" x14ac:dyDescent="0.2">
      <c r="A48" s="174" t="s">
        <v>47</v>
      </c>
      <c r="B48" s="174"/>
      <c r="C48" s="25">
        <v>174</v>
      </c>
      <c r="D48" s="26">
        <v>7.8604987350921576</v>
      </c>
      <c r="E48" s="26">
        <v>33.545401966454598</v>
      </c>
      <c r="F48" s="25">
        <v>180</v>
      </c>
      <c r="G48" s="26">
        <v>8.1315504156125762</v>
      </c>
      <c r="H48" s="25">
        <v>-6</v>
      </c>
      <c r="I48" s="26">
        <v>-0.27105168052041922</v>
      </c>
      <c r="J48" s="25">
        <v>94</v>
      </c>
      <c r="K48" s="26">
        <v>4.2464763281532347</v>
      </c>
    </row>
    <row r="49" spans="1:11" s="24" customFormat="1" ht="12" customHeight="1" x14ac:dyDescent="0.2">
      <c r="A49" s="35"/>
      <c r="B49" s="28" t="s">
        <v>48</v>
      </c>
      <c r="C49" s="25">
        <v>21</v>
      </c>
      <c r="D49" s="26">
        <v>8.1426909654905</v>
      </c>
      <c r="E49" s="26">
        <v>36.020583190394511</v>
      </c>
      <c r="F49" s="25">
        <v>24</v>
      </c>
      <c r="G49" s="26">
        <v>9.3059325319891428</v>
      </c>
      <c r="H49" s="25">
        <v>-3</v>
      </c>
      <c r="I49" s="26">
        <v>-1.1632415664986429</v>
      </c>
      <c r="J49" s="25">
        <v>4</v>
      </c>
      <c r="K49" s="26">
        <v>1.5509887553315238</v>
      </c>
    </row>
    <row r="50" spans="1:11" s="24" customFormat="1" ht="12" customHeight="1" x14ac:dyDescent="0.2">
      <c r="A50" s="35"/>
      <c r="B50" s="28" t="s">
        <v>49</v>
      </c>
      <c r="C50" s="25">
        <v>37</v>
      </c>
      <c r="D50" s="26">
        <v>6.1248137725542131</v>
      </c>
      <c r="E50" s="26">
        <v>27.407407407407408</v>
      </c>
      <c r="F50" s="25">
        <v>54</v>
      </c>
      <c r="G50" s="26">
        <v>8.9389173977818235</v>
      </c>
      <c r="H50" s="25">
        <v>-17</v>
      </c>
      <c r="I50" s="26">
        <v>-2.8141036252276117</v>
      </c>
      <c r="J50" s="25">
        <v>30</v>
      </c>
      <c r="K50" s="26">
        <v>4.9660652209899023</v>
      </c>
    </row>
    <row r="51" spans="1:11" s="24" customFormat="1" ht="12" customHeight="1" x14ac:dyDescent="0.2">
      <c r="A51" s="35"/>
      <c r="B51" s="35" t="s">
        <v>50</v>
      </c>
      <c r="C51" s="31">
        <v>116</v>
      </c>
      <c r="D51" s="32">
        <v>8.5824208345664399</v>
      </c>
      <c r="E51" s="32">
        <v>35.648432698217583</v>
      </c>
      <c r="F51" s="31">
        <v>102</v>
      </c>
      <c r="G51" s="32">
        <v>7.5466114234980761</v>
      </c>
      <c r="H51" s="31">
        <v>14</v>
      </c>
      <c r="I51" s="32">
        <v>1.0358094110683633</v>
      </c>
      <c r="J51" s="31">
        <v>60</v>
      </c>
      <c r="K51" s="32">
        <v>4.4391831902929866</v>
      </c>
    </row>
    <row r="52" spans="1:11" s="24" customFormat="1" ht="12" customHeight="1" x14ac:dyDescent="0.2">
      <c r="A52" s="29"/>
      <c r="B52" s="29"/>
      <c r="C52" s="29"/>
      <c r="D52" s="37"/>
      <c r="E52" s="37"/>
      <c r="F52" s="29"/>
      <c r="G52" s="37"/>
      <c r="H52" s="29"/>
      <c r="I52" s="37"/>
      <c r="J52" s="29"/>
      <c r="K52" s="37"/>
    </row>
    <row r="53" spans="1:11" s="21" customFormat="1" ht="12" customHeight="1" x14ac:dyDescent="0.2">
      <c r="A53" s="173" t="s">
        <v>51</v>
      </c>
      <c r="B53" s="173"/>
      <c r="C53" s="22">
        <v>444</v>
      </c>
      <c r="D53" s="23">
        <v>8.2741655951249502</v>
      </c>
      <c r="E53" s="23">
        <v>35.783365570599614</v>
      </c>
      <c r="F53" s="22">
        <v>447</v>
      </c>
      <c r="G53" s="23">
        <v>8.3300721194163359</v>
      </c>
      <c r="H53" s="22">
        <v>-3</v>
      </c>
      <c r="I53" s="23">
        <v>-5.5906524291384804E-2</v>
      </c>
      <c r="J53" s="22">
        <v>285</v>
      </c>
      <c r="K53" s="23">
        <v>5.3111198076815569</v>
      </c>
    </row>
    <row r="54" spans="1:11" s="24" customFormat="1" ht="12" customHeight="1" x14ac:dyDescent="0.2">
      <c r="A54" s="174" t="s">
        <v>52</v>
      </c>
      <c r="B54" s="174"/>
      <c r="C54" s="25">
        <v>152</v>
      </c>
      <c r="D54" s="26">
        <v>8.120959555484319</v>
      </c>
      <c r="E54" s="26">
        <v>35.832154644035832</v>
      </c>
      <c r="F54" s="25">
        <v>175</v>
      </c>
      <c r="G54" s="26">
        <v>9.3497889619062882</v>
      </c>
      <c r="H54" s="25">
        <v>-23</v>
      </c>
      <c r="I54" s="26">
        <v>-1.2288294064219694</v>
      </c>
      <c r="J54" s="25">
        <v>79</v>
      </c>
      <c r="K54" s="26">
        <v>4.2207618742319823</v>
      </c>
    </row>
    <row r="55" spans="1:11" s="24" customFormat="1" ht="12" customHeight="1" x14ac:dyDescent="0.2">
      <c r="A55" s="174" t="s">
        <v>53</v>
      </c>
      <c r="B55" s="174"/>
      <c r="C55" s="25">
        <v>263</v>
      </c>
      <c r="D55" s="26">
        <v>8.503896271866008</v>
      </c>
      <c r="E55" s="26">
        <v>36.086717892425909</v>
      </c>
      <c r="F55" s="25">
        <v>246</v>
      </c>
      <c r="G55" s="26">
        <v>7.9542147637986229</v>
      </c>
      <c r="H55" s="25">
        <v>17</v>
      </c>
      <c r="I55" s="26">
        <v>0.54968150806738447</v>
      </c>
      <c r="J55" s="25">
        <v>178</v>
      </c>
      <c r="K55" s="26">
        <v>5.7554887315290841</v>
      </c>
    </row>
    <row r="56" spans="1:11" s="24" customFormat="1" ht="12" customHeight="1" x14ac:dyDescent="0.2">
      <c r="A56" s="175" t="s">
        <v>54</v>
      </c>
      <c r="B56" s="175"/>
      <c r="C56" s="31">
        <v>29</v>
      </c>
      <c r="D56" s="32">
        <v>7.2193178989295488</v>
      </c>
      <c r="E56" s="32">
        <v>33.029612756264235</v>
      </c>
      <c r="F56" s="31">
        <v>26</v>
      </c>
      <c r="G56" s="32">
        <v>6.4724919093851137</v>
      </c>
      <c r="H56" s="31">
        <v>3</v>
      </c>
      <c r="I56" s="32">
        <v>0.74682598954443624</v>
      </c>
      <c r="J56" s="31">
        <v>28</v>
      </c>
      <c r="K56" s="32">
        <v>6.9703759024147374</v>
      </c>
    </row>
    <row r="57" spans="1:11" s="24" customFormat="1" ht="12" customHeight="1" x14ac:dyDescent="0.2">
      <c r="A57" s="29"/>
      <c r="B57" s="36"/>
      <c r="C57" s="38"/>
      <c r="D57" s="39"/>
      <c r="E57" s="39"/>
      <c r="F57" s="38"/>
      <c r="G57" s="39"/>
      <c r="H57" s="38"/>
      <c r="I57" s="39"/>
      <c r="J57" s="38"/>
      <c r="K57" s="39"/>
    </row>
    <row r="58" spans="1:11" s="21" customFormat="1" ht="12" customHeight="1" x14ac:dyDescent="0.2">
      <c r="A58" s="179" t="s">
        <v>55</v>
      </c>
      <c r="B58" s="179"/>
      <c r="C58" s="40">
        <v>388</v>
      </c>
      <c r="D58" s="41">
        <v>7.9571788929677405</v>
      </c>
      <c r="E58" s="41">
        <v>34.403262989891829</v>
      </c>
      <c r="F58" s="40">
        <v>399</v>
      </c>
      <c r="G58" s="41">
        <v>8.1827690162219806</v>
      </c>
      <c r="H58" s="40">
        <v>-11</v>
      </c>
      <c r="I58" s="41">
        <v>-0.22559012325424008</v>
      </c>
      <c r="J58" s="40">
        <v>261</v>
      </c>
      <c r="K58" s="41">
        <v>5.352638379032423</v>
      </c>
    </row>
    <row r="59" spans="1:11" s="24" customFormat="1" ht="12" customHeight="1" x14ac:dyDescent="0.2">
      <c r="A59" s="174" t="s">
        <v>56</v>
      </c>
      <c r="B59" s="174"/>
      <c r="C59" s="42">
        <v>25</v>
      </c>
      <c r="D59" s="43">
        <v>7.2590011614401861</v>
      </c>
      <c r="E59" s="43">
        <v>33.467202141900934</v>
      </c>
      <c r="F59" s="42">
        <v>35</v>
      </c>
      <c r="G59" s="43">
        <v>10.16260162601626</v>
      </c>
      <c r="H59" s="42">
        <v>-10</v>
      </c>
      <c r="I59" s="43">
        <v>-2.9036004645760745</v>
      </c>
      <c r="J59" s="42">
        <v>8</v>
      </c>
      <c r="K59" s="43">
        <v>2.3228803716608595</v>
      </c>
    </row>
    <row r="60" spans="1:11" s="24" customFormat="1" ht="12" customHeight="1" x14ac:dyDescent="0.2">
      <c r="A60" s="174" t="s">
        <v>57</v>
      </c>
      <c r="B60" s="174"/>
      <c r="C60" s="42">
        <v>5</v>
      </c>
      <c r="D60" s="43">
        <v>7.8247261345852896</v>
      </c>
      <c r="E60" s="43">
        <v>34.013605442176875</v>
      </c>
      <c r="F60" s="42">
        <v>2</v>
      </c>
      <c r="G60" s="43">
        <v>3.1298904538341157</v>
      </c>
      <c r="H60" s="42">
        <v>3</v>
      </c>
      <c r="I60" s="43">
        <v>4.694835680751174</v>
      </c>
      <c r="J60" s="42">
        <v>6</v>
      </c>
      <c r="K60" s="43">
        <v>9.3896713615023479</v>
      </c>
    </row>
    <row r="61" spans="1:11" s="24" customFormat="1" ht="12" customHeight="1" x14ac:dyDescent="0.2">
      <c r="A61" s="174" t="s">
        <v>58</v>
      </c>
      <c r="B61" s="174"/>
      <c r="C61" s="42">
        <v>17</v>
      </c>
      <c r="D61" s="43">
        <v>8.8541666666666661</v>
      </c>
      <c r="E61" s="43">
        <v>39.534883720930232</v>
      </c>
      <c r="F61" s="42">
        <v>13</v>
      </c>
      <c r="G61" s="43">
        <v>6.7708333333333339</v>
      </c>
      <c r="H61" s="42">
        <v>4</v>
      </c>
      <c r="I61" s="43">
        <v>2.0833333333333335</v>
      </c>
      <c r="J61" s="42">
        <v>15</v>
      </c>
      <c r="K61" s="43">
        <v>7.8125</v>
      </c>
    </row>
    <row r="62" spans="1:11" s="24" customFormat="1" ht="12" customHeight="1" x14ac:dyDescent="0.2">
      <c r="A62" s="174" t="s">
        <v>59</v>
      </c>
      <c r="B62" s="174"/>
      <c r="C62" s="42">
        <v>12</v>
      </c>
      <c r="D62" s="43">
        <v>5.7224606580829755</v>
      </c>
      <c r="E62" s="43">
        <v>26.785714285714285</v>
      </c>
      <c r="F62" s="42">
        <v>13</v>
      </c>
      <c r="G62" s="43">
        <v>6.1993323795898903</v>
      </c>
      <c r="H62" s="42">
        <v>-1</v>
      </c>
      <c r="I62" s="43">
        <v>-0.47687172150691465</v>
      </c>
      <c r="J62" s="42">
        <v>13</v>
      </c>
      <c r="K62" s="43">
        <v>6.1993323795898903</v>
      </c>
    </row>
    <row r="63" spans="1:11" s="24" customFormat="1" ht="12" customHeight="1" x14ac:dyDescent="0.2">
      <c r="A63" s="174" t="s">
        <v>60</v>
      </c>
      <c r="B63" s="174"/>
      <c r="C63" s="42">
        <v>60</v>
      </c>
      <c r="D63" s="43">
        <v>7.6844262295081966</v>
      </c>
      <c r="E63" s="43">
        <v>34.722222222222221</v>
      </c>
      <c r="F63" s="42">
        <v>85</v>
      </c>
      <c r="G63" s="43">
        <v>10.886270491803279</v>
      </c>
      <c r="H63" s="42">
        <v>-25</v>
      </c>
      <c r="I63" s="43">
        <v>-3.201844262295082</v>
      </c>
      <c r="J63" s="42">
        <v>35</v>
      </c>
      <c r="K63" s="43">
        <v>4.4825819672131146</v>
      </c>
    </row>
    <row r="64" spans="1:11" s="24" customFormat="1" ht="12" customHeight="1" x14ac:dyDescent="0.2">
      <c r="A64" s="174" t="s">
        <v>61</v>
      </c>
      <c r="B64" s="174"/>
      <c r="C64" s="42">
        <v>30</v>
      </c>
      <c r="D64" s="43">
        <v>11.312217194570135</v>
      </c>
      <c r="E64" s="43">
        <v>47.846889952153113</v>
      </c>
      <c r="F64" s="42">
        <v>15</v>
      </c>
      <c r="G64" s="43">
        <v>5.6561085972850673</v>
      </c>
      <c r="H64" s="42">
        <v>15</v>
      </c>
      <c r="I64" s="43">
        <v>5.6561085972850673</v>
      </c>
      <c r="J64" s="42">
        <v>17</v>
      </c>
      <c r="K64" s="43">
        <v>6.4102564102564097</v>
      </c>
    </row>
    <row r="65" spans="1:11" s="24" customFormat="1" ht="12" customHeight="1" x14ac:dyDescent="0.2">
      <c r="A65" s="174" t="s">
        <v>62</v>
      </c>
      <c r="B65" s="174"/>
      <c r="C65" s="42">
        <v>16</v>
      </c>
      <c r="D65" s="43">
        <v>9.5068330362448012</v>
      </c>
      <c r="E65" s="43">
        <v>37.825059101654844</v>
      </c>
      <c r="F65" s="42">
        <v>10</v>
      </c>
      <c r="G65" s="43">
        <v>5.9417706476530006</v>
      </c>
      <c r="H65" s="42">
        <v>6</v>
      </c>
      <c r="I65" s="43">
        <v>3.5650623885918002</v>
      </c>
      <c r="J65" s="42">
        <v>13</v>
      </c>
      <c r="K65" s="43">
        <v>7.7243018419489005</v>
      </c>
    </row>
    <row r="66" spans="1:11" s="24" customFormat="1" ht="12" customHeight="1" x14ac:dyDescent="0.2">
      <c r="A66" s="174" t="s">
        <v>63</v>
      </c>
      <c r="B66" s="174"/>
      <c r="C66" s="42">
        <v>85</v>
      </c>
      <c r="D66" s="43">
        <v>7.3542135317528992</v>
      </c>
      <c r="E66" s="43">
        <v>32.027128862094955</v>
      </c>
      <c r="F66" s="42">
        <v>102</v>
      </c>
      <c r="G66" s="43">
        <v>8.8250562381034783</v>
      </c>
      <c r="H66" s="42">
        <v>-17</v>
      </c>
      <c r="I66" s="43">
        <v>-1.4708427063505798</v>
      </c>
      <c r="J66" s="42">
        <v>59</v>
      </c>
      <c r="K66" s="43">
        <v>5.1046893926284822</v>
      </c>
    </row>
    <row r="67" spans="1:11" s="24" customFormat="1" ht="12" customHeight="1" x14ac:dyDescent="0.2">
      <c r="A67" s="174" t="s">
        <v>64</v>
      </c>
      <c r="B67" s="174"/>
      <c r="C67" s="42">
        <v>2</v>
      </c>
      <c r="D67" s="43">
        <v>6.0060060060060056</v>
      </c>
      <c r="E67" s="43">
        <v>29.850746268656717</v>
      </c>
      <c r="F67" s="42">
        <v>2</v>
      </c>
      <c r="G67" s="43">
        <v>6.0060060060060056</v>
      </c>
      <c r="H67" s="42">
        <v>0</v>
      </c>
      <c r="I67" s="43">
        <v>0</v>
      </c>
      <c r="J67" s="42">
        <v>2</v>
      </c>
      <c r="K67" s="43">
        <v>6.0060060060060056</v>
      </c>
    </row>
    <row r="68" spans="1:11" s="24" customFormat="1" ht="12" customHeight="1" x14ac:dyDescent="0.2">
      <c r="A68" s="174" t="s">
        <v>65</v>
      </c>
      <c r="B68" s="174"/>
      <c r="C68" s="42">
        <v>46</v>
      </c>
      <c r="D68" s="43">
        <v>10.256410256410257</v>
      </c>
      <c r="E68" s="43">
        <v>42.513863216266174</v>
      </c>
      <c r="F68" s="42">
        <v>26</v>
      </c>
      <c r="G68" s="43">
        <v>5.7971014492753623</v>
      </c>
      <c r="H68" s="42">
        <v>20</v>
      </c>
      <c r="I68" s="43">
        <v>4.4593088071348941</v>
      </c>
      <c r="J68" s="42">
        <v>20</v>
      </c>
      <c r="K68" s="43">
        <v>4.4593088071348941</v>
      </c>
    </row>
    <row r="69" spans="1:11" s="24" customFormat="1" ht="12" customHeight="1" x14ac:dyDescent="0.2">
      <c r="A69" s="174" t="s">
        <v>66</v>
      </c>
      <c r="B69" s="174"/>
      <c r="C69" s="42">
        <v>19</v>
      </c>
      <c r="D69" s="43">
        <v>7.8350515463917523</v>
      </c>
      <c r="E69" s="43">
        <v>33.687943262411345</v>
      </c>
      <c r="F69" s="42">
        <v>21</v>
      </c>
      <c r="G69" s="43">
        <v>8.6597938144329909</v>
      </c>
      <c r="H69" s="42">
        <v>-2</v>
      </c>
      <c r="I69" s="43">
        <v>-0.82474226804123718</v>
      </c>
      <c r="J69" s="42">
        <v>10</v>
      </c>
      <c r="K69" s="43">
        <v>4.123711340206186</v>
      </c>
    </row>
    <row r="70" spans="1:11" s="24" customFormat="1" ht="12" customHeight="1" x14ac:dyDescent="0.2">
      <c r="A70" s="174" t="s">
        <v>67</v>
      </c>
      <c r="B70" s="174"/>
      <c r="C70" s="42">
        <v>18</v>
      </c>
      <c r="D70" s="43">
        <v>7.2318200080353554</v>
      </c>
      <c r="E70" s="43">
        <v>29.900332225913623</v>
      </c>
      <c r="F70" s="42">
        <v>14</v>
      </c>
      <c r="G70" s="43">
        <v>5.6247488951386098</v>
      </c>
      <c r="H70" s="42">
        <v>4</v>
      </c>
      <c r="I70" s="43">
        <v>1.6070711128967456</v>
      </c>
      <c r="J70" s="42">
        <v>17</v>
      </c>
      <c r="K70" s="43">
        <v>6.8300522298111686</v>
      </c>
    </row>
    <row r="71" spans="1:11" s="24" customFormat="1" ht="12" customHeight="1" x14ac:dyDescent="0.2">
      <c r="A71" s="174" t="s">
        <v>68</v>
      </c>
      <c r="B71" s="174"/>
      <c r="C71" s="42">
        <v>32</v>
      </c>
      <c r="D71" s="43">
        <v>7.5329566854990579</v>
      </c>
      <c r="E71" s="43">
        <v>29.795158286778399</v>
      </c>
      <c r="F71" s="42">
        <v>32</v>
      </c>
      <c r="G71" s="43">
        <v>7.5329566854990579</v>
      </c>
      <c r="H71" s="42">
        <v>0</v>
      </c>
      <c r="I71" s="43">
        <v>0</v>
      </c>
      <c r="J71" s="42">
        <v>30</v>
      </c>
      <c r="K71" s="43">
        <v>7.0621468926553668</v>
      </c>
    </row>
    <row r="72" spans="1:11" s="24" customFormat="1" ht="12" customHeight="1" x14ac:dyDescent="0.2">
      <c r="A72" s="175" t="s">
        <v>69</v>
      </c>
      <c r="B72" s="175"/>
      <c r="C72" s="44">
        <v>21</v>
      </c>
      <c r="D72" s="45">
        <v>7.0469798657718119</v>
      </c>
      <c r="E72" s="45">
        <v>30.656934306569344</v>
      </c>
      <c r="F72" s="44">
        <v>29</v>
      </c>
      <c r="G72" s="45">
        <v>9.7315436241610733</v>
      </c>
      <c r="H72" s="44">
        <v>-8</v>
      </c>
      <c r="I72" s="45">
        <v>-2.6845637583892614</v>
      </c>
      <c r="J72" s="44">
        <v>16</v>
      </c>
      <c r="K72" s="45">
        <v>5.3691275167785228</v>
      </c>
    </row>
    <row r="73" spans="1:11" s="24" customFormat="1" ht="12" customHeight="1" x14ac:dyDescent="0.2">
      <c r="A73" s="29"/>
      <c r="B73" s="29"/>
      <c r="C73" s="29"/>
      <c r="D73" s="37"/>
      <c r="E73" s="37"/>
      <c r="F73" s="29"/>
      <c r="G73" s="37"/>
      <c r="H73" s="29"/>
      <c r="I73" s="37"/>
      <c r="J73" s="29"/>
      <c r="K73" s="37"/>
    </row>
    <row r="74" spans="1:11" s="24" customFormat="1" ht="12" customHeight="1" x14ac:dyDescent="0.2">
      <c r="A74" s="173" t="s">
        <v>70</v>
      </c>
      <c r="B74" s="173"/>
      <c r="C74" s="22">
        <v>1338</v>
      </c>
      <c r="D74" s="23">
        <v>9.445817154959407</v>
      </c>
      <c r="E74" s="23">
        <v>39.480672764827382</v>
      </c>
      <c r="F74" s="22">
        <v>1142</v>
      </c>
      <c r="G74" s="23">
        <v>8.062124955877163</v>
      </c>
      <c r="H74" s="22">
        <v>196</v>
      </c>
      <c r="I74" s="23">
        <v>1.3836921990822451</v>
      </c>
      <c r="J74" s="22">
        <v>712</v>
      </c>
      <c r="K74" s="23">
        <v>5.0264737027885635</v>
      </c>
    </row>
    <row r="75" spans="1:11" s="24" customFormat="1" ht="12" customHeight="1" x14ac:dyDescent="0.2">
      <c r="A75" s="174" t="s">
        <v>71</v>
      </c>
      <c r="B75" s="174"/>
      <c r="C75" s="25">
        <v>47</v>
      </c>
      <c r="D75" s="26">
        <v>11.767651477215823</v>
      </c>
      <c r="E75" s="26">
        <v>46.305418719211822</v>
      </c>
      <c r="F75" s="25">
        <v>24</v>
      </c>
      <c r="G75" s="26">
        <v>6.0090135202804209</v>
      </c>
      <c r="H75" s="25">
        <v>23</v>
      </c>
      <c r="I75" s="26">
        <v>5.7586379569354031</v>
      </c>
      <c r="J75" s="25">
        <v>18</v>
      </c>
      <c r="K75" s="26">
        <v>4.5067601402103161</v>
      </c>
    </row>
    <row r="76" spans="1:11" s="24" customFormat="1" ht="12" customHeight="1" x14ac:dyDescent="0.2">
      <c r="A76" s="174" t="s">
        <v>72</v>
      </c>
      <c r="B76" s="174"/>
      <c r="C76" s="25">
        <v>11</v>
      </c>
      <c r="D76" s="26">
        <v>8.5271317829457356</v>
      </c>
      <c r="E76" s="26">
        <v>38.062283737024224</v>
      </c>
      <c r="F76" s="25">
        <v>13</v>
      </c>
      <c r="G76" s="26">
        <v>10.077519379844961</v>
      </c>
      <c r="H76" s="25">
        <v>-2</v>
      </c>
      <c r="I76" s="26">
        <v>-1.5503875968992249</v>
      </c>
      <c r="J76" s="25">
        <v>1</v>
      </c>
      <c r="K76" s="26">
        <v>0.77519379844961245</v>
      </c>
    </row>
    <row r="77" spans="1:11" s="24" customFormat="1" ht="12" customHeight="1" x14ac:dyDescent="0.2">
      <c r="A77" s="174" t="s">
        <v>73</v>
      </c>
      <c r="B77" s="174"/>
      <c r="C77" s="25">
        <v>1</v>
      </c>
      <c r="D77" s="26">
        <v>3.1055900621118009</v>
      </c>
      <c r="E77" s="26">
        <v>12.820512820512819</v>
      </c>
      <c r="F77" s="25">
        <v>2</v>
      </c>
      <c r="G77" s="26">
        <v>6.2111801242236018</v>
      </c>
      <c r="H77" s="25">
        <v>-1</v>
      </c>
      <c r="I77" s="26">
        <v>-3.1055900621118009</v>
      </c>
      <c r="J77" s="25">
        <v>0</v>
      </c>
      <c r="K77" s="26">
        <v>0</v>
      </c>
    </row>
    <row r="78" spans="1:11" s="24" customFormat="1" ht="12" customHeight="1" x14ac:dyDescent="0.2">
      <c r="A78" s="174" t="s">
        <v>74</v>
      </c>
      <c r="B78" s="174"/>
      <c r="C78" s="25">
        <v>12</v>
      </c>
      <c r="D78" s="26">
        <v>12.096774193548386</v>
      </c>
      <c r="E78" s="26">
        <v>57.142857142857139</v>
      </c>
      <c r="F78" s="25">
        <v>11</v>
      </c>
      <c r="G78" s="26">
        <v>11.088709677419356</v>
      </c>
      <c r="H78" s="25">
        <v>1</v>
      </c>
      <c r="I78" s="26">
        <v>1.0080645161290323</v>
      </c>
      <c r="J78" s="25">
        <v>3</v>
      </c>
      <c r="K78" s="26">
        <v>3.0241935483870965</v>
      </c>
    </row>
    <row r="79" spans="1:11" s="24" customFormat="1" ht="12" customHeight="1" x14ac:dyDescent="0.2">
      <c r="A79" s="174" t="s">
        <v>75</v>
      </c>
      <c r="B79" s="174"/>
      <c r="C79" s="25">
        <v>2</v>
      </c>
      <c r="D79" s="26">
        <v>6.4516129032258061</v>
      </c>
      <c r="E79" s="26">
        <v>33.898305084745765</v>
      </c>
      <c r="F79" s="25">
        <v>7</v>
      </c>
      <c r="G79" s="26">
        <v>22.58064516129032</v>
      </c>
      <c r="H79" s="25">
        <v>-5</v>
      </c>
      <c r="I79" s="26">
        <v>-16.129032258064516</v>
      </c>
      <c r="J79" s="25">
        <v>1</v>
      </c>
      <c r="K79" s="26">
        <v>3.225806451612903</v>
      </c>
    </row>
    <row r="80" spans="1:11" s="24" customFormat="1" ht="12" customHeight="1" x14ac:dyDescent="0.2">
      <c r="A80" s="174" t="s">
        <v>76</v>
      </c>
      <c r="B80" s="174"/>
      <c r="C80" s="25">
        <v>13</v>
      </c>
      <c r="D80" s="26">
        <v>9.279086366880799</v>
      </c>
      <c r="E80" s="26">
        <v>37.790697674418603</v>
      </c>
      <c r="F80" s="25">
        <v>9</v>
      </c>
      <c r="G80" s="26">
        <v>6.4239828693790146</v>
      </c>
      <c r="H80" s="25">
        <v>4</v>
      </c>
      <c r="I80" s="26">
        <v>2.8551034975017844</v>
      </c>
      <c r="J80" s="25">
        <v>5</v>
      </c>
      <c r="K80" s="26">
        <v>3.5688793718772303</v>
      </c>
    </row>
    <row r="81" spans="1:11" s="24" customFormat="1" ht="12" customHeight="1" x14ac:dyDescent="0.2">
      <c r="A81" s="174" t="s">
        <v>77</v>
      </c>
      <c r="B81" s="174"/>
      <c r="C81" s="25">
        <v>4</v>
      </c>
      <c r="D81" s="26">
        <v>6.25</v>
      </c>
      <c r="E81" s="26">
        <v>25.157232704402517</v>
      </c>
      <c r="F81" s="25">
        <v>6</v>
      </c>
      <c r="G81" s="26">
        <v>9.375</v>
      </c>
      <c r="H81" s="25">
        <v>-2</v>
      </c>
      <c r="I81" s="26">
        <v>-3.125</v>
      </c>
      <c r="J81" s="25">
        <v>3</v>
      </c>
      <c r="K81" s="26">
        <v>4.6875</v>
      </c>
    </row>
    <row r="82" spans="1:11" s="24" customFormat="1" ht="12" customHeight="1" x14ac:dyDescent="0.2">
      <c r="A82" s="174" t="s">
        <v>78</v>
      </c>
      <c r="B82" s="174"/>
      <c r="C82" s="25">
        <v>18</v>
      </c>
      <c r="D82" s="26">
        <v>7.4906367041198498</v>
      </c>
      <c r="E82" s="26">
        <v>30.560271646859082</v>
      </c>
      <c r="F82" s="25">
        <v>16</v>
      </c>
      <c r="G82" s="26">
        <v>6.6583437369954224</v>
      </c>
      <c r="H82" s="25">
        <v>2</v>
      </c>
      <c r="I82" s="26">
        <v>0.8322929671244278</v>
      </c>
      <c r="J82" s="25">
        <v>11</v>
      </c>
      <c r="K82" s="26">
        <v>4.5776113191843528</v>
      </c>
    </row>
    <row r="83" spans="1:11" s="24" customFormat="1" ht="12" customHeight="1" x14ac:dyDescent="0.2">
      <c r="A83" s="174" t="s">
        <v>79</v>
      </c>
      <c r="B83" s="174"/>
      <c r="C83" s="25">
        <v>7</v>
      </c>
      <c r="D83" s="26">
        <v>11.164274322169058</v>
      </c>
      <c r="E83" s="26">
        <v>44.871794871794869</v>
      </c>
      <c r="F83" s="25">
        <v>3</v>
      </c>
      <c r="G83" s="26">
        <v>4.7846889952153111</v>
      </c>
      <c r="H83" s="25">
        <v>4</v>
      </c>
      <c r="I83" s="26">
        <v>6.3795853269537481</v>
      </c>
      <c r="J83" s="25">
        <v>6</v>
      </c>
      <c r="K83" s="26">
        <v>9.5693779904306222</v>
      </c>
    </row>
    <row r="84" spans="1:11" s="24" customFormat="1" ht="12" customHeight="1" x14ac:dyDescent="0.2">
      <c r="A84" s="174" t="s">
        <v>80</v>
      </c>
      <c r="B84" s="174"/>
      <c r="C84" s="25">
        <v>11</v>
      </c>
      <c r="D84" s="26">
        <v>13.431013431013431</v>
      </c>
      <c r="E84" s="26">
        <v>60.439560439560438</v>
      </c>
      <c r="F84" s="25">
        <v>7</v>
      </c>
      <c r="G84" s="26">
        <v>8.5470085470085486</v>
      </c>
      <c r="H84" s="25">
        <v>4</v>
      </c>
      <c r="I84" s="26">
        <v>4.8840048840048844</v>
      </c>
      <c r="J84" s="25">
        <v>3</v>
      </c>
      <c r="K84" s="26">
        <v>3.6630036630036629</v>
      </c>
    </row>
    <row r="85" spans="1:11" s="24" customFormat="1" ht="12" customHeight="1" x14ac:dyDescent="0.2">
      <c r="A85" s="174" t="s">
        <v>81</v>
      </c>
      <c r="B85" s="174"/>
      <c r="C85" s="25">
        <v>2</v>
      </c>
      <c r="D85" s="26">
        <v>15.625</v>
      </c>
      <c r="E85" s="26">
        <v>76.923076923076934</v>
      </c>
      <c r="F85" s="25">
        <v>3</v>
      </c>
      <c r="G85" s="26">
        <v>23.4375</v>
      </c>
      <c r="H85" s="25">
        <v>-1</v>
      </c>
      <c r="I85" s="26">
        <v>-7.8125</v>
      </c>
      <c r="J85" s="25">
        <v>2</v>
      </c>
      <c r="K85" s="26">
        <v>15.625</v>
      </c>
    </row>
    <row r="86" spans="1:11" s="24" customFormat="1" ht="12" customHeight="1" x14ac:dyDescent="0.2">
      <c r="A86" s="174" t="s">
        <v>82</v>
      </c>
      <c r="B86" s="174"/>
      <c r="C86" s="25">
        <v>5</v>
      </c>
      <c r="D86" s="26">
        <v>10.775862068965518</v>
      </c>
      <c r="E86" s="26">
        <v>51.020408163265309</v>
      </c>
      <c r="F86" s="25">
        <v>3</v>
      </c>
      <c r="G86" s="26">
        <v>6.4655172413793105</v>
      </c>
      <c r="H86" s="25">
        <v>2</v>
      </c>
      <c r="I86" s="26">
        <v>4.3103448275862064</v>
      </c>
      <c r="J86" s="25">
        <v>1</v>
      </c>
      <c r="K86" s="26">
        <v>2.1551724137931032</v>
      </c>
    </row>
    <row r="87" spans="1:11" s="24" customFormat="1" ht="12" customHeight="1" x14ac:dyDescent="0.2">
      <c r="A87" s="174" t="s">
        <v>83</v>
      </c>
      <c r="B87" s="174"/>
      <c r="C87" s="25">
        <v>2</v>
      </c>
      <c r="D87" s="26">
        <v>2.8694404591104736</v>
      </c>
      <c r="E87" s="26">
        <v>12.987012987012989</v>
      </c>
      <c r="F87" s="25">
        <v>7</v>
      </c>
      <c r="G87" s="26">
        <v>10.043041606886657</v>
      </c>
      <c r="H87" s="25">
        <v>-5</v>
      </c>
      <c r="I87" s="26">
        <v>-7.1736011477761839</v>
      </c>
      <c r="J87" s="25">
        <v>2</v>
      </c>
      <c r="K87" s="26">
        <v>2.8694404591104736</v>
      </c>
    </row>
    <row r="88" spans="1:11" s="24" customFormat="1" ht="12" customHeight="1" x14ac:dyDescent="0.2">
      <c r="A88" s="174" t="s">
        <v>84</v>
      </c>
      <c r="B88" s="174"/>
      <c r="C88" s="25">
        <v>13</v>
      </c>
      <c r="D88" s="26">
        <v>8.7719298245614024</v>
      </c>
      <c r="E88" s="26">
        <v>34.759358288770052</v>
      </c>
      <c r="F88" s="25">
        <v>14</v>
      </c>
      <c r="G88" s="26">
        <v>9.4466936572199742</v>
      </c>
      <c r="H88" s="25">
        <v>-1</v>
      </c>
      <c r="I88" s="26">
        <v>-0.67476383265856943</v>
      </c>
      <c r="J88" s="25">
        <v>6</v>
      </c>
      <c r="K88" s="26">
        <v>4.048582995951417</v>
      </c>
    </row>
    <row r="89" spans="1:11" s="24" customFormat="1" ht="12" customHeight="1" x14ac:dyDescent="0.2">
      <c r="A89" s="174" t="s">
        <v>85</v>
      </c>
      <c r="B89" s="174"/>
      <c r="C89" s="25">
        <v>22</v>
      </c>
      <c r="D89" s="26">
        <v>11.167512690355329</v>
      </c>
      <c r="E89" s="26">
        <v>46.908315565031984</v>
      </c>
      <c r="F89" s="25">
        <v>7</v>
      </c>
      <c r="G89" s="26">
        <v>3.5532994923857868</v>
      </c>
      <c r="H89" s="25">
        <v>15</v>
      </c>
      <c r="I89" s="26">
        <v>7.6142131979695433</v>
      </c>
      <c r="J89" s="25">
        <v>12</v>
      </c>
      <c r="K89" s="26">
        <v>6.0913705583756341</v>
      </c>
    </row>
    <row r="90" spans="1:11" s="24" customFormat="1" ht="12" customHeight="1" x14ac:dyDescent="0.2">
      <c r="A90" s="174" t="s">
        <v>86</v>
      </c>
      <c r="B90" s="174"/>
      <c r="C90" s="25">
        <v>7</v>
      </c>
      <c r="D90" s="26">
        <v>9.4212651413189779</v>
      </c>
      <c r="E90" s="26">
        <v>41.42011834319527</v>
      </c>
      <c r="F90" s="25">
        <v>8</v>
      </c>
      <c r="G90" s="26">
        <v>10.767160161507402</v>
      </c>
      <c r="H90" s="25">
        <v>-1</v>
      </c>
      <c r="I90" s="26">
        <v>-1.3458950201884252</v>
      </c>
      <c r="J90" s="25">
        <v>5</v>
      </c>
      <c r="K90" s="26">
        <v>6.7294751009421265</v>
      </c>
    </row>
    <row r="91" spans="1:11" s="24" customFormat="1" ht="12" customHeight="1" x14ac:dyDescent="0.2">
      <c r="A91" s="174" t="s">
        <v>87</v>
      </c>
      <c r="B91" s="174"/>
      <c r="C91" s="25">
        <v>23</v>
      </c>
      <c r="D91" s="26">
        <v>12.143611404435058</v>
      </c>
      <c r="E91" s="26">
        <v>50.438596491228068</v>
      </c>
      <c r="F91" s="25">
        <v>20</v>
      </c>
      <c r="G91" s="26">
        <v>10.559662090813093</v>
      </c>
      <c r="H91" s="25">
        <v>3</v>
      </c>
      <c r="I91" s="26">
        <v>1.5839493136219642</v>
      </c>
      <c r="J91" s="25">
        <v>10</v>
      </c>
      <c r="K91" s="26">
        <v>5.2798310454065467</v>
      </c>
    </row>
    <row r="92" spans="1:11" s="24" customFormat="1" ht="12" customHeight="1" x14ac:dyDescent="0.2">
      <c r="A92" s="174" t="s">
        <v>88</v>
      </c>
      <c r="B92" s="174"/>
      <c r="C92" s="25">
        <v>75</v>
      </c>
      <c r="D92" s="26">
        <v>12.052064920456372</v>
      </c>
      <c r="E92" s="26">
        <v>52.966101694915253</v>
      </c>
      <c r="F92" s="25">
        <v>47</v>
      </c>
      <c r="G92" s="26">
        <v>7.55262735015266</v>
      </c>
      <c r="H92" s="25">
        <v>28</v>
      </c>
      <c r="I92" s="26">
        <v>4.4994375703037122</v>
      </c>
      <c r="J92" s="25">
        <v>40</v>
      </c>
      <c r="K92" s="26">
        <v>6.4277679575767319</v>
      </c>
    </row>
    <row r="93" spans="1:11" s="24" customFormat="1" ht="12" customHeight="1" x14ac:dyDescent="0.2">
      <c r="A93" s="174" t="s">
        <v>89</v>
      </c>
      <c r="B93" s="174"/>
      <c r="C93" s="25">
        <v>1</v>
      </c>
      <c r="D93" s="26">
        <v>8.4745762711864412</v>
      </c>
      <c r="E93" s="26">
        <v>34.482758620689651</v>
      </c>
      <c r="F93" s="25">
        <v>1</v>
      </c>
      <c r="G93" s="26">
        <v>8.4745762711864412</v>
      </c>
      <c r="H93" s="25">
        <v>0</v>
      </c>
      <c r="I93" s="26">
        <v>0</v>
      </c>
      <c r="J93" s="25">
        <v>0</v>
      </c>
      <c r="K93" s="26">
        <v>0</v>
      </c>
    </row>
    <row r="94" spans="1:11" s="24" customFormat="1" ht="12" customHeight="1" x14ac:dyDescent="0.2">
      <c r="A94" s="174" t="s">
        <v>90</v>
      </c>
      <c r="B94" s="174"/>
      <c r="C94" s="25">
        <v>3</v>
      </c>
      <c r="D94" s="26">
        <v>3.8860103626943006</v>
      </c>
      <c r="E94" s="26">
        <v>17.142857142857142</v>
      </c>
      <c r="F94" s="25">
        <v>6</v>
      </c>
      <c r="G94" s="26">
        <v>7.7720207253886011</v>
      </c>
      <c r="H94" s="25">
        <v>-3</v>
      </c>
      <c r="I94" s="26">
        <v>-3.8860103626943006</v>
      </c>
      <c r="J94" s="25">
        <v>4</v>
      </c>
      <c r="K94" s="26">
        <v>5.1813471502590671</v>
      </c>
    </row>
    <row r="95" spans="1:11" s="24" customFormat="1" ht="12" customHeight="1" x14ac:dyDescent="0.2">
      <c r="A95" s="174" t="s">
        <v>91</v>
      </c>
      <c r="B95" s="174"/>
      <c r="C95" s="25">
        <v>28</v>
      </c>
      <c r="D95" s="26">
        <v>7.0600100857286936</v>
      </c>
      <c r="E95" s="26">
        <v>30.303030303030305</v>
      </c>
      <c r="F95" s="25">
        <v>26</v>
      </c>
      <c r="G95" s="26">
        <v>6.5557236510337873</v>
      </c>
      <c r="H95" s="25">
        <v>2</v>
      </c>
      <c r="I95" s="26">
        <v>0.50428643469490675</v>
      </c>
      <c r="J95" s="25">
        <v>14</v>
      </c>
      <c r="K95" s="26">
        <v>3.5300050428643468</v>
      </c>
    </row>
    <row r="96" spans="1:11" s="24" customFormat="1" ht="12" customHeight="1" x14ac:dyDescent="0.2">
      <c r="A96" s="174" t="s">
        <v>92</v>
      </c>
      <c r="B96" s="174"/>
      <c r="C96" s="25">
        <v>0</v>
      </c>
      <c r="D96" s="26">
        <v>0</v>
      </c>
      <c r="E96" s="26">
        <v>0</v>
      </c>
      <c r="F96" s="25">
        <v>2</v>
      </c>
      <c r="G96" s="26">
        <v>32.786885245901644</v>
      </c>
      <c r="H96" s="25">
        <v>-2</v>
      </c>
      <c r="I96" s="26">
        <v>-32.786885245901644</v>
      </c>
      <c r="J96" s="25">
        <v>1</v>
      </c>
      <c r="K96" s="26">
        <v>16.393442622950822</v>
      </c>
    </row>
    <row r="97" spans="1:11" s="24" customFormat="1" ht="12" customHeight="1" x14ac:dyDescent="0.2">
      <c r="A97" s="174" t="s">
        <v>93</v>
      </c>
      <c r="B97" s="174"/>
      <c r="C97" s="25">
        <v>1</v>
      </c>
      <c r="D97" s="26">
        <v>8</v>
      </c>
      <c r="E97" s="26">
        <v>38.461538461538467</v>
      </c>
      <c r="F97" s="25">
        <v>1</v>
      </c>
      <c r="G97" s="26">
        <v>8</v>
      </c>
      <c r="H97" s="25">
        <v>0</v>
      </c>
      <c r="I97" s="26">
        <v>0</v>
      </c>
      <c r="J97" s="25">
        <v>1</v>
      </c>
      <c r="K97" s="26">
        <v>8</v>
      </c>
    </row>
    <row r="98" spans="1:11" s="24" customFormat="1" ht="12" customHeight="1" x14ac:dyDescent="0.2">
      <c r="A98" s="174" t="s">
        <v>94</v>
      </c>
      <c r="B98" s="174"/>
      <c r="C98" s="25">
        <v>45</v>
      </c>
      <c r="D98" s="26">
        <v>10.080645161290322</v>
      </c>
      <c r="E98" s="26">
        <v>41.360294117647058</v>
      </c>
      <c r="F98" s="25">
        <v>23</v>
      </c>
      <c r="G98" s="26">
        <v>5.1523297491039424</v>
      </c>
      <c r="H98" s="25">
        <v>22</v>
      </c>
      <c r="I98" s="26">
        <v>4.9283154121863797</v>
      </c>
      <c r="J98" s="25">
        <v>19</v>
      </c>
      <c r="K98" s="26">
        <v>4.2562724014336917</v>
      </c>
    </row>
    <row r="99" spans="1:11" s="24" customFormat="1" ht="12" customHeight="1" x14ac:dyDescent="0.2">
      <c r="A99" s="174" t="s">
        <v>95</v>
      </c>
      <c r="B99" s="174"/>
      <c r="C99" s="25">
        <v>19</v>
      </c>
      <c r="D99" s="26">
        <v>10.138740661686231</v>
      </c>
      <c r="E99" s="26">
        <v>42.128603104212864</v>
      </c>
      <c r="F99" s="25">
        <v>11</v>
      </c>
      <c r="G99" s="26">
        <v>5.8697972251867663</v>
      </c>
      <c r="H99" s="25">
        <v>8</v>
      </c>
      <c r="I99" s="26">
        <v>4.2689434364994669</v>
      </c>
      <c r="J99" s="25">
        <v>11</v>
      </c>
      <c r="K99" s="26">
        <v>5.8697972251867663</v>
      </c>
    </row>
    <row r="100" spans="1:11" s="24" customFormat="1" ht="12" customHeight="1" x14ac:dyDescent="0.2">
      <c r="A100" s="174" t="s">
        <v>96</v>
      </c>
      <c r="B100" s="174"/>
      <c r="C100" s="25">
        <v>4</v>
      </c>
      <c r="D100" s="26">
        <v>4.6728971962616823</v>
      </c>
      <c r="E100" s="26">
        <v>21.857923497267759</v>
      </c>
      <c r="F100" s="25">
        <v>5</v>
      </c>
      <c r="G100" s="26">
        <v>5.8411214953271022</v>
      </c>
      <c r="H100" s="25">
        <v>-1</v>
      </c>
      <c r="I100" s="26">
        <v>-1.1682242990654206</v>
      </c>
      <c r="J100" s="25">
        <v>3</v>
      </c>
      <c r="K100" s="26">
        <v>3.5046728971962615</v>
      </c>
    </row>
    <row r="101" spans="1:11" s="24" customFormat="1" ht="12" customHeight="1" x14ac:dyDescent="0.2">
      <c r="A101" s="174" t="s">
        <v>97</v>
      </c>
      <c r="B101" s="174"/>
      <c r="C101" s="25">
        <v>10</v>
      </c>
      <c r="D101" s="26">
        <v>7.6394194041252872</v>
      </c>
      <c r="E101" s="26">
        <v>33.003300330032999</v>
      </c>
      <c r="F101" s="25">
        <v>11</v>
      </c>
      <c r="G101" s="26">
        <v>8.4033613445378155</v>
      </c>
      <c r="H101" s="25">
        <v>-1</v>
      </c>
      <c r="I101" s="26">
        <v>-0.76394194041252861</v>
      </c>
      <c r="J101" s="25">
        <v>5</v>
      </c>
      <c r="K101" s="26">
        <v>3.8197097020626436</v>
      </c>
    </row>
    <row r="102" spans="1:11" s="24" customFormat="1" ht="12" customHeight="1" x14ac:dyDescent="0.2">
      <c r="A102" s="174" t="s">
        <v>98</v>
      </c>
      <c r="B102" s="174"/>
      <c r="C102" s="25">
        <v>1</v>
      </c>
      <c r="D102" s="26">
        <v>1.8832391713747645</v>
      </c>
      <c r="E102" s="26">
        <v>8.3333333333333339</v>
      </c>
      <c r="F102" s="25">
        <v>2</v>
      </c>
      <c r="G102" s="26">
        <v>3.766478342749529</v>
      </c>
      <c r="H102" s="25">
        <v>-1</v>
      </c>
      <c r="I102" s="26">
        <v>-1.8832391713747645</v>
      </c>
      <c r="J102" s="25">
        <v>3</v>
      </c>
      <c r="K102" s="26">
        <v>5.6497175141242941</v>
      </c>
    </row>
    <row r="103" spans="1:11" s="24" customFormat="1" ht="12" customHeight="1" x14ac:dyDescent="0.2">
      <c r="A103" s="174" t="s">
        <v>99</v>
      </c>
      <c r="B103" s="174"/>
      <c r="C103" s="25">
        <v>9</v>
      </c>
      <c r="D103" s="26">
        <v>18.404907975460123</v>
      </c>
      <c r="E103" s="26">
        <v>64.748201438848923</v>
      </c>
      <c r="F103" s="25">
        <v>1</v>
      </c>
      <c r="G103" s="26">
        <v>2.0449897750511248</v>
      </c>
      <c r="H103" s="25">
        <v>8</v>
      </c>
      <c r="I103" s="26">
        <v>16.359918200408998</v>
      </c>
      <c r="J103" s="25">
        <v>1</v>
      </c>
      <c r="K103" s="26">
        <v>2.0449897750511248</v>
      </c>
    </row>
    <row r="104" spans="1:11" s="24" customFormat="1" ht="12" customHeight="1" x14ac:dyDescent="0.2">
      <c r="A104" s="174" t="s">
        <v>100</v>
      </c>
      <c r="B104" s="174"/>
      <c r="C104" s="25">
        <v>11</v>
      </c>
      <c r="D104" s="26">
        <v>9.2050209205020916</v>
      </c>
      <c r="E104" s="26">
        <v>38.327526132404181</v>
      </c>
      <c r="F104" s="25">
        <v>4</v>
      </c>
      <c r="G104" s="26">
        <v>3.3472803347280333</v>
      </c>
      <c r="H104" s="25">
        <v>7</v>
      </c>
      <c r="I104" s="26">
        <v>5.8577405857740592</v>
      </c>
      <c r="J104" s="25">
        <v>8</v>
      </c>
      <c r="K104" s="26">
        <v>6.6945606694560666</v>
      </c>
    </row>
    <row r="105" spans="1:11" s="24" customFormat="1" ht="12" customHeight="1" x14ac:dyDescent="0.2">
      <c r="A105" s="174" t="s">
        <v>101</v>
      </c>
      <c r="B105" s="174"/>
      <c r="C105" s="25">
        <v>11</v>
      </c>
      <c r="D105" s="26">
        <v>6.8195908245505272</v>
      </c>
      <c r="E105" s="26">
        <v>26.763990267639901</v>
      </c>
      <c r="F105" s="25">
        <v>10</v>
      </c>
      <c r="G105" s="26">
        <v>6.1996280223186613</v>
      </c>
      <c r="H105" s="25">
        <v>1</v>
      </c>
      <c r="I105" s="26">
        <v>0.61996280223186606</v>
      </c>
      <c r="J105" s="25">
        <v>8</v>
      </c>
      <c r="K105" s="26">
        <v>4.9597024178549285</v>
      </c>
    </row>
    <row r="106" spans="1:11" s="24" customFormat="1" ht="12" customHeight="1" x14ac:dyDescent="0.2">
      <c r="A106" s="174" t="s">
        <v>102</v>
      </c>
      <c r="B106" s="174"/>
      <c r="C106" s="25">
        <v>489</v>
      </c>
      <c r="D106" s="26">
        <v>8.9319962737684264</v>
      </c>
      <c r="E106" s="26">
        <v>37.028623353021352</v>
      </c>
      <c r="F106" s="25">
        <v>463</v>
      </c>
      <c r="G106" s="26">
        <v>8.4570844064514965</v>
      </c>
      <c r="H106" s="25">
        <v>26</v>
      </c>
      <c r="I106" s="26">
        <v>0.47491186731693064</v>
      </c>
      <c r="J106" s="25">
        <v>280</v>
      </c>
      <c r="K106" s="26">
        <v>5.1144354941823291</v>
      </c>
    </row>
    <row r="107" spans="1:11" s="24" customFormat="1" ht="12" customHeight="1" x14ac:dyDescent="0.2">
      <c r="A107" s="174" t="s">
        <v>103</v>
      </c>
      <c r="B107" s="174"/>
      <c r="C107" s="25">
        <v>8</v>
      </c>
      <c r="D107" s="26">
        <v>5.4757015742642023</v>
      </c>
      <c r="E107" s="26">
        <v>25.157232704402517</v>
      </c>
      <c r="F107" s="25">
        <v>16</v>
      </c>
      <c r="G107" s="26">
        <v>10.951403148528405</v>
      </c>
      <c r="H107" s="25">
        <v>-8</v>
      </c>
      <c r="I107" s="26">
        <v>-5.4757015742642023</v>
      </c>
      <c r="J107" s="25">
        <v>10</v>
      </c>
      <c r="K107" s="26">
        <v>6.8446269678302532</v>
      </c>
    </row>
    <row r="108" spans="1:11" s="24" customFormat="1" ht="12" customHeight="1" x14ac:dyDescent="0.2">
      <c r="A108" s="174" t="s">
        <v>104</v>
      </c>
      <c r="B108" s="174"/>
      <c r="C108" s="25">
        <v>16</v>
      </c>
      <c r="D108" s="26">
        <v>12.810248198558845</v>
      </c>
      <c r="E108" s="26">
        <v>53.333333333333336</v>
      </c>
      <c r="F108" s="25">
        <v>5</v>
      </c>
      <c r="G108" s="26">
        <v>4.0032025620496396</v>
      </c>
      <c r="H108" s="25">
        <v>11</v>
      </c>
      <c r="I108" s="26">
        <v>8.8070456365092085</v>
      </c>
      <c r="J108" s="25">
        <v>4</v>
      </c>
      <c r="K108" s="26">
        <v>3.2025620496397114</v>
      </c>
    </row>
    <row r="109" spans="1:11" s="24" customFormat="1" ht="12" customHeight="1" x14ac:dyDescent="0.2">
      <c r="A109" s="174" t="s">
        <v>105</v>
      </c>
      <c r="B109" s="174"/>
      <c r="C109" s="25">
        <v>6</v>
      </c>
      <c r="D109" s="26">
        <v>10.204081632653061</v>
      </c>
      <c r="E109" s="26">
        <v>41.666666666666664</v>
      </c>
      <c r="F109" s="25">
        <v>8</v>
      </c>
      <c r="G109" s="26">
        <v>13.605442176870747</v>
      </c>
      <c r="H109" s="25">
        <v>-2</v>
      </c>
      <c r="I109" s="26">
        <v>-3.4013605442176869</v>
      </c>
      <c r="J109" s="25">
        <v>3</v>
      </c>
      <c r="K109" s="26">
        <v>5.1020408163265305</v>
      </c>
    </row>
    <row r="110" spans="1:11" s="24" customFormat="1" ht="12" customHeight="1" x14ac:dyDescent="0.2">
      <c r="A110" s="174" t="s">
        <v>106</v>
      </c>
      <c r="B110" s="174"/>
      <c r="C110" s="25">
        <v>58</v>
      </c>
      <c r="D110" s="26">
        <v>9.8790665985351733</v>
      </c>
      <c r="E110" s="26">
        <v>40.55944055944056</v>
      </c>
      <c r="F110" s="25">
        <v>50</v>
      </c>
      <c r="G110" s="26">
        <v>8.5164367228751487</v>
      </c>
      <c r="H110" s="25">
        <v>8</v>
      </c>
      <c r="I110" s="26">
        <v>1.3626298756600239</v>
      </c>
      <c r="J110" s="25">
        <v>29</v>
      </c>
      <c r="K110" s="26">
        <v>4.9395332992675867</v>
      </c>
    </row>
    <row r="111" spans="1:11" s="24" customFormat="1" ht="12" customHeight="1" x14ac:dyDescent="0.2">
      <c r="A111" s="174" t="s">
        <v>107</v>
      </c>
      <c r="B111" s="174"/>
      <c r="C111" s="25">
        <v>19</v>
      </c>
      <c r="D111" s="26">
        <v>14.83216237314598</v>
      </c>
      <c r="E111" s="26">
        <v>60.317460317460316</v>
      </c>
      <c r="F111" s="25">
        <v>14</v>
      </c>
      <c r="G111" s="26">
        <v>10.928961748633879</v>
      </c>
      <c r="H111" s="25">
        <v>5</v>
      </c>
      <c r="I111" s="26">
        <v>3.9032006245120998</v>
      </c>
      <c r="J111" s="25">
        <v>9</v>
      </c>
      <c r="K111" s="26">
        <v>7.0257611241217797</v>
      </c>
    </row>
    <row r="112" spans="1:11" s="24" customFormat="1" ht="12" customHeight="1" x14ac:dyDescent="0.2">
      <c r="A112" s="174" t="s">
        <v>108</v>
      </c>
      <c r="B112" s="174"/>
      <c r="C112" s="25">
        <v>15</v>
      </c>
      <c r="D112" s="26">
        <v>9.1352009744214371</v>
      </c>
      <c r="E112" s="26">
        <v>38.759689922480618</v>
      </c>
      <c r="F112" s="25">
        <v>17</v>
      </c>
      <c r="G112" s="26">
        <v>10.353227771010962</v>
      </c>
      <c r="H112" s="25">
        <v>-2</v>
      </c>
      <c r="I112" s="26">
        <v>-1.2180267965895248</v>
      </c>
      <c r="J112" s="25">
        <v>4</v>
      </c>
      <c r="K112" s="26">
        <v>2.4360535931790497</v>
      </c>
    </row>
    <row r="113" spans="1:11" s="24" customFormat="1" ht="12" customHeight="1" x14ac:dyDescent="0.2">
      <c r="A113" s="174" t="s">
        <v>109</v>
      </c>
      <c r="B113" s="174"/>
      <c r="C113" s="25">
        <v>11</v>
      </c>
      <c r="D113" s="26">
        <v>9.7001763668430332</v>
      </c>
      <c r="E113" s="26">
        <v>38.327526132404181</v>
      </c>
      <c r="F113" s="25">
        <v>6</v>
      </c>
      <c r="G113" s="26">
        <v>5.2910052910052912</v>
      </c>
      <c r="H113" s="25">
        <v>5</v>
      </c>
      <c r="I113" s="26">
        <v>4.409171075837742</v>
      </c>
      <c r="J113" s="25">
        <v>3</v>
      </c>
      <c r="K113" s="26">
        <v>2.6455026455026456</v>
      </c>
    </row>
    <row r="114" spans="1:11" s="24" customFormat="1" ht="12" customHeight="1" x14ac:dyDescent="0.2">
      <c r="A114" s="174" t="s">
        <v>110</v>
      </c>
      <c r="B114" s="174"/>
      <c r="C114" s="25">
        <v>7</v>
      </c>
      <c r="D114" s="26">
        <v>25.925925925925924</v>
      </c>
      <c r="E114" s="26">
        <v>112.90322580645162</v>
      </c>
      <c r="F114" s="25">
        <v>2</v>
      </c>
      <c r="G114" s="26">
        <v>7.4074074074074074</v>
      </c>
      <c r="H114" s="25">
        <v>5</v>
      </c>
      <c r="I114" s="26">
        <v>18.518518518518519</v>
      </c>
      <c r="J114" s="25">
        <v>1</v>
      </c>
      <c r="K114" s="26">
        <v>3.7037037037037037</v>
      </c>
    </row>
    <row r="115" spans="1:11" s="24" customFormat="1" ht="12" customHeight="1" x14ac:dyDescent="0.2">
      <c r="A115" s="174" t="s">
        <v>111</v>
      </c>
      <c r="B115" s="174"/>
      <c r="C115" s="25">
        <v>4</v>
      </c>
      <c r="D115" s="26">
        <v>4.5146726862302478</v>
      </c>
      <c r="E115" s="26">
        <v>21.276595744680851</v>
      </c>
      <c r="F115" s="25">
        <v>4</v>
      </c>
      <c r="G115" s="26">
        <v>4.5146726862302478</v>
      </c>
      <c r="H115" s="25">
        <v>0</v>
      </c>
      <c r="I115" s="26">
        <v>0</v>
      </c>
      <c r="J115" s="25">
        <v>5</v>
      </c>
      <c r="K115" s="26">
        <v>5.6433408577878108</v>
      </c>
    </row>
    <row r="116" spans="1:11" s="24" customFormat="1" ht="12" customHeight="1" x14ac:dyDescent="0.2">
      <c r="A116" s="174" t="s">
        <v>112</v>
      </c>
      <c r="B116" s="174"/>
      <c r="C116" s="25">
        <v>3</v>
      </c>
      <c r="D116" s="26">
        <v>4.0053404539385848</v>
      </c>
      <c r="E116" s="26">
        <v>18.867924528301884</v>
      </c>
      <c r="F116" s="25">
        <v>7</v>
      </c>
      <c r="G116" s="26">
        <v>9.3457943925233646</v>
      </c>
      <c r="H116" s="25">
        <v>-4</v>
      </c>
      <c r="I116" s="26">
        <v>-5.3404539385847798</v>
      </c>
      <c r="J116" s="25">
        <v>7</v>
      </c>
      <c r="K116" s="26">
        <v>9.3457943925233646</v>
      </c>
    </row>
    <row r="117" spans="1:11" s="24" customFormat="1" ht="12" customHeight="1" x14ac:dyDescent="0.2">
      <c r="A117" s="174" t="s">
        <v>113</v>
      </c>
      <c r="B117" s="174"/>
      <c r="C117" s="25">
        <v>10</v>
      </c>
      <c r="D117" s="26">
        <v>11.560693641618496</v>
      </c>
      <c r="E117" s="26">
        <v>47.619047619047613</v>
      </c>
      <c r="F117" s="25">
        <v>1</v>
      </c>
      <c r="G117" s="26">
        <v>1.1560693641618498</v>
      </c>
      <c r="H117" s="25">
        <v>9</v>
      </c>
      <c r="I117" s="26">
        <v>10.404624277456648</v>
      </c>
      <c r="J117" s="25">
        <v>4</v>
      </c>
      <c r="K117" s="26">
        <v>4.6242774566473992</v>
      </c>
    </row>
    <row r="118" spans="1:11" s="24" customFormat="1" ht="12" customHeight="1" x14ac:dyDescent="0.2">
      <c r="A118" s="174" t="s">
        <v>114</v>
      </c>
      <c r="B118" s="174"/>
      <c r="C118" s="25">
        <v>4</v>
      </c>
      <c r="D118" s="26">
        <v>11.627906976744185</v>
      </c>
      <c r="E118" s="26">
        <v>45.454545454545453</v>
      </c>
      <c r="F118" s="25">
        <v>4</v>
      </c>
      <c r="G118" s="26">
        <v>11.627906976744185</v>
      </c>
      <c r="H118" s="25">
        <v>0</v>
      </c>
      <c r="I118" s="26">
        <v>0</v>
      </c>
      <c r="J118" s="25">
        <v>4</v>
      </c>
      <c r="K118" s="26">
        <v>11.627906976744185</v>
      </c>
    </row>
    <row r="119" spans="1:11" s="24" customFormat="1" ht="12" customHeight="1" x14ac:dyDescent="0.2">
      <c r="A119" s="174" t="s">
        <v>115</v>
      </c>
      <c r="B119" s="174"/>
      <c r="C119" s="25">
        <v>3</v>
      </c>
      <c r="D119" s="26">
        <v>3.6144578313253013</v>
      </c>
      <c r="E119" s="26">
        <v>15.151515151515152</v>
      </c>
      <c r="F119" s="25">
        <v>7</v>
      </c>
      <c r="G119" s="26">
        <v>8.4337349397590362</v>
      </c>
      <c r="H119" s="25">
        <v>-4</v>
      </c>
      <c r="I119" s="26">
        <v>-4.8192771084337354</v>
      </c>
      <c r="J119" s="25">
        <v>4</v>
      </c>
      <c r="K119" s="26">
        <v>4.8192771084337354</v>
      </c>
    </row>
    <row r="120" spans="1:11" s="24" customFormat="1" ht="12" customHeight="1" x14ac:dyDescent="0.2">
      <c r="A120" s="174" t="s">
        <v>116</v>
      </c>
      <c r="B120" s="174"/>
      <c r="C120" s="25">
        <v>15</v>
      </c>
      <c r="D120" s="26">
        <v>11.086474501108649</v>
      </c>
      <c r="E120" s="26">
        <v>45.045045045045043</v>
      </c>
      <c r="F120" s="25">
        <v>9</v>
      </c>
      <c r="G120" s="26">
        <v>6.6518847006651889</v>
      </c>
      <c r="H120" s="25">
        <v>6</v>
      </c>
      <c r="I120" s="26">
        <v>4.434589800443459</v>
      </c>
      <c r="J120" s="25">
        <v>7</v>
      </c>
      <c r="K120" s="26">
        <v>5.1736881005173689</v>
      </c>
    </row>
    <row r="121" spans="1:11" s="24" customFormat="1" ht="12" customHeight="1" x14ac:dyDescent="0.2">
      <c r="A121" s="174" t="s">
        <v>117</v>
      </c>
      <c r="B121" s="174"/>
      <c r="C121" s="25">
        <v>50</v>
      </c>
      <c r="D121" s="26">
        <v>13.709898546750754</v>
      </c>
      <c r="E121" s="26">
        <v>61.652281134401974</v>
      </c>
      <c r="F121" s="25">
        <v>38</v>
      </c>
      <c r="G121" s="26">
        <v>10.419522895530573</v>
      </c>
      <c r="H121" s="25">
        <v>12</v>
      </c>
      <c r="I121" s="26">
        <v>3.2903756512201809</v>
      </c>
      <c r="J121" s="25">
        <v>18</v>
      </c>
      <c r="K121" s="26">
        <v>4.9355634768302714</v>
      </c>
    </row>
    <row r="122" spans="1:11" s="24" customFormat="1" ht="12" customHeight="1" x14ac:dyDescent="0.2">
      <c r="A122" s="174" t="s">
        <v>118</v>
      </c>
      <c r="B122" s="174"/>
      <c r="C122" s="25">
        <v>15</v>
      </c>
      <c r="D122" s="26">
        <v>9.1185410334346493</v>
      </c>
      <c r="E122" s="26">
        <v>38.461538461538467</v>
      </c>
      <c r="F122" s="25">
        <v>14</v>
      </c>
      <c r="G122" s="26">
        <v>8.5106382978723403</v>
      </c>
      <c r="H122" s="25">
        <v>1</v>
      </c>
      <c r="I122" s="26">
        <v>0.60790273556231011</v>
      </c>
      <c r="J122" s="25">
        <v>7</v>
      </c>
      <c r="K122" s="26">
        <v>4.2553191489361701</v>
      </c>
    </row>
    <row r="123" spans="1:11" s="24" customFormat="1" ht="12" customHeight="1" x14ac:dyDescent="0.2">
      <c r="A123" s="174" t="s">
        <v>119</v>
      </c>
      <c r="B123" s="174"/>
      <c r="C123" s="25">
        <v>3</v>
      </c>
      <c r="D123" s="26">
        <v>3.7220843672456576</v>
      </c>
      <c r="E123" s="26">
        <v>15.384615384615385</v>
      </c>
      <c r="F123" s="25">
        <v>13</v>
      </c>
      <c r="G123" s="26">
        <v>16.129032258064516</v>
      </c>
      <c r="H123" s="25">
        <v>-10</v>
      </c>
      <c r="I123" s="26">
        <v>-12.406947890818859</v>
      </c>
      <c r="J123" s="25">
        <v>2</v>
      </c>
      <c r="K123" s="26">
        <v>2.4813895781637716</v>
      </c>
    </row>
    <row r="124" spans="1:11" s="24" customFormat="1" ht="12" customHeight="1" x14ac:dyDescent="0.2">
      <c r="A124" s="174" t="s">
        <v>120</v>
      </c>
      <c r="B124" s="174"/>
      <c r="C124" s="25">
        <v>9</v>
      </c>
      <c r="D124" s="26">
        <v>5.9721300597213007</v>
      </c>
      <c r="E124" s="26">
        <v>25.35211267605634</v>
      </c>
      <c r="F124" s="25">
        <v>10</v>
      </c>
      <c r="G124" s="26">
        <v>6.6357000663570007</v>
      </c>
      <c r="H124" s="25">
        <v>-1</v>
      </c>
      <c r="I124" s="26">
        <v>-0.66357000663570009</v>
      </c>
      <c r="J124" s="25">
        <v>7</v>
      </c>
      <c r="K124" s="26">
        <v>4.6449900464498999</v>
      </c>
    </row>
    <row r="125" spans="1:11" s="24" customFormat="1" ht="12" customHeight="1" x14ac:dyDescent="0.2">
      <c r="A125" s="174" t="s">
        <v>121</v>
      </c>
      <c r="B125" s="174"/>
      <c r="C125" s="25">
        <v>13</v>
      </c>
      <c r="D125" s="26">
        <v>9.8934550989345507</v>
      </c>
      <c r="E125" s="26">
        <v>42.34527687296417</v>
      </c>
      <c r="F125" s="25">
        <v>11</v>
      </c>
      <c r="G125" s="26">
        <v>8.3713850837138502</v>
      </c>
      <c r="H125" s="25">
        <v>2</v>
      </c>
      <c r="I125" s="26">
        <v>1.5220700152207001</v>
      </c>
      <c r="J125" s="25">
        <v>6</v>
      </c>
      <c r="K125" s="26">
        <v>4.5662100456620998</v>
      </c>
    </row>
    <row r="126" spans="1:11" s="24" customFormat="1" ht="12" customHeight="1" x14ac:dyDescent="0.2">
      <c r="A126" s="174" t="s">
        <v>122</v>
      </c>
      <c r="B126" s="174"/>
      <c r="C126" s="25">
        <v>13</v>
      </c>
      <c r="D126" s="26">
        <v>8.1555834378920959</v>
      </c>
      <c r="E126" s="26">
        <v>33.078880407124679</v>
      </c>
      <c r="F126" s="25">
        <v>9</v>
      </c>
      <c r="G126" s="26">
        <v>5.6461731493099121</v>
      </c>
      <c r="H126" s="25">
        <v>4</v>
      </c>
      <c r="I126" s="26">
        <v>2.509410288582183</v>
      </c>
      <c r="J126" s="25">
        <v>12</v>
      </c>
      <c r="K126" s="26">
        <v>7.5282308657465498</v>
      </c>
    </row>
    <row r="127" spans="1:11" s="24" customFormat="1" ht="12" customHeight="1" x14ac:dyDescent="0.2">
      <c r="A127" s="174" t="s">
        <v>123</v>
      </c>
      <c r="B127" s="174"/>
      <c r="C127" s="25">
        <v>3</v>
      </c>
      <c r="D127" s="26">
        <v>3.9682539682539679</v>
      </c>
      <c r="E127" s="26">
        <v>16.574585635359114</v>
      </c>
      <c r="F127" s="25">
        <v>5</v>
      </c>
      <c r="G127" s="26">
        <v>6.6137566137566131</v>
      </c>
      <c r="H127" s="25">
        <v>-2</v>
      </c>
      <c r="I127" s="26">
        <v>-2.6455026455026456</v>
      </c>
      <c r="J127" s="25">
        <v>5</v>
      </c>
      <c r="K127" s="26">
        <v>6.6137566137566131</v>
      </c>
    </row>
    <row r="128" spans="1:11" s="24" customFormat="1" ht="12" customHeight="1" x14ac:dyDescent="0.2">
      <c r="A128" s="174" t="s">
        <v>124</v>
      </c>
      <c r="B128" s="174"/>
      <c r="C128" s="25">
        <v>29</v>
      </c>
      <c r="D128" s="26">
        <v>13.935607880826526</v>
      </c>
      <c r="E128" s="26">
        <v>62.365591397849457</v>
      </c>
      <c r="F128" s="25">
        <v>30</v>
      </c>
      <c r="G128" s="26">
        <v>14.416146083613647</v>
      </c>
      <c r="H128" s="25">
        <v>-1</v>
      </c>
      <c r="I128" s="26">
        <v>-0.48053820278712162</v>
      </c>
      <c r="J128" s="25">
        <v>12</v>
      </c>
      <c r="K128" s="26">
        <v>5.7664584334454583</v>
      </c>
    </row>
    <row r="129" spans="1:11" s="24" customFormat="1" ht="12" customHeight="1" x14ac:dyDescent="0.2">
      <c r="A129" s="174" t="s">
        <v>125</v>
      </c>
      <c r="B129" s="174"/>
      <c r="C129" s="25">
        <v>6</v>
      </c>
      <c r="D129" s="26">
        <v>8.9020771513353125</v>
      </c>
      <c r="E129" s="26">
        <v>44.117647058823529</v>
      </c>
      <c r="F129" s="25">
        <v>12</v>
      </c>
      <c r="G129" s="26">
        <v>17.804154302670625</v>
      </c>
      <c r="H129" s="25">
        <v>-6</v>
      </c>
      <c r="I129" s="26">
        <v>-8.9020771513353125</v>
      </c>
      <c r="J129" s="25">
        <v>5</v>
      </c>
      <c r="K129" s="26">
        <v>7.4183976261127595</v>
      </c>
    </row>
    <row r="130" spans="1:11" s="24" customFormat="1" ht="12" customHeight="1" x14ac:dyDescent="0.2">
      <c r="A130" s="174" t="s">
        <v>126</v>
      </c>
      <c r="B130" s="174"/>
      <c r="C130" s="25">
        <v>5</v>
      </c>
      <c r="D130" s="26">
        <v>8.3752093802345051</v>
      </c>
      <c r="E130" s="26">
        <v>33.557046979865774</v>
      </c>
      <c r="F130" s="25">
        <v>3</v>
      </c>
      <c r="G130" s="26">
        <v>5.025125628140704</v>
      </c>
      <c r="H130" s="25">
        <v>2</v>
      </c>
      <c r="I130" s="26">
        <v>3.3500837520938025</v>
      </c>
      <c r="J130" s="25">
        <v>3</v>
      </c>
      <c r="K130" s="26">
        <v>5.025125628140704</v>
      </c>
    </row>
    <row r="131" spans="1:11" s="24" customFormat="1" ht="12" customHeight="1" x14ac:dyDescent="0.2">
      <c r="A131" s="174" t="s">
        <v>127</v>
      </c>
      <c r="B131" s="174"/>
      <c r="C131" s="25">
        <v>24</v>
      </c>
      <c r="D131" s="26">
        <v>12.972972972972972</v>
      </c>
      <c r="E131" s="26">
        <v>55.427251732101617</v>
      </c>
      <c r="F131" s="25">
        <v>18</v>
      </c>
      <c r="G131" s="26">
        <v>9.7297297297297298</v>
      </c>
      <c r="H131" s="25">
        <v>6</v>
      </c>
      <c r="I131" s="26">
        <v>3.243243243243243</v>
      </c>
      <c r="J131" s="25">
        <v>12</v>
      </c>
      <c r="K131" s="26">
        <v>6.486486486486486</v>
      </c>
    </row>
    <row r="132" spans="1:11" s="24" customFormat="1" ht="12" customHeight="1" x14ac:dyDescent="0.2">
      <c r="A132" s="174" t="s">
        <v>128</v>
      </c>
      <c r="B132" s="174"/>
      <c r="C132" s="25">
        <v>14</v>
      </c>
      <c r="D132" s="26">
        <v>7.9500283929585454</v>
      </c>
      <c r="E132" s="26">
        <v>27.66798418972332</v>
      </c>
      <c r="F132" s="25">
        <v>14</v>
      </c>
      <c r="G132" s="26">
        <v>7.9500283929585454</v>
      </c>
      <c r="H132" s="25">
        <v>0</v>
      </c>
      <c r="I132" s="26">
        <v>0</v>
      </c>
      <c r="J132" s="25">
        <v>3</v>
      </c>
      <c r="K132" s="26">
        <v>1.7035775127768313</v>
      </c>
    </row>
    <row r="133" spans="1:11" s="24" customFormat="1" ht="12" customHeight="1" x14ac:dyDescent="0.2">
      <c r="A133" s="174" t="s">
        <v>129</v>
      </c>
      <c r="B133" s="174"/>
      <c r="C133" s="25">
        <v>32</v>
      </c>
      <c r="D133" s="26">
        <v>10.836437521164918</v>
      </c>
      <c r="E133" s="26">
        <v>42.666666666666664</v>
      </c>
      <c r="F133" s="25">
        <v>19</v>
      </c>
      <c r="G133" s="26">
        <v>6.4341347781916696</v>
      </c>
      <c r="H133" s="25">
        <v>13</v>
      </c>
      <c r="I133" s="26">
        <v>4.4023027429732471</v>
      </c>
      <c r="J133" s="25">
        <v>18</v>
      </c>
      <c r="K133" s="26">
        <v>6.0954961056552657</v>
      </c>
    </row>
    <row r="134" spans="1:11" s="24" customFormat="1" ht="12" customHeight="1" x14ac:dyDescent="0.2">
      <c r="A134" s="174" t="s">
        <v>130</v>
      </c>
      <c r="B134" s="174"/>
      <c r="C134" s="25">
        <v>7</v>
      </c>
      <c r="D134" s="26">
        <v>11.532125205930807</v>
      </c>
      <c r="E134" s="26">
        <v>50.359712230215827</v>
      </c>
      <c r="F134" s="25">
        <v>8</v>
      </c>
      <c r="G134" s="26">
        <v>13.179571663920923</v>
      </c>
      <c r="H134" s="25">
        <v>-1</v>
      </c>
      <c r="I134" s="26">
        <v>-1.6474464579901154</v>
      </c>
      <c r="J134" s="25">
        <v>5</v>
      </c>
      <c r="K134" s="26">
        <v>8.2372322899505761</v>
      </c>
    </row>
    <row r="135" spans="1:11" s="24" customFormat="1" ht="12" customHeight="1" x14ac:dyDescent="0.2">
      <c r="A135" s="174" t="s">
        <v>131</v>
      </c>
      <c r="B135" s="174"/>
      <c r="C135" s="25">
        <v>8</v>
      </c>
      <c r="D135" s="26">
        <v>14.760147601476014</v>
      </c>
      <c r="E135" s="26">
        <v>64</v>
      </c>
      <c r="F135" s="25">
        <v>3</v>
      </c>
      <c r="G135" s="26">
        <v>5.5350553505535052</v>
      </c>
      <c r="H135" s="25">
        <v>5</v>
      </c>
      <c r="I135" s="26">
        <v>9.2250922509225095</v>
      </c>
      <c r="J135" s="25">
        <v>1</v>
      </c>
      <c r="K135" s="26">
        <v>1.8450184501845017</v>
      </c>
    </row>
    <row r="136" spans="1:11" s="24" customFormat="1" ht="12" customHeight="1" x14ac:dyDescent="0.2">
      <c r="A136" s="174" t="s">
        <v>132</v>
      </c>
      <c r="B136" s="174"/>
      <c r="C136" s="25">
        <v>20</v>
      </c>
      <c r="D136" s="26">
        <v>10.346611484738748</v>
      </c>
      <c r="E136" s="26">
        <v>43.103448275862071</v>
      </c>
      <c r="F136" s="25">
        <v>12</v>
      </c>
      <c r="G136" s="26">
        <v>6.2079668908432488</v>
      </c>
      <c r="H136" s="25">
        <v>8</v>
      </c>
      <c r="I136" s="26">
        <v>4.1386445938954992</v>
      </c>
      <c r="J136" s="25">
        <v>14</v>
      </c>
      <c r="K136" s="26">
        <v>7.2426280393171236</v>
      </c>
    </row>
    <row r="137" spans="1:11" s="24" customFormat="1" ht="12" customHeight="1" x14ac:dyDescent="0.2">
      <c r="A137" s="182" t="s">
        <v>133</v>
      </c>
      <c r="B137" s="182"/>
      <c r="C137" s="31">
        <v>1</v>
      </c>
      <c r="D137" s="32">
        <v>2.9325513196480939</v>
      </c>
      <c r="E137" s="32">
        <v>13.698630136986301</v>
      </c>
      <c r="F137" s="31">
        <v>0</v>
      </c>
      <c r="G137" s="32">
        <v>0</v>
      </c>
      <c r="H137" s="31">
        <v>1</v>
      </c>
      <c r="I137" s="32">
        <v>2.9325513196480939</v>
      </c>
      <c r="J137" s="31">
        <v>1</v>
      </c>
      <c r="K137" s="32">
        <v>2.9325513196480939</v>
      </c>
    </row>
    <row r="138" spans="1:11" s="24" customFormat="1" ht="12" customHeight="1" x14ac:dyDescent="0.2">
      <c r="A138" s="29"/>
      <c r="B138" s="29"/>
      <c r="C138" s="29"/>
      <c r="D138" s="37"/>
      <c r="E138" s="37"/>
      <c r="F138" s="29"/>
      <c r="G138" s="37"/>
      <c r="H138" s="29"/>
      <c r="I138" s="37"/>
      <c r="J138" s="29"/>
      <c r="K138" s="37"/>
    </row>
    <row r="139" spans="1:11" s="24" customFormat="1" ht="12" customHeight="1" x14ac:dyDescent="0.2">
      <c r="A139" s="173" t="s">
        <v>134</v>
      </c>
      <c r="B139" s="173"/>
      <c r="C139" s="22">
        <v>455</v>
      </c>
      <c r="D139" s="23">
        <v>7.3381178937182483</v>
      </c>
      <c r="E139" s="23">
        <v>33.004497316117799</v>
      </c>
      <c r="F139" s="22">
        <v>623</v>
      </c>
      <c r="G139" s="23">
        <v>10.04757680832191</v>
      </c>
      <c r="H139" s="22">
        <v>-168</v>
      </c>
      <c r="I139" s="23">
        <v>-2.709458914603661</v>
      </c>
      <c r="J139" s="22">
        <v>279</v>
      </c>
      <c r="K139" s="23">
        <v>4.4996371260382224</v>
      </c>
    </row>
    <row r="140" spans="1:11" s="24" customFormat="1" ht="12" customHeight="1" x14ac:dyDescent="0.2">
      <c r="A140" s="174" t="s">
        <v>135</v>
      </c>
      <c r="B140" s="174"/>
      <c r="C140" s="25">
        <v>31</v>
      </c>
      <c r="D140" s="26">
        <v>5.626134301270417</v>
      </c>
      <c r="E140" s="26">
        <v>28.181818181818183</v>
      </c>
      <c r="F140" s="25">
        <v>67</v>
      </c>
      <c r="G140" s="26">
        <v>12.159709618874773</v>
      </c>
      <c r="H140" s="25">
        <v>-36</v>
      </c>
      <c r="I140" s="26">
        <v>-6.5335753176043561</v>
      </c>
      <c r="J140" s="25">
        <v>36</v>
      </c>
      <c r="K140" s="26">
        <v>6.5335753176043561</v>
      </c>
    </row>
    <row r="141" spans="1:11" s="24" customFormat="1" ht="12" customHeight="1" x14ac:dyDescent="0.2">
      <c r="A141" s="174" t="s">
        <v>136</v>
      </c>
      <c r="B141" s="174"/>
      <c r="C141" s="25">
        <v>4</v>
      </c>
      <c r="D141" s="26">
        <v>19.417475728155338</v>
      </c>
      <c r="E141" s="26">
        <v>108.10810810810811</v>
      </c>
      <c r="F141" s="25">
        <v>4</v>
      </c>
      <c r="G141" s="26">
        <v>19.417475728155338</v>
      </c>
      <c r="H141" s="25">
        <v>0</v>
      </c>
      <c r="I141" s="26">
        <v>0</v>
      </c>
      <c r="J141" s="25">
        <v>1</v>
      </c>
      <c r="K141" s="26">
        <v>4.8543689320388346</v>
      </c>
    </row>
    <row r="142" spans="1:11" s="24" customFormat="1" ht="12" customHeight="1" x14ac:dyDescent="0.2">
      <c r="A142" s="174" t="s">
        <v>137</v>
      </c>
      <c r="B142" s="174"/>
      <c r="C142" s="25">
        <v>1</v>
      </c>
      <c r="D142" s="26">
        <v>1.7825311942959001</v>
      </c>
      <c r="E142" s="26">
        <v>9.6153846153846168</v>
      </c>
      <c r="F142" s="25">
        <v>4</v>
      </c>
      <c r="G142" s="26">
        <v>7.1301247771836005</v>
      </c>
      <c r="H142" s="25">
        <v>-3</v>
      </c>
      <c r="I142" s="26">
        <v>-5.3475935828877006</v>
      </c>
      <c r="J142" s="25">
        <v>1</v>
      </c>
      <c r="K142" s="26">
        <v>1.7825311942959001</v>
      </c>
    </row>
    <row r="143" spans="1:11" s="24" customFormat="1" ht="12" customHeight="1" x14ac:dyDescent="0.2">
      <c r="A143" s="174" t="s">
        <v>138</v>
      </c>
      <c r="B143" s="174"/>
      <c r="C143" s="25">
        <v>10</v>
      </c>
      <c r="D143" s="26">
        <v>5.3850296176628971</v>
      </c>
      <c r="E143" s="26">
        <v>30.487804878048781</v>
      </c>
      <c r="F143" s="25">
        <v>27</v>
      </c>
      <c r="G143" s="26">
        <v>14.539579967689823</v>
      </c>
      <c r="H143" s="25">
        <v>-17</v>
      </c>
      <c r="I143" s="26">
        <v>-9.1545503500269252</v>
      </c>
      <c r="J143" s="25">
        <v>4</v>
      </c>
      <c r="K143" s="26">
        <v>2.154011847065159</v>
      </c>
    </row>
    <row r="144" spans="1:11" s="24" customFormat="1" ht="12" customHeight="1" x14ac:dyDescent="0.2">
      <c r="A144" s="174" t="s">
        <v>139</v>
      </c>
      <c r="B144" s="174"/>
      <c r="C144" s="25">
        <v>1</v>
      </c>
      <c r="D144" s="26">
        <v>8.7719298245614024</v>
      </c>
      <c r="E144" s="26">
        <v>50</v>
      </c>
      <c r="F144" s="25">
        <v>0</v>
      </c>
      <c r="G144" s="26">
        <v>0</v>
      </c>
      <c r="H144" s="25">
        <v>1</v>
      </c>
      <c r="I144" s="26">
        <v>8.7719298245614024</v>
      </c>
      <c r="J144" s="25">
        <v>0</v>
      </c>
      <c r="K144" s="26">
        <v>0</v>
      </c>
    </row>
    <row r="145" spans="1:11" s="24" customFormat="1" ht="12" customHeight="1" x14ac:dyDescent="0.2">
      <c r="A145" s="174" t="s">
        <v>140</v>
      </c>
      <c r="B145" s="174"/>
      <c r="C145" s="25">
        <v>4</v>
      </c>
      <c r="D145" s="26">
        <v>5.5172413793103443</v>
      </c>
      <c r="E145" s="26">
        <v>23.952095808383234</v>
      </c>
      <c r="F145" s="25">
        <v>11</v>
      </c>
      <c r="G145" s="26">
        <v>15.172413793103448</v>
      </c>
      <c r="H145" s="25">
        <v>-7</v>
      </c>
      <c r="I145" s="26">
        <v>-9.6551724137931032</v>
      </c>
      <c r="J145" s="25">
        <v>2</v>
      </c>
      <c r="K145" s="26">
        <v>2.7586206896551722</v>
      </c>
    </row>
    <row r="146" spans="1:11" s="24" customFormat="1" ht="12" customHeight="1" x14ac:dyDescent="0.2">
      <c r="A146" s="174" t="s">
        <v>141</v>
      </c>
      <c r="B146" s="174"/>
      <c r="C146" s="25">
        <v>5</v>
      </c>
      <c r="D146" s="26">
        <v>4.3782837127845884</v>
      </c>
      <c r="E146" s="26">
        <v>19.762845849802371</v>
      </c>
      <c r="F146" s="25">
        <v>15</v>
      </c>
      <c r="G146" s="26">
        <v>13.134851138353765</v>
      </c>
      <c r="H146" s="25">
        <v>-10</v>
      </c>
      <c r="I146" s="26">
        <v>-8.7565674255691768</v>
      </c>
      <c r="J146" s="25">
        <v>2</v>
      </c>
      <c r="K146" s="26">
        <v>1.7513134851138354</v>
      </c>
    </row>
    <row r="147" spans="1:11" s="24" customFormat="1" ht="12" customHeight="1" x14ac:dyDescent="0.2">
      <c r="A147" s="174" t="s">
        <v>142</v>
      </c>
      <c r="B147" s="174"/>
      <c r="C147" s="25">
        <v>7</v>
      </c>
      <c r="D147" s="26">
        <v>8.4134615384615383</v>
      </c>
      <c r="E147" s="26">
        <v>30.837004405286343</v>
      </c>
      <c r="F147" s="25">
        <v>6</v>
      </c>
      <c r="G147" s="26">
        <v>7.2115384615384617</v>
      </c>
      <c r="H147" s="25">
        <v>1</v>
      </c>
      <c r="I147" s="26">
        <v>1.2019230769230771</v>
      </c>
      <c r="J147" s="25">
        <v>7</v>
      </c>
      <c r="K147" s="26">
        <v>8.4134615384615383</v>
      </c>
    </row>
    <row r="148" spans="1:11" s="24" customFormat="1" ht="12" customHeight="1" x14ac:dyDescent="0.2">
      <c r="A148" s="174" t="s">
        <v>143</v>
      </c>
      <c r="B148" s="174"/>
      <c r="C148" s="25">
        <v>0</v>
      </c>
      <c r="D148" s="26">
        <v>0</v>
      </c>
      <c r="E148" s="26" t="e">
        <v>#DIV/0!</v>
      </c>
      <c r="F148" s="25">
        <v>1</v>
      </c>
      <c r="G148" s="26">
        <v>58.823529411764703</v>
      </c>
      <c r="H148" s="25">
        <v>-1</v>
      </c>
      <c r="I148" s="26">
        <v>-58.823529411764703</v>
      </c>
      <c r="J148" s="25">
        <v>1</v>
      </c>
      <c r="K148" s="26">
        <v>58.823529411764703</v>
      </c>
    </row>
    <row r="149" spans="1:11" s="24" customFormat="1" ht="12" customHeight="1" x14ac:dyDescent="0.2">
      <c r="A149" s="174" t="s">
        <v>144</v>
      </c>
      <c r="B149" s="174"/>
      <c r="C149" s="25">
        <v>31</v>
      </c>
      <c r="D149" s="26">
        <v>10.98122564647538</v>
      </c>
      <c r="E149" s="26">
        <v>45.722713864306783</v>
      </c>
      <c r="F149" s="25">
        <v>13</v>
      </c>
      <c r="G149" s="26">
        <v>4.6050301098122564</v>
      </c>
      <c r="H149" s="25">
        <v>18</v>
      </c>
      <c r="I149" s="26">
        <v>6.3761955366631238</v>
      </c>
      <c r="J149" s="25">
        <v>11</v>
      </c>
      <c r="K149" s="26">
        <v>3.8965639390719091</v>
      </c>
    </row>
    <row r="150" spans="1:11" s="24" customFormat="1" ht="12" customHeight="1" x14ac:dyDescent="0.2">
      <c r="A150" s="174" t="s">
        <v>145</v>
      </c>
      <c r="B150" s="174"/>
      <c r="C150" s="25">
        <v>0</v>
      </c>
      <c r="D150" s="26">
        <v>0</v>
      </c>
      <c r="E150" s="26">
        <v>0</v>
      </c>
      <c r="F150" s="25">
        <v>0</v>
      </c>
      <c r="G150" s="26">
        <v>0</v>
      </c>
      <c r="H150" s="25">
        <v>0</v>
      </c>
      <c r="I150" s="26">
        <v>0</v>
      </c>
      <c r="J150" s="25">
        <v>1</v>
      </c>
      <c r="K150" s="26">
        <v>8.695652173913043</v>
      </c>
    </row>
    <row r="151" spans="1:11" s="24" customFormat="1" ht="12" customHeight="1" x14ac:dyDescent="0.2">
      <c r="A151" s="174" t="s">
        <v>146</v>
      </c>
      <c r="B151" s="174"/>
      <c r="C151" s="25">
        <v>2</v>
      </c>
      <c r="D151" s="26">
        <v>6.5789473684210522</v>
      </c>
      <c r="E151" s="26">
        <v>35.087719298245609</v>
      </c>
      <c r="F151" s="25">
        <v>2</v>
      </c>
      <c r="G151" s="26">
        <v>6.5789473684210522</v>
      </c>
      <c r="H151" s="25">
        <v>0</v>
      </c>
      <c r="I151" s="26">
        <v>0</v>
      </c>
      <c r="J151" s="25">
        <v>0</v>
      </c>
      <c r="K151" s="26">
        <v>0</v>
      </c>
    </row>
    <row r="152" spans="1:11" s="24" customFormat="1" ht="12" customHeight="1" x14ac:dyDescent="0.2">
      <c r="A152" s="174" t="s">
        <v>147</v>
      </c>
      <c r="B152" s="174"/>
      <c r="C152" s="25">
        <v>28</v>
      </c>
      <c r="D152" s="26">
        <v>6.3650829734030463</v>
      </c>
      <c r="E152" s="26">
        <v>27.000964320154292</v>
      </c>
      <c r="F152" s="25">
        <v>24</v>
      </c>
      <c r="G152" s="26">
        <v>5.4557854057740398</v>
      </c>
      <c r="H152" s="25">
        <v>4</v>
      </c>
      <c r="I152" s="26">
        <v>0.9092975676290066</v>
      </c>
      <c r="J152" s="25">
        <v>21</v>
      </c>
      <c r="K152" s="26">
        <v>4.7738122300522843</v>
      </c>
    </row>
    <row r="153" spans="1:11" s="24" customFormat="1" ht="12" customHeight="1" x14ac:dyDescent="0.2">
      <c r="A153" s="174" t="s">
        <v>148</v>
      </c>
      <c r="B153" s="174"/>
      <c r="C153" s="25">
        <v>0</v>
      </c>
      <c r="D153" s="26">
        <v>0</v>
      </c>
      <c r="E153" s="26">
        <v>0</v>
      </c>
      <c r="F153" s="25">
        <v>2</v>
      </c>
      <c r="G153" s="26">
        <v>68.965517241379303</v>
      </c>
      <c r="H153" s="25">
        <v>-2</v>
      </c>
      <c r="I153" s="26">
        <v>-68.965517241379303</v>
      </c>
      <c r="J153" s="25">
        <v>0</v>
      </c>
      <c r="K153" s="26">
        <v>0</v>
      </c>
    </row>
    <row r="154" spans="1:11" s="24" customFormat="1" ht="12" customHeight="1" x14ac:dyDescent="0.2">
      <c r="A154" s="174" t="s">
        <v>149</v>
      </c>
      <c r="B154" s="174"/>
      <c r="C154" s="25">
        <v>0</v>
      </c>
      <c r="D154" s="26">
        <v>0</v>
      </c>
      <c r="E154" s="26">
        <v>0</v>
      </c>
      <c r="F154" s="25">
        <v>0</v>
      </c>
      <c r="G154" s="26">
        <v>0</v>
      </c>
      <c r="H154" s="25">
        <v>0</v>
      </c>
      <c r="I154" s="26">
        <v>0</v>
      </c>
      <c r="J154" s="25">
        <v>1</v>
      </c>
      <c r="K154" s="26">
        <v>23.809523809523807</v>
      </c>
    </row>
    <row r="155" spans="1:11" s="24" customFormat="1" ht="12" customHeight="1" x14ac:dyDescent="0.2">
      <c r="A155" s="174" t="s">
        <v>150</v>
      </c>
      <c r="B155" s="174"/>
      <c r="C155" s="25">
        <v>3</v>
      </c>
      <c r="D155" s="26">
        <v>8.5470085470085486</v>
      </c>
      <c r="E155" s="26">
        <v>44.117647058823529</v>
      </c>
      <c r="F155" s="25">
        <v>8</v>
      </c>
      <c r="G155" s="26">
        <v>22.792022792022792</v>
      </c>
      <c r="H155" s="25">
        <v>-5</v>
      </c>
      <c r="I155" s="26">
        <v>-14.245014245014245</v>
      </c>
      <c r="J155" s="25">
        <v>0</v>
      </c>
      <c r="K155" s="26">
        <v>0</v>
      </c>
    </row>
    <row r="156" spans="1:11" s="24" customFormat="1" ht="12" customHeight="1" x14ac:dyDescent="0.2">
      <c r="A156" s="174" t="s">
        <v>151</v>
      </c>
      <c r="B156" s="174"/>
      <c r="C156" s="25">
        <v>11</v>
      </c>
      <c r="D156" s="26">
        <v>8.964955175224123</v>
      </c>
      <c r="E156" s="26">
        <v>34.700315457413247</v>
      </c>
      <c r="F156" s="25">
        <v>8</v>
      </c>
      <c r="G156" s="26">
        <v>6.519967400162999</v>
      </c>
      <c r="H156" s="25">
        <v>3</v>
      </c>
      <c r="I156" s="26">
        <v>2.4449877750611249</v>
      </c>
      <c r="J156" s="25">
        <v>1</v>
      </c>
      <c r="K156" s="26">
        <v>0.81499592502037488</v>
      </c>
    </row>
    <row r="157" spans="1:11" s="24" customFormat="1" ht="12" customHeight="1" x14ac:dyDescent="0.2">
      <c r="A157" s="174" t="s">
        <v>152</v>
      </c>
      <c r="B157" s="174"/>
      <c r="C157" s="25">
        <v>110</v>
      </c>
      <c r="D157" s="26">
        <v>7.2588095552329417</v>
      </c>
      <c r="E157" s="26">
        <v>30.76923076923077</v>
      </c>
      <c r="F157" s="25">
        <v>152</v>
      </c>
      <c r="G157" s="26">
        <v>10.03035502177643</v>
      </c>
      <c r="H157" s="25">
        <v>-42</v>
      </c>
      <c r="I157" s="26">
        <v>-2.7715454665434867</v>
      </c>
      <c r="J157" s="25">
        <v>66</v>
      </c>
      <c r="K157" s="26">
        <v>4.3552857331397652</v>
      </c>
    </row>
    <row r="158" spans="1:11" s="24" customFormat="1" ht="12" customHeight="1" x14ac:dyDescent="0.2">
      <c r="A158" s="174" t="s">
        <v>153</v>
      </c>
      <c r="B158" s="174"/>
      <c r="C158" s="25">
        <v>48</v>
      </c>
      <c r="D158" s="26">
        <v>7.48829953198128</v>
      </c>
      <c r="E158" s="26">
        <v>31.496062992125985</v>
      </c>
      <c r="F158" s="25">
        <v>45</v>
      </c>
      <c r="G158" s="26">
        <v>7.0202808112324497</v>
      </c>
      <c r="H158" s="25">
        <v>3</v>
      </c>
      <c r="I158" s="26">
        <v>0.46801872074883</v>
      </c>
      <c r="J158" s="25">
        <v>32</v>
      </c>
      <c r="K158" s="26">
        <v>4.9921996879875197</v>
      </c>
    </row>
    <row r="159" spans="1:11" s="24" customFormat="1" ht="12" customHeight="1" x14ac:dyDescent="0.2">
      <c r="A159" s="174" t="s">
        <v>154</v>
      </c>
      <c r="B159" s="174"/>
      <c r="C159" s="25">
        <v>16</v>
      </c>
      <c r="D159" s="26">
        <v>9.6038415366146452</v>
      </c>
      <c r="E159" s="26">
        <v>38.7409200968523</v>
      </c>
      <c r="F159" s="25">
        <v>11</v>
      </c>
      <c r="G159" s="26">
        <v>6.602641056422569</v>
      </c>
      <c r="H159" s="25">
        <v>5</v>
      </c>
      <c r="I159" s="26">
        <v>3.0012004801920771</v>
      </c>
      <c r="J159" s="25">
        <v>6</v>
      </c>
      <c r="K159" s="26">
        <v>3.601440576230492</v>
      </c>
    </row>
    <row r="160" spans="1:11" s="24" customFormat="1" ht="12" customHeight="1" x14ac:dyDescent="0.2">
      <c r="A160" s="174" t="s">
        <v>155</v>
      </c>
      <c r="B160" s="174"/>
      <c r="C160" s="25">
        <v>2</v>
      </c>
      <c r="D160" s="26">
        <v>9.0909090909090899</v>
      </c>
      <c r="E160" s="26">
        <v>50</v>
      </c>
      <c r="F160" s="25">
        <v>1</v>
      </c>
      <c r="G160" s="26">
        <v>4.545454545454545</v>
      </c>
      <c r="H160" s="25">
        <v>1</v>
      </c>
      <c r="I160" s="26">
        <v>4.545454545454545</v>
      </c>
      <c r="J160" s="25">
        <v>3</v>
      </c>
      <c r="K160" s="26">
        <v>13.636363636363635</v>
      </c>
    </row>
    <row r="161" spans="1:11" s="24" customFormat="1" ht="12" customHeight="1" x14ac:dyDescent="0.2">
      <c r="A161" s="174" t="s">
        <v>156</v>
      </c>
      <c r="B161" s="174"/>
      <c r="C161" s="25">
        <v>42</v>
      </c>
      <c r="D161" s="26">
        <v>6.0579835569017737</v>
      </c>
      <c r="E161" s="26">
        <v>28.629856850715747</v>
      </c>
      <c r="F161" s="25">
        <v>74</v>
      </c>
      <c r="G161" s="26">
        <v>10.673590076445983</v>
      </c>
      <c r="H161" s="25">
        <v>-32</v>
      </c>
      <c r="I161" s="26">
        <v>-4.6156065195442091</v>
      </c>
      <c r="J161" s="25">
        <v>24</v>
      </c>
      <c r="K161" s="26">
        <v>3.4617048896581566</v>
      </c>
    </row>
    <row r="162" spans="1:11" s="24" customFormat="1" ht="12" customHeight="1" x14ac:dyDescent="0.2">
      <c r="A162" s="174" t="s">
        <v>157</v>
      </c>
      <c r="B162" s="174"/>
      <c r="C162" s="25">
        <v>2</v>
      </c>
      <c r="D162" s="26">
        <v>33.333333333333336</v>
      </c>
      <c r="E162" s="26">
        <v>200</v>
      </c>
      <c r="F162" s="25">
        <v>0</v>
      </c>
      <c r="G162" s="26">
        <v>0</v>
      </c>
      <c r="H162" s="25">
        <v>2</v>
      </c>
      <c r="I162" s="26">
        <v>33.333333333333336</v>
      </c>
      <c r="J162" s="25">
        <v>1</v>
      </c>
      <c r="K162" s="26">
        <v>16.666666666666668</v>
      </c>
    </row>
    <row r="163" spans="1:11" s="24" customFormat="1" ht="12" customHeight="1" x14ac:dyDescent="0.2">
      <c r="A163" s="174" t="s">
        <v>158</v>
      </c>
      <c r="B163" s="174"/>
      <c r="C163" s="25">
        <v>19</v>
      </c>
      <c r="D163" s="26">
        <v>6.7615658362989324</v>
      </c>
      <c r="E163" s="26">
        <v>34.734917733089581</v>
      </c>
      <c r="F163" s="25">
        <v>51</v>
      </c>
      <c r="G163" s="26">
        <v>18.149466192170816</v>
      </c>
      <c r="H163" s="25">
        <v>-32</v>
      </c>
      <c r="I163" s="26">
        <v>-11.387900355871887</v>
      </c>
      <c r="J163" s="25">
        <v>9</v>
      </c>
      <c r="K163" s="26">
        <v>3.2028469750889679</v>
      </c>
    </row>
    <row r="164" spans="1:11" s="24" customFormat="1" ht="12" customHeight="1" x14ac:dyDescent="0.2">
      <c r="A164" s="174" t="s">
        <v>159</v>
      </c>
      <c r="B164" s="174"/>
      <c r="C164" s="25">
        <v>2</v>
      </c>
      <c r="D164" s="26">
        <v>6.8259385665529013</v>
      </c>
      <c r="E164" s="26">
        <v>40</v>
      </c>
      <c r="F164" s="25">
        <v>5</v>
      </c>
      <c r="G164" s="26">
        <v>17.064846416382252</v>
      </c>
      <c r="H164" s="25">
        <v>-3</v>
      </c>
      <c r="I164" s="26">
        <v>-10.238907849829351</v>
      </c>
      <c r="J164" s="25">
        <v>1</v>
      </c>
      <c r="K164" s="26">
        <v>3.4129692832764507</v>
      </c>
    </row>
    <row r="165" spans="1:11" s="24" customFormat="1" ht="12" customHeight="1" x14ac:dyDescent="0.2">
      <c r="A165" s="174" t="s">
        <v>160</v>
      </c>
      <c r="B165" s="174"/>
      <c r="C165" s="25">
        <v>4</v>
      </c>
      <c r="D165" s="26">
        <v>5.2700922266139658</v>
      </c>
      <c r="E165" s="26">
        <v>27.777777777777775</v>
      </c>
      <c r="F165" s="25">
        <v>10</v>
      </c>
      <c r="G165" s="26">
        <v>13.175230566534914</v>
      </c>
      <c r="H165" s="25">
        <v>-6</v>
      </c>
      <c r="I165" s="26">
        <v>-7.9051383399209483</v>
      </c>
      <c r="J165" s="25">
        <v>3</v>
      </c>
      <c r="K165" s="26">
        <v>3.9525691699604741</v>
      </c>
    </row>
    <row r="166" spans="1:11" s="24" customFormat="1" ht="12" customHeight="1" x14ac:dyDescent="0.2">
      <c r="A166" s="174" t="s">
        <v>161</v>
      </c>
      <c r="B166" s="174"/>
      <c r="C166" s="25">
        <v>3</v>
      </c>
      <c r="D166" s="26">
        <v>7.6335877862595414</v>
      </c>
      <c r="E166" s="26">
        <v>31.25</v>
      </c>
      <c r="F166" s="25">
        <v>5</v>
      </c>
      <c r="G166" s="26">
        <v>12.72264631043257</v>
      </c>
      <c r="H166" s="25">
        <v>-2</v>
      </c>
      <c r="I166" s="26">
        <v>-5.0890585241730282</v>
      </c>
      <c r="J166" s="25">
        <v>5</v>
      </c>
      <c r="K166" s="26">
        <v>12.72264631043257</v>
      </c>
    </row>
    <row r="167" spans="1:11" s="24" customFormat="1" ht="12" customHeight="1" x14ac:dyDescent="0.2">
      <c r="A167" s="174" t="s">
        <v>162</v>
      </c>
      <c r="B167" s="174"/>
      <c r="C167" s="25">
        <v>5</v>
      </c>
      <c r="D167" s="26">
        <v>7.4626865671641793</v>
      </c>
      <c r="E167" s="26">
        <v>45.045045045045043</v>
      </c>
      <c r="F167" s="25">
        <v>4</v>
      </c>
      <c r="G167" s="26">
        <v>5.9701492537313436</v>
      </c>
      <c r="H167" s="25">
        <v>1</v>
      </c>
      <c r="I167" s="26">
        <v>1.4925373134328359</v>
      </c>
      <c r="J167" s="25">
        <v>2</v>
      </c>
      <c r="K167" s="26">
        <v>2.9850746268656718</v>
      </c>
    </row>
    <row r="168" spans="1:11" s="24" customFormat="1" ht="12" customHeight="1" x14ac:dyDescent="0.2">
      <c r="A168" s="174" t="s">
        <v>163</v>
      </c>
      <c r="B168" s="174"/>
      <c r="C168" s="25">
        <v>8</v>
      </c>
      <c r="D168" s="26">
        <v>11.396011396011396</v>
      </c>
      <c r="E168" s="26">
        <v>60.606060606060609</v>
      </c>
      <c r="F168" s="25">
        <v>11</v>
      </c>
      <c r="G168" s="26">
        <v>15.66951566951567</v>
      </c>
      <c r="H168" s="25">
        <v>-3</v>
      </c>
      <c r="I168" s="26">
        <v>-4.2735042735042743</v>
      </c>
      <c r="J168" s="25">
        <v>5</v>
      </c>
      <c r="K168" s="26">
        <v>7.1225071225071224</v>
      </c>
    </row>
    <row r="169" spans="1:11" s="24" customFormat="1" ht="12" customHeight="1" x14ac:dyDescent="0.2">
      <c r="A169" s="174" t="s">
        <v>164</v>
      </c>
      <c r="B169" s="174"/>
      <c r="C169" s="25">
        <v>2</v>
      </c>
      <c r="D169" s="26">
        <v>14.705882352941176</v>
      </c>
      <c r="E169" s="26">
        <v>90.909090909090907</v>
      </c>
      <c r="F169" s="25">
        <v>1</v>
      </c>
      <c r="G169" s="26">
        <v>7.3529411764705879</v>
      </c>
      <c r="H169" s="25">
        <v>1</v>
      </c>
      <c r="I169" s="26">
        <v>7.3529411764705879</v>
      </c>
      <c r="J169" s="25">
        <v>1</v>
      </c>
      <c r="K169" s="26">
        <v>7.3529411764705879</v>
      </c>
    </row>
    <row r="170" spans="1:11" s="24" customFormat="1" ht="12" customHeight="1" x14ac:dyDescent="0.2">
      <c r="A170" s="174" t="s">
        <v>165</v>
      </c>
      <c r="B170" s="174"/>
      <c r="C170" s="25">
        <v>1</v>
      </c>
      <c r="D170" s="26">
        <v>11.494252873563218</v>
      </c>
      <c r="E170" s="26">
        <v>58.823529411764703</v>
      </c>
      <c r="F170" s="25">
        <v>0</v>
      </c>
      <c r="G170" s="26">
        <v>0</v>
      </c>
      <c r="H170" s="25">
        <v>1</v>
      </c>
      <c r="I170" s="26">
        <v>11.494252873563218</v>
      </c>
      <c r="J170" s="25">
        <v>0</v>
      </c>
      <c r="K170" s="26">
        <v>0</v>
      </c>
    </row>
    <row r="171" spans="1:11" s="24" customFormat="1" ht="12" customHeight="1" x14ac:dyDescent="0.2">
      <c r="A171" s="174" t="s">
        <v>166</v>
      </c>
      <c r="B171" s="174"/>
      <c r="C171" s="25">
        <v>6</v>
      </c>
      <c r="D171" s="26">
        <v>8.0862533692722369</v>
      </c>
      <c r="E171" s="26">
        <v>34.883720930232556</v>
      </c>
      <c r="F171" s="25">
        <v>7</v>
      </c>
      <c r="G171" s="26">
        <v>9.4339622641509422</v>
      </c>
      <c r="H171" s="25">
        <v>-1</v>
      </c>
      <c r="I171" s="26">
        <v>-1.3477088948787064</v>
      </c>
      <c r="J171" s="25">
        <v>3</v>
      </c>
      <c r="K171" s="26">
        <v>4.0431266846361185</v>
      </c>
    </row>
    <row r="172" spans="1:11" s="24" customFormat="1" ht="12" customHeight="1" x14ac:dyDescent="0.2">
      <c r="A172" s="174" t="s">
        <v>167</v>
      </c>
      <c r="B172" s="174"/>
      <c r="C172" s="25">
        <v>26</v>
      </c>
      <c r="D172" s="26">
        <v>10.081426909654905</v>
      </c>
      <c r="E172" s="26">
        <v>44.905008635578589</v>
      </c>
      <c r="F172" s="25">
        <v>28</v>
      </c>
      <c r="G172" s="26">
        <v>10.856921287320668</v>
      </c>
      <c r="H172" s="25">
        <v>-2</v>
      </c>
      <c r="I172" s="26">
        <v>-0.7754943776657619</v>
      </c>
      <c r="J172" s="25">
        <v>16</v>
      </c>
      <c r="K172" s="26">
        <v>6.2039550213260952</v>
      </c>
    </row>
    <row r="173" spans="1:11" s="24" customFormat="1" ht="12" customHeight="1" x14ac:dyDescent="0.2">
      <c r="A173" s="174" t="s">
        <v>168</v>
      </c>
      <c r="B173" s="174"/>
      <c r="C173" s="25">
        <v>0</v>
      </c>
      <c r="D173" s="26">
        <v>0</v>
      </c>
      <c r="E173" s="26">
        <v>0</v>
      </c>
      <c r="F173" s="25">
        <v>4</v>
      </c>
      <c r="G173" s="26">
        <v>62.5</v>
      </c>
      <c r="H173" s="25">
        <v>-4</v>
      </c>
      <c r="I173" s="26">
        <v>-62.5</v>
      </c>
      <c r="J173" s="25">
        <v>0</v>
      </c>
      <c r="K173" s="26">
        <v>0</v>
      </c>
    </row>
    <row r="174" spans="1:11" s="24" customFormat="1" ht="12" customHeight="1" x14ac:dyDescent="0.2">
      <c r="A174" s="174" t="s">
        <v>169</v>
      </c>
      <c r="B174" s="174"/>
      <c r="C174" s="25">
        <v>14</v>
      </c>
      <c r="D174" s="26">
        <v>12.578616352201259</v>
      </c>
      <c r="E174" s="26">
        <v>54.263565891472865</v>
      </c>
      <c r="F174" s="25">
        <v>8</v>
      </c>
      <c r="G174" s="26">
        <v>7.1877807726864331</v>
      </c>
      <c r="H174" s="25">
        <v>6</v>
      </c>
      <c r="I174" s="26">
        <v>5.3908355795148255</v>
      </c>
      <c r="J174" s="25">
        <v>2</v>
      </c>
      <c r="K174" s="26">
        <v>1.7969451931716083</v>
      </c>
    </row>
    <row r="175" spans="1:11" s="24" customFormat="1" ht="12" customHeight="1" x14ac:dyDescent="0.2">
      <c r="A175" s="174" t="s">
        <v>170</v>
      </c>
      <c r="B175" s="174"/>
      <c r="C175" s="25">
        <v>6</v>
      </c>
      <c r="D175" s="26">
        <v>8.9285714285714288</v>
      </c>
      <c r="E175" s="26">
        <v>43.478260869565219</v>
      </c>
      <c r="F175" s="25">
        <v>10</v>
      </c>
      <c r="G175" s="26">
        <v>14.88095238095238</v>
      </c>
      <c r="H175" s="25">
        <v>-4</v>
      </c>
      <c r="I175" s="26">
        <v>-5.9523809523809517</v>
      </c>
      <c r="J175" s="25">
        <v>7</v>
      </c>
      <c r="K175" s="26">
        <v>10.416666666666666</v>
      </c>
    </row>
    <row r="176" spans="1:11" s="24" customFormat="1" ht="12" customHeight="1" x14ac:dyDescent="0.2">
      <c r="A176" s="175" t="s">
        <v>171</v>
      </c>
      <c r="B176" s="175"/>
      <c r="C176" s="31">
        <v>1</v>
      </c>
      <c r="D176" s="32">
        <v>3.4722222222222219</v>
      </c>
      <c r="E176" s="32">
        <v>15.625</v>
      </c>
      <c r="F176" s="31">
        <v>4</v>
      </c>
      <c r="G176" s="32">
        <v>13.888888888888888</v>
      </c>
      <c r="H176" s="31">
        <v>-3</v>
      </c>
      <c r="I176" s="32">
        <v>-10.416666666666666</v>
      </c>
      <c r="J176" s="31">
        <v>4</v>
      </c>
      <c r="K176" s="32">
        <v>13.888888888888888</v>
      </c>
    </row>
    <row r="177" spans="1:11" s="24" customFormat="1" ht="12" customHeight="1" x14ac:dyDescent="0.2">
      <c r="A177" s="29"/>
      <c r="B177" s="29"/>
      <c r="C177" s="29"/>
      <c r="D177" s="37"/>
      <c r="E177" s="37"/>
      <c r="F177" s="29"/>
      <c r="G177" s="37"/>
      <c r="H177" s="29"/>
      <c r="I177" s="37"/>
      <c r="J177" s="29"/>
      <c r="K177" s="37"/>
    </row>
    <row r="178" spans="1:11" s="24" customFormat="1" ht="12" customHeight="1" x14ac:dyDescent="0.2">
      <c r="A178" s="173" t="s">
        <v>172</v>
      </c>
      <c r="B178" s="173"/>
      <c r="C178" s="22">
        <v>61</v>
      </c>
      <c r="D178" s="23">
        <v>10.429133185159856</v>
      </c>
      <c r="E178" s="23">
        <v>50.205761316872426</v>
      </c>
      <c r="F178" s="22">
        <v>58</v>
      </c>
      <c r="G178" s="23">
        <v>9.9162249957257647</v>
      </c>
      <c r="H178" s="22">
        <v>3</v>
      </c>
      <c r="I178" s="23">
        <v>0.51290818943409133</v>
      </c>
      <c r="J178" s="22">
        <v>34</v>
      </c>
      <c r="K178" s="23">
        <v>5.8129594802530349</v>
      </c>
    </row>
    <row r="179" spans="1:11" s="24" customFormat="1" ht="12" customHeight="1" x14ac:dyDescent="0.2">
      <c r="A179" s="174" t="s">
        <v>173</v>
      </c>
      <c r="B179" s="174"/>
      <c r="C179" s="25">
        <v>18</v>
      </c>
      <c r="D179" s="26">
        <v>12.811387900355871</v>
      </c>
      <c r="E179" s="26">
        <v>56.426332288401255</v>
      </c>
      <c r="F179" s="25">
        <v>16</v>
      </c>
      <c r="G179" s="26">
        <v>11.387900355871887</v>
      </c>
      <c r="H179" s="25">
        <v>2</v>
      </c>
      <c r="I179" s="26">
        <v>1.4234875444839858</v>
      </c>
      <c r="J179" s="25">
        <v>8</v>
      </c>
      <c r="K179" s="26">
        <v>5.6939501779359434</v>
      </c>
    </row>
    <row r="180" spans="1:11" s="24" customFormat="1" ht="12" customHeight="1" x14ac:dyDescent="0.2">
      <c r="A180" s="174" t="s">
        <v>174</v>
      </c>
      <c r="B180" s="174"/>
      <c r="C180" s="25">
        <v>1</v>
      </c>
      <c r="D180" s="26">
        <v>18.518518518518519</v>
      </c>
      <c r="E180" s="26">
        <v>111.1111111111111</v>
      </c>
      <c r="F180" s="25">
        <v>1</v>
      </c>
      <c r="G180" s="26">
        <v>18.518518518518519</v>
      </c>
      <c r="H180" s="25">
        <v>0</v>
      </c>
      <c r="I180" s="26">
        <v>0</v>
      </c>
      <c r="J180" s="25">
        <v>1</v>
      </c>
      <c r="K180" s="26">
        <v>18.518518518518519</v>
      </c>
    </row>
    <row r="181" spans="1:11" s="24" customFormat="1" ht="12" customHeight="1" x14ac:dyDescent="0.2">
      <c r="A181" s="174" t="s">
        <v>175</v>
      </c>
      <c r="B181" s="174"/>
      <c r="C181" s="25">
        <v>0</v>
      </c>
      <c r="D181" s="26">
        <v>0</v>
      </c>
      <c r="E181" s="26">
        <v>0</v>
      </c>
      <c r="F181" s="25">
        <v>3</v>
      </c>
      <c r="G181" s="26">
        <v>55.55555555555555</v>
      </c>
      <c r="H181" s="25">
        <v>-3</v>
      </c>
      <c r="I181" s="26">
        <v>-55.55555555555555</v>
      </c>
      <c r="J181" s="25">
        <v>0</v>
      </c>
      <c r="K181" s="26">
        <v>0</v>
      </c>
    </row>
    <row r="182" spans="1:11" s="24" customFormat="1" ht="12" customHeight="1" x14ac:dyDescent="0.2">
      <c r="A182" s="174" t="s">
        <v>176</v>
      </c>
      <c r="B182" s="174"/>
      <c r="C182" s="25">
        <v>0</v>
      </c>
      <c r="D182" s="26">
        <v>0</v>
      </c>
      <c r="E182" s="26">
        <v>0</v>
      </c>
      <c r="F182" s="25">
        <v>5</v>
      </c>
      <c r="G182" s="26">
        <v>81.967213114754088</v>
      </c>
      <c r="H182" s="25">
        <v>-5</v>
      </c>
      <c r="I182" s="26">
        <v>-81.967213114754088</v>
      </c>
      <c r="J182" s="25">
        <v>0</v>
      </c>
      <c r="K182" s="26">
        <v>0</v>
      </c>
    </row>
    <row r="183" spans="1:11" s="24" customFormat="1" ht="12" customHeight="1" x14ac:dyDescent="0.2">
      <c r="A183" s="174" t="s">
        <v>177</v>
      </c>
      <c r="B183" s="174"/>
      <c r="C183" s="25">
        <v>9</v>
      </c>
      <c r="D183" s="26">
        <v>7.3831009023789989</v>
      </c>
      <c r="E183" s="26">
        <v>39.301310043668124</v>
      </c>
      <c r="F183" s="25">
        <v>7</v>
      </c>
      <c r="G183" s="26">
        <v>5.7424118129614437</v>
      </c>
      <c r="H183" s="25">
        <v>2</v>
      </c>
      <c r="I183" s="26">
        <v>1.6406890894175554</v>
      </c>
      <c r="J183" s="25">
        <v>6</v>
      </c>
      <c r="K183" s="26">
        <v>4.9220672682526665</v>
      </c>
    </row>
    <row r="184" spans="1:11" s="24" customFormat="1" ht="12" customHeight="1" x14ac:dyDescent="0.2">
      <c r="A184" s="174" t="s">
        <v>178</v>
      </c>
      <c r="B184" s="174"/>
      <c r="C184" s="25">
        <v>7</v>
      </c>
      <c r="D184" s="26">
        <v>12.216404886561953</v>
      </c>
      <c r="E184" s="26">
        <v>60.344827586206897</v>
      </c>
      <c r="F184" s="25">
        <v>8</v>
      </c>
      <c r="G184" s="26">
        <v>13.961605584642234</v>
      </c>
      <c r="H184" s="25">
        <v>-1</v>
      </c>
      <c r="I184" s="26">
        <v>-1.7452006980802792</v>
      </c>
      <c r="J184" s="25">
        <v>2</v>
      </c>
      <c r="K184" s="26">
        <v>3.4904013961605584</v>
      </c>
    </row>
    <row r="185" spans="1:11" s="24" customFormat="1" ht="12" customHeight="1" x14ac:dyDescent="0.2">
      <c r="A185" s="174" t="s">
        <v>179</v>
      </c>
      <c r="B185" s="174"/>
      <c r="C185" s="25">
        <v>0</v>
      </c>
      <c r="D185" s="26">
        <v>0</v>
      </c>
      <c r="E185" s="26">
        <v>0</v>
      </c>
      <c r="F185" s="25">
        <v>4</v>
      </c>
      <c r="G185" s="26">
        <v>83.333333333333329</v>
      </c>
      <c r="H185" s="25">
        <v>-4</v>
      </c>
      <c r="I185" s="26">
        <v>-83.333333333333329</v>
      </c>
      <c r="J185" s="25">
        <v>0</v>
      </c>
      <c r="K185" s="26">
        <v>0</v>
      </c>
    </row>
    <row r="186" spans="1:11" s="24" customFormat="1" ht="12" customHeight="1" x14ac:dyDescent="0.2">
      <c r="A186" s="175" t="s">
        <v>180</v>
      </c>
      <c r="B186" s="175"/>
      <c r="C186" s="31">
        <v>26</v>
      </c>
      <c r="D186" s="32">
        <v>10.677618069815194</v>
      </c>
      <c r="E186" s="32">
        <v>50.290135396518373</v>
      </c>
      <c r="F186" s="31">
        <v>14</v>
      </c>
      <c r="G186" s="32">
        <v>5.7494866529774127</v>
      </c>
      <c r="H186" s="31">
        <v>12</v>
      </c>
      <c r="I186" s="32">
        <v>4.9281314168377826</v>
      </c>
      <c r="J186" s="31">
        <v>17</v>
      </c>
      <c r="K186" s="32">
        <v>6.9815195071868583</v>
      </c>
    </row>
    <row r="187" spans="1:11" s="24" customFormat="1" ht="12" customHeight="1" x14ac:dyDescent="0.2">
      <c r="A187" s="29"/>
      <c r="B187" s="29"/>
      <c r="C187" s="29"/>
      <c r="D187" s="37"/>
      <c r="E187" s="37"/>
      <c r="F187" s="29"/>
      <c r="G187" s="37"/>
      <c r="H187" s="29"/>
      <c r="I187" s="37"/>
      <c r="J187" s="29"/>
      <c r="K187" s="37"/>
    </row>
    <row r="188" spans="1:11" s="24" customFormat="1" ht="12" customHeight="1" x14ac:dyDescent="0.2">
      <c r="A188" s="173" t="s">
        <v>181</v>
      </c>
      <c r="B188" s="173"/>
      <c r="C188" s="22">
        <v>443</v>
      </c>
      <c r="D188" s="23">
        <v>9.2109366878053844</v>
      </c>
      <c r="E188" s="23">
        <v>37.863247863247864</v>
      </c>
      <c r="F188" s="22">
        <v>373</v>
      </c>
      <c r="G188" s="23">
        <v>7.7554839380392968</v>
      </c>
      <c r="H188" s="22">
        <v>70</v>
      </c>
      <c r="I188" s="23">
        <v>1.4554527497660878</v>
      </c>
      <c r="J188" s="22">
        <v>254</v>
      </c>
      <c r="K188" s="23">
        <v>5.2812142634369481</v>
      </c>
    </row>
    <row r="189" spans="1:11" s="24" customFormat="1" ht="12" customHeight="1" x14ac:dyDescent="0.2">
      <c r="A189" s="174" t="s">
        <v>182</v>
      </c>
      <c r="B189" s="174"/>
      <c r="C189" s="25">
        <v>46</v>
      </c>
      <c r="D189" s="26">
        <v>11.041766682669227</v>
      </c>
      <c r="E189" s="26">
        <v>45.862412761714857</v>
      </c>
      <c r="F189" s="25">
        <v>20</v>
      </c>
      <c r="G189" s="26">
        <v>4.8007681228996644</v>
      </c>
      <c r="H189" s="25">
        <v>26</v>
      </c>
      <c r="I189" s="26">
        <v>6.2409985597695634</v>
      </c>
      <c r="J189" s="25">
        <v>15</v>
      </c>
      <c r="K189" s="26">
        <v>3.6005760921747481</v>
      </c>
    </row>
    <row r="190" spans="1:11" s="24" customFormat="1" ht="12" customHeight="1" x14ac:dyDescent="0.2">
      <c r="A190" s="174" t="s">
        <v>183</v>
      </c>
      <c r="B190" s="174"/>
      <c r="C190" s="25">
        <v>144</v>
      </c>
      <c r="D190" s="26">
        <v>8.321294423577001</v>
      </c>
      <c r="E190" s="26">
        <v>34.123222748815166</v>
      </c>
      <c r="F190" s="25">
        <v>154</v>
      </c>
      <c r="G190" s="26">
        <v>8.8991620918809602</v>
      </c>
      <c r="H190" s="25">
        <v>-10</v>
      </c>
      <c r="I190" s="26">
        <v>-0.57786766830395841</v>
      </c>
      <c r="J190" s="25">
        <v>93</v>
      </c>
      <c r="K190" s="26">
        <v>5.3741693152268128</v>
      </c>
    </row>
    <row r="191" spans="1:11" s="24" customFormat="1" ht="12" customHeight="1" x14ac:dyDescent="0.2">
      <c r="A191" s="174" t="s">
        <v>184</v>
      </c>
      <c r="B191" s="174"/>
      <c r="C191" s="25">
        <v>27</v>
      </c>
      <c r="D191" s="26">
        <v>11.673151750972762</v>
      </c>
      <c r="E191" s="26">
        <v>46.95652173913043</v>
      </c>
      <c r="F191" s="25">
        <v>18</v>
      </c>
      <c r="G191" s="26">
        <v>7.782101167315175</v>
      </c>
      <c r="H191" s="25">
        <v>9</v>
      </c>
      <c r="I191" s="26">
        <v>3.8910505836575875</v>
      </c>
      <c r="J191" s="25">
        <v>17</v>
      </c>
      <c r="K191" s="26">
        <v>7.3497622135754428</v>
      </c>
    </row>
    <row r="192" spans="1:11" s="24" customFormat="1" ht="12" customHeight="1" x14ac:dyDescent="0.2">
      <c r="A192" s="174" t="s">
        <v>185</v>
      </c>
      <c r="B192" s="174"/>
      <c r="C192" s="25">
        <v>21</v>
      </c>
      <c r="D192" s="26">
        <v>7.9006772009029351</v>
      </c>
      <c r="E192" s="26">
        <v>33.6</v>
      </c>
      <c r="F192" s="25">
        <v>25</v>
      </c>
      <c r="G192" s="26">
        <v>9.4055680963130186</v>
      </c>
      <c r="H192" s="25">
        <v>-4</v>
      </c>
      <c r="I192" s="26">
        <v>-1.5048908954100828</v>
      </c>
      <c r="J192" s="25">
        <v>11</v>
      </c>
      <c r="K192" s="26">
        <v>4.1384499623777273</v>
      </c>
    </row>
    <row r="193" spans="1:11" s="24" customFormat="1" ht="12" customHeight="1" x14ac:dyDescent="0.2">
      <c r="A193" s="174" t="s">
        <v>186</v>
      </c>
      <c r="B193" s="174"/>
      <c r="C193" s="25">
        <v>78</v>
      </c>
      <c r="D193" s="26">
        <v>9.4706168042739201</v>
      </c>
      <c r="E193" s="26">
        <v>38.863976083707023</v>
      </c>
      <c r="F193" s="25">
        <v>61</v>
      </c>
      <c r="G193" s="26">
        <v>7.4065080135988346</v>
      </c>
      <c r="H193" s="25">
        <v>17</v>
      </c>
      <c r="I193" s="26">
        <v>2.064108790675085</v>
      </c>
      <c r="J193" s="25">
        <v>34</v>
      </c>
      <c r="K193" s="26">
        <v>4.12821758135017</v>
      </c>
    </row>
    <row r="194" spans="1:11" s="24" customFormat="1" ht="12" customHeight="1" x14ac:dyDescent="0.2">
      <c r="A194" s="174" t="s">
        <v>187</v>
      </c>
      <c r="B194" s="174"/>
      <c r="C194" s="25">
        <v>7</v>
      </c>
      <c r="D194" s="26">
        <v>10.59001512859304</v>
      </c>
      <c r="E194" s="26">
        <v>47.945205479452049</v>
      </c>
      <c r="F194" s="25">
        <v>3</v>
      </c>
      <c r="G194" s="26">
        <v>4.5385779122541603</v>
      </c>
      <c r="H194" s="25">
        <v>4</v>
      </c>
      <c r="I194" s="26">
        <v>6.051437216338881</v>
      </c>
      <c r="J194" s="25">
        <v>3</v>
      </c>
      <c r="K194" s="26">
        <v>4.5385779122541603</v>
      </c>
    </row>
    <row r="195" spans="1:11" s="24" customFormat="1" ht="12" customHeight="1" x14ac:dyDescent="0.2">
      <c r="A195" s="174" t="s">
        <v>188</v>
      </c>
      <c r="B195" s="174"/>
      <c r="C195" s="25">
        <v>8</v>
      </c>
      <c r="D195" s="26">
        <v>11.019283746556475</v>
      </c>
      <c r="E195" s="26">
        <v>44.444444444444443</v>
      </c>
      <c r="F195" s="25">
        <v>10</v>
      </c>
      <c r="G195" s="26">
        <v>13.774104683195592</v>
      </c>
      <c r="H195" s="25">
        <v>-2</v>
      </c>
      <c r="I195" s="26">
        <v>-2.7548209366391188</v>
      </c>
      <c r="J195" s="25">
        <v>9</v>
      </c>
      <c r="K195" s="26">
        <v>12.396694214876034</v>
      </c>
    </row>
    <row r="196" spans="1:11" s="24" customFormat="1" ht="12" customHeight="1" x14ac:dyDescent="0.2">
      <c r="A196" s="174" t="s">
        <v>189</v>
      </c>
      <c r="B196" s="174"/>
      <c r="C196" s="25">
        <v>7</v>
      </c>
      <c r="D196" s="26">
        <v>8.7829360100376412</v>
      </c>
      <c r="E196" s="26">
        <v>35.532994923857871</v>
      </c>
      <c r="F196" s="25">
        <v>9</v>
      </c>
      <c r="G196" s="26">
        <v>11.292346298619824</v>
      </c>
      <c r="H196" s="25">
        <v>-2</v>
      </c>
      <c r="I196" s="26">
        <v>-2.509410288582183</v>
      </c>
      <c r="J196" s="25">
        <v>5</v>
      </c>
      <c r="K196" s="26">
        <v>6.2735257214554583</v>
      </c>
    </row>
    <row r="197" spans="1:11" s="24" customFormat="1" ht="12" customHeight="1" x14ac:dyDescent="0.2">
      <c r="A197" s="174" t="s">
        <v>190</v>
      </c>
      <c r="B197" s="174"/>
      <c r="C197" s="25">
        <v>1</v>
      </c>
      <c r="D197" s="26">
        <v>2.6455026455026456</v>
      </c>
      <c r="E197" s="26">
        <v>15.873015873015872</v>
      </c>
      <c r="F197" s="25">
        <v>6</v>
      </c>
      <c r="G197" s="26">
        <v>15.873015873015872</v>
      </c>
      <c r="H197" s="25">
        <v>-5</v>
      </c>
      <c r="I197" s="26">
        <v>-13.227513227513226</v>
      </c>
      <c r="J197" s="25">
        <v>0</v>
      </c>
      <c r="K197" s="26">
        <v>0</v>
      </c>
    </row>
    <row r="198" spans="1:11" s="24" customFormat="1" ht="12" customHeight="1" x14ac:dyDescent="0.2">
      <c r="A198" s="174" t="s">
        <v>191</v>
      </c>
      <c r="B198" s="174"/>
      <c r="C198" s="25">
        <v>14</v>
      </c>
      <c r="D198" s="26">
        <v>10.844306738962045</v>
      </c>
      <c r="E198" s="26">
        <v>44.585987261146492</v>
      </c>
      <c r="F198" s="25">
        <v>7</v>
      </c>
      <c r="G198" s="26">
        <v>5.4221533694810224</v>
      </c>
      <c r="H198" s="25">
        <v>7</v>
      </c>
      <c r="I198" s="26">
        <v>5.4221533694810224</v>
      </c>
      <c r="J198" s="25">
        <v>7</v>
      </c>
      <c r="K198" s="26">
        <v>5.4221533694810224</v>
      </c>
    </row>
    <row r="199" spans="1:11" s="24" customFormat="1" ht="12" customHeight="1" x14ac:dyDescent="0.2">
      <c r="A199" s="174" t="s">
        <v>192</v>
      </c>
      <c r="B199" s="174"/>
      <c r="C199" s="25">
        <v>2</v>
      </c>
      <c r="D199" s="26">
        <v>5.6980056980056979</v>
      </c>
      <c r="E199" s="26">
        <v>26.666666666666668</v>
      </c>
      <c r="F199" s="25">
        <v>6</v>
      </c>
      <c r="G199" s="26">
        <v>17.094017094017097</v>
      </c>
      <c r="H199" s="25">
        <v>-4</v>
      </c>
      <c r="I199" s="26">
        <v>-11.396011396011396</v>
      </c>
      <c r="J199" s="25">
        <v>2</v>
      </c>
      <c r="K199" s="26">
        <v>5.6980056980056979</v>
      </c>
    </row>
    <row r="200" spans="1:11" s="24" customFormat="1" ht="12" customHeight="1" x14ac:dyDescent="0.2">
      <c r="A200" s="174" t="s">
        <v>193</v>
      </c>
      <c r="B200" s="174"/>
      <c r="C200" s="25">
        <v>0</v>
      </c>
      <c r="D200" s="26">
        <v>0</v>
      </c>
      <c r="E200" s="26">
        <v>0</v>
      </c>
      <c r="F200" s="25">
        <v>0</v>
      </c>
      <c r="G200" s="26">
        <v>0</v>
      </c>
      <c r="H200" s="25">
        <v>0</v>
      </c>
      <c r="I200" s="26">
        <v>0</v>
      </c>
      <c r="J200" s="25">
        <v>0</v>
      </c>
      <c r="K200" s="26">
        <v>0</v>
      </c>
    </row>
    <row r="201" spans="1:11" s="24" customFormat="1" ht="12" customHeight="1" x14ac:dyDescent="0.2">
      <c r="A201" s="174" t="s">
        <v>194</v>
      </c>
      <c r="B201" s="174"/>
      <c r="C201" s="25">
        <v>31</v>
      </c>
      <c r="D201" s="26">
        <v>12.375249500998004</v>
      </c>
      <c r="E201" s="26">
        <v>46.757164404223225</v>
      </c>
      <c r="F201" s="25">
        <v>18</v>
      </c>
      <c r="G201" s="26">
        <v>7.1856287425149699</v>
      </c>
      <c r="H201" s="25">
        <v>13</v>
      </c>
      <c r="I201" s="26">
        <v>5.1896207584830343</v>
      </c>
      <c r="J201" s="25">
        <v>12</v>
      </c>
      <c r="K201" s="26">
        <v>4.7904191616766463</v>
      </c>
    </row>
    <row r="202" spans="1:11" s="24" customFormat="1" ht="12" customHeight="1" x14ac:dyDescent="0.2">
      <c r="A202" s="174" t="s">
        <v>195</v>
      </c>
      <c r="B202" s="174"/>
      <c r="C202" s="25">
        <v>6</v>
      </c>
      <c r="D202" s="26">
        <v>10.88929219600726</v>
      </c>
      <c r="E202" s="26">
        <v>49.180327868852459</v>
      </c>
      <c r="F202" s="25">
        <v>2</v>
      </c>
      <c r="G202" s="26">
        <v>3.629764065335753</v>
      </c>
      <c r="H202" s="25">
        <v>4</v>
      </c>
      <c r="I202" s="26">
        <v>7.259528130671506</v>
      </c>
      <c r="J202" s="25">
        <v>6</v>
      </c>
      <c r="K202" s="26">
        <v>10.88929219600726</v>
      </c>
    </row>
    <row r="203" spans="1:11" s="24" customFormat="1" ht="12" customHeight="1" x14ac:dyDescent="0.2">
      <c r="A203" s="174" t="s">
        <v>196</v>
      </c>
      <c r="B203" s="174"/>
      <c r="C203" s="25">
        <v>2</v>
      </c>
      <c r="D203" s="26">
        <v>3.5523978685612789</v>
      </c>
      <c r="E203" s="26">
        <v>15.748031496062993</v>
      </c>
      <c r="F203" s="25">
        <v>6</v>
      </c>
      <c r="G203" s="26">
        <v>10.657193605683837</v>
      </c>
      <c r="H203" s="25">
        <v>-4</v>
      </c>
      <c r="I203" s="26">
        <v>-7.1047957371225579</v>
      </c>
      <c r="J203" s="25">
        <v>4</v>
      </c>
      <c r="K203" s="26">
        <v>7.1047957371225579</v>
      </c>
    </row>
    <row r="204" spans="1:11" s="24" customFormat="1" ht="12" customHeight="1" x14ac:dyDescent="0.2">
      <c r="A204" s="174" t="s">
        <v>197</v>
      </c>
      <c r="B204" s="174"/>
      <c r="C204" s="25">
        <v>12</v>
      </c>
      <c r="D204" s="26">
        <v>5.3309640159928922</v>
      </c>
      <c r="E204" s="26">
        <v>21.164021164021165</v>
      </c>
      <c r="F204" s="25">
        <v>12</v>
      </c>
      <c r="G204" s="26">
        <v>5.3309640159928922</v>
      </c>
      <c r="H204" s="25">
        <v>0</v>
      </c>
      <c r="I204" s="26">
        <v>0</v>
      </c>
      <c r="J204" s="25">
        <v>15</v>
      </c>
      <c r="K204" s="26">
        <v>6.6637050199911156</v>
      </c>
    </row>
    <row r="205" spans="1:11" s="24" customFormat="1" ht="12" customHeight="1" x14ac:dyDescent="0.2">
      <c r="A205" s="174" t="s">
        <v>198</v>
      </c>
      <c r="B205" s="174"/>
      <c r="C205" s="25">
        <v>0</v>
      </c>
      <c r="D205" s="26">
        <v>0</v>
      </c>
      <c r="E205" s="26">
        <v>0</v>
      </c>
      <c r="F205" s="25">
        <v>2</v>
      </c>
      <c r="G205" s="26">
        <v>9.9009900990099009</v>
      </c>
      <c r="H205" s="25">
        <v>-2</v>
      </c>
      <c r="I205" s="26">
        <v>-9.9009900990099009</v>
      </c>
      <c r="J205" s="25">
        <v>0</v>
      </c>
      <c r="K205" s="26">
        <v>0</v>
      </c>
    </row>
    <row r="206" spans="1:11" s="24" customFormat="1" ht="12" customHeight="1" x14ac:dyDescent="0.2">
      <c r="A206" s="175" t="s">
        <v>199</v>
      </c>
      <c r="B206" s="175"/>
      <c r="C206" s="31">
        <v>37</v>
      </c>
      <c r="D206" s="32">
        <v>12.22736285525446</v>
      </c>
      <c r="E206" s="32">
        <v>49.136786188579016</v>
      </c>
      <c r="F206" s="31">
        <v>14</v>
      </c>
      <c r="G206" s="32">
        <v>4.6265697290152019</v>
      </c>
      <c r="H206" s="31">
        <v>23</v>
      </c>
      <c r="I206" s="32">
        <v>7.6007931262392603</v>
      </c>
      <c r="J206" s="31">
        <v>21</v>
      </c>
      <c r="K206" s="32">
        <v>6.9398545935228029</v>
      </c>
    </row>
    <row r="207" spans="1:11" s="24" customFormat="1" ht="12" customHeight="1" x14ac:dyDescent="0.2">
      <c r="A207" s="29"/>
      <c r="B207" s="29"/>
      <c r="C207" s="29"/>
      <c r="D207" s="37"/>
      <c r="E207" s="37"/>
      <c r="F207" s="29"/>
      <c r="G207" s="37"/>
      <c r="H207" s="29"/>
      <c r="I207" s="37"/>
      <c r="J207" s="29"/>
      <c r="K207" s="37"/>
    </row>
    <row r="208" spans="1:11" s="24" customFormat="1" ht="12" customHeight="1" x14ac:dyDescent="0.2">
      <c r="A208" s="173" t="s">
        <v>200</v>
      </c>
      <c r="B208" s="173"/>
      <c r="C208" s="22">
        <v>140</v>
      </c>
      <c r="D208" s="23">
        <v>11.344299489506522</v>
      </c>
      <c r="E208" s="23">
        <v>48.242591316333566</v>
      </c>
      <c r="F208" s="22">
        <v>92</v>
      </c>
      <c r="G208" s="23">
        <v>7.4548253788185717</v>
      </c>
      <c r="H208" s="22">
        <v>48</v>
      </c>
      <c r="I208" s="23">
        <v>3.8894741106879507</v>
      </c>
      <c r="J208" s="22">
        <v>52</v>
      </c>
      <c r="K208" s="23">
        <v>4.2135969532452799</v>
      </c>
    </row>
    <row r="209" spans="1:11" s="24" customFormat="1" ht="12" customHeight="1" x14ac:dyDescent="0.2">
      <c r="A209" s="174" t="s">
        <v>201</v>
      </c>
      <c r="B209" s="174"/>
      <c r="C209" s="25">
        <v>66</v>
      </c>
      <c r="D209" s="26">
        <v>11.081262592343855</v>
      </c>
      <c r="E209" s="26">
        <v>48.069919883466859</v>
      </c>
      <c r="F209" s="25">
        <v>42</v>
      </c>
      <c r="G209" s="26">
        <v>7.0517125587642715</v>
      </c>
      <c r="H209" s="25">
        <v>24</v>
      </c>
      <c r="I209" s="26">
        <v>4.0295500335795831</v>
      </c>
      <c r="J209" s="25">
        <v>27</v>
      </c>
      <c r="K209" s="26">
        <v>4.5332437877770309</v>
      </c>
    </row>
    <row r="210" spans="1:11" s="24" customFormat="1" ht="12" customHeight="1" x14ac:dyDescent="0.2">
      <c r="A210" s="174" t="s">
        <v>202</v>
      </c>
      <c r="B210" s="174"/>
      <c r="C210" s="25">
        <v>35</v>
      </c>
      <c r="D210" s="26">
        <v>13.747054202670856</v>
      </c>
      <c r="E210" s="26">
        <v>54.517133956386289</v>
      </c>
      <c r="F210" s="25">
        <v>14</v>
      </c>
      <c r="G210" s="26">
        <v>5.4988216810683426</v>
      </c>
      <c r="H210" s="25">
        <v>21</v>
      </c>
      <c r="I210" s="26">
        <v>8.2482325216025139</v>
      </c>
      <c r="J210" s="25">
        <v>12</v>
      </c>
      <c r="K210" s="26">
        <v>4.713275726630008</v>
      </c>
    </row>
    <row r="211" spans="1:11" s="24" customFormat="1" ht="12" customHeight="1" x14ac:dyDescent="0.2">
      <c r="A211" s="174" t="s">
        <v>203</v>
      </c>
      <c r="B211" s="174"/>
      <c r="C211" s="25">
        <v>5</v>
      </c>
      <c r="D211" s="26">
        <v>8.0385852090032142</v>
      </c>
      <c r="E211" s="26">
        <v>33.333333333333336</v>
      </c>
      <c r="F211" s="25">
        <v>8</v>
      </c>
      <c r="G211" s="26">
        <v>12.861736334405144</v>
      </c>
      <c r="H211" s="25">
        <v>-3</v>
      </c>
      <c r="I211" s="26">
        <v>-4.8231511254019299</v>
      </c>
      <c r="J211" s="25">
        <v>2</v>
      </c>
      <c r="K211" s="26">
        <v>3.215434083601286</v>
      </c>
    </row>
    <row r="212" spans="1:11" s="24" customFormat="1" ht="12" customHeight="1" x14ac:dyDescent="0.2">
      <c r="A212" s="174" t="s">
        <v>204</v>
      </c>
      <c r="B212" s="174"/>
      <c r="C212" s="25">
        <v>7</v>
      </c>
      <c r="D212" s="26">
        <v>12.5</v>
      </c>
      <c r="E212" s="26">
        <v>51.851851851851848</v>
      </c>
      <c r="F212" s="25">
        <v>10</v>
      </c>
      <c r="G212" s="26">
        <v>17.857142857142858</v>
      </c>
      <c r="H212" s="25">
        <v>-3</v>
      </c>
      <c r="I212" s="26">
        <v>-5.3571428571428568</v>
      </c>
      <c r="J212" s="25">
        <v>1</v>
      </c>
      <c r="K212" s="26">
        <v>1.7857142857142856</v>
      </c>
    </row>
    <row r="213" spans="1:11" s="24" customFormat="1" ht="12" customHeight="1" x14ac:dyDescent="0.2">
      <c r="A213" s="174" t="s">
        <v>205</v>
      </c>
      <c r="B213" s="174"/>
      <c r="C213" s="25">
        <v>16</v>
      </c>
      <c r="D213" s="26">
        <v>9.8643649815043162</v>
      </c>
      <c r="E213" s="26">
        <v>43.596730245231605</v>
      </c>
      <c r="F213" s="25">
        <v>10</v>
      </c>
      <c r="G213" s="26">
        <v>6.1652281134401976</v>
      </c>
      <c r="H213" s="25">
        <v>6</v>
      </c>
      <c r="I213" s="26">
        <v>3.6991368680641186</v>
      </c>
      <c r="J213" s="25">
        <v>3</v>
      </c>
      <c r="K213" s="26">
        <v>1.8495684340320593</v>
      </c>
    </row>
    <row r="214" spans="1:11" s="24" customFormat="1" ht="12" customHeight="1" x14ac:dyDescent="0.2">
      <c r="A214" s="175" t="s">
        <v>206</v>
      </c>
      <c r="B214" s="175"/>
      <c r="C214" s="31">
        <v>11</v>
      </c>
      <c r="D214" s="32">
        <v>10.628019323671499</v>
      </c>
      <c r="E214" s="32">
        <v>46.808510638297868</v>
      </c>
      <c r="F214" s="31">
        <v>8</v>
      </c>
      <c r="G214" s="32">
        <v>7.7294685990338161</v>
      </c>
      <c r="H214" s="31">
        <v>3</v>
      </c>
      <c r="I214" s="32">
        <v>2.8985507246376812</v>
      </c>
      <c r="J214" s="31">
        <v>7</v>
      </c>
      <c r="K214" s="32">
        <v>6.7632850241545901</v>
      </c>
    </row>
    <row r="215" spans="1:11" s="24" customFormat="1" ht="12" customHeight="1" x14ac:dyDescent="0.2">
      <c r="A215" s="29"/>
      <c r="B215" s="29"/>
      <c r="C215" s="29"/>
      <c r="D215" s="37"/>
      <c r="E215" s="37"/>
      <c r="F215" s="29"/>
      <c r="G215" s="37"/>
      <c r="H215" s="29"/>
      <c r="I215" s="37"/>
      <c r="J215" s="29"/>
      <c r="K215" s="37"/>
    </row>
    <row r="216" spans="1:11" s="24" customFormat="1" ht="12" customHeight="1" x14ac:dyDescent="0.2">
      <c r="A216" s="173" t="s">
        <v>207</v>
      </c>
      <c r="B216" s="173"/>
      <c r="C216" s="22">
        <v>38</v>
      </c>
      <c r="D216" s="23">
        <v>6.6772096292391492</v>
      </c>
      <c r="E216" s="23">
        <v>33.450704225352112</v>
      </c>
      <c r="F216" s="22">
        <v>61</v>
      </c>
      <c r="G216" s="23">
        <v>10.718678615357581</v>
      </c>
      <c r="H216" s="22">
        <v>-23</v>
      </c>
      <c r="I216" s="23">
        <v>-4.0414689861184332</v>
      </c>
      <c r="J216" s="22">
        <v>24</v>
      </c>
      <c r="K216" s="23">
        <v>4.2171850289931472</v>
      </c>
    </row>
    <row r="217" spans="1:11" s="24" customFormat="1" ht="12" customHeight="1" x14ac:dyDescent="0.2">
      <c r="A217" s="174" t="s">
        <v>208</v>
      </c>
      <c r="B217" s="174"/>
      <c r="C217" s="25">
        <v>13</v>
      </c>
      <c r="D217" s="26">
        <v>7.0729053318824811</v>
      </c>
      <c r="E217" s="26">
        <v>36.111111111111107</v>
      </c>
      <c r="F217" s="25">
        <v>19</v>
      </c>
      <c r="G217" s="26">
        <v>10.337323177366704</v>
      </c>
      <c r="H217" s="25">
        <v>-6</v>
      </c>
      <c r="I217" s="26">
        <v>-3.2644178454842221</v>
      </c>
      <c r="J217" s="25">
        <v>8</v>
      </c>
      <c r="K217" s="26">
        <v>4.3525571273122958</v>
      </c>
    </row>
    <row r="218" spans="1:11" s="24" customFormat="1" ht="12" customHeight="1" x14ac:dyDescent="0.2">
      <c r="A218" s="174" t="s">
        <v>209</v>
      </c>
      <c r="B218" s="174"/>
      <c r="C218" s="25">
        <v>11</v>
      </c>
      <c r="D218" s="26">
        <v>6.0773480662983426</v>
      </c>
      <c r="E218" s="26">
        <v>30.898876404494381</v>
      </c>
      <c r="F218" s="25">
        <v>26</v>
      </c>
      <c r="G218" s="26">
        <v>14.3646408839779</v>
      </c>
      <c r="H218" s="25">
        <v>-15</v>
      </c>
      <c r="I218" s="26">
        <v>-8.2872928176795568</v>
      </c>
      <c r="J218" s="25">
        <v>6</v>
      </c>
      <c r="K218" s="26">
        <v>3.3149171270718232</v>
      </c>
    </row>
    <row r="219" spans="1:11" s="24" customFormat="1" ht="12" customHeight="1" x14ac:dyDescent="0.2">
      <c r="A219" s="174" t="s">
        <v>210</v>
      </c>
      <c r="B219" s="174"/>
      <c r="C219" s="25">
        <v>3</v>
      </c>
      <c r="D219" s="26">
        <v>8</v>
      </c>
      <c r="E219" s="26">
        <v>37.5</v>
      </c>
      <c r="F219" s="25">
        <v>0</v>
      </c>
      <c r="G219" s="26">
        <v>0</v>
      </c>
      <c r="H219" s="25">
        <v>3</v>
      </c>
      <c r="I219" s="26">
        <v>8</v>
      </c>
      <c r="J219" s="25">
        <v>1</v>
      </c>
      <c r="K219" s="26">
        <v>2.6666666666666665</v>
      </c>
    </row>
    <row r="220" spans="1:11" s="24" customFormat="1" ht="12" customHeight="1" x14ac:dyDescent="0.2">
      <c r="A220" s="174" t="s">
        <v>211</v>
      </c>
      <c r="B220" s="174"/>
      <c r="C220" s="25">
        <v>10</v>
      </c>
      <c r="D220" s="26">
        <v>7.6045627376425857</v>
      </c>
      <c r="E220" s="26">
        <v>36.36363636363636</v>
      </c>
      <c r="F220" s="25">
        <v>14</v>
      </c>
      <c r="G220" s="26">
        <v>10.64638783269962</v>
      </c>
      <c r="H220" s="25">
        <v>-4</v>
      </c>
      <c r="I220" s="26">
        <v>-3.041825095057034</v>
      </c>
      <c r="J220" s="25">
        <v>5</v>
      </c>
      <c r="K220" s="26">
        <v>3.8022813688212929</v>
      </c>
    </row>
    <row r="221" spans="1:11" s="24" customFormat="1" ht="12" customHeight="1" x14ac:dyDescent="0.2">
      <c r="A221" s="175" t="s">
        <v>212</v>
      </c>
      <c r="B221" s="175"/>
      <c r="C221" s="31">
        <v>1</v>
      </c>
      <c r="D221" s="32">
        <v>2.8328611898017</v>
      </c>
      <c r="E221" s="32">
        <v>15.384615384615385</v>
      </c>
      <c r="F221" s="31">
        <v>2</v>
      </c>
      <c r="G221" s="32">
        <v>5.6657223796034</v>
      </c>
      <c r="H221" s="31">
        <v>-1</v>
      </c>
      <c r="I221" s="32">
        <v>-2.8328611898017</v>
      </c>
      <c r="J221" s="31">
        <v>4</v>
      </c>
      <c r="K221" s="32">
        <v>11.3314447592068</v>
      </c>
    </row>
    <row r="222" spans="1:11" s="24" customFormat="1" ht="12" customHeight="1" x14ac:dyDescent="0.2">
      <c r="A222" s="29"/>
      <c r="B222" s="29"/>
      <c r="C222" s="29"/>
      <c r="D222" s="37"/>
      <c r="E222" s="37"/>
      <c r="F222" s="29"/>
      <c r="G222" s="37"/>
      <c r="H222" s="29"/>
      <c r="I222" s="37"/>
      <c r="J222" s="29"/>
      <c r="K222" s="37"/>
    </row>
    <row r="223" spans="1:11" s="24" customFormat="1" ht="12" customHeight="1" x14ac:dyDescent="0.2">
      <c r="A223" s="173" t="s">
        <v>213</v>
      </c>
      <c r="B223" s="173"/>
      <c r="C223" s="22">
        <v>69</v>
      </c>
      <c r="D223" s="23">
        <v>7.0150467669784469</v>
      </c>
      <c r="E223" s="23">
        <v>34.586466165413533</v>
      </c>
      <c r="F223" s="22">
        <v>113</v>
      </c>
      <c r="G223" s="23">
        <v>11.488409922732819</v>
      </c>
      <c r="H223" s="22">
        <v>-44</v>
      </c>
      <c r="I223" s="23">
        <v>-4.4733631557543712</v>
      </c>
      <c r="J223" s="22">
        <v>44</v>
      </c>
      <c r="K223" s="23">
        <v>4.4733631557543712</v>
      </c>
    </row>
    <row r="224" spans="1:11" s="24" customFormat="1" ht="12" customHeight="1" x14ac:dyDescent="0.2">
      <c r="A224" s="174" t="s">
        <v>214</v>
      </c>
      <c r="B224" s="174"/>
      <c r="C224" s="25">
        <v>11</v>
      </c>
      <c r="D224" s="26">
        <v>7.1243523316062181</v>
      </c>
      <c r="E224" s="26">
        <v>34.482758620689651</v>
      </c>
      <c r="F224" s="25">
        <v>11</v>
      </c>
      <c r="G224" s="26">
        <v>7.1243523316062181</v>
      </c>
      <c r="H224" s="25">
        <v>0</v>
      </c>
      <c r="I224" s="26">
        <v>0</v>
      </c>
      <c r="J224" s="25">
        <v>5</v>
      </c>
      <c r="K224" s="26">
        <v>3.2383419689119171</v>
      </c>
    </row>
    <row r="225" spans="1:11" s="24" customFormat="1" ht="12" customHeight="1" x14ac:dyDescent="0.2">
      <c r="A225" s="174" t="s">
        <v>215</v>
      </c>
      <c r="B225" s="174"/>
      <c r="C225" s="25">
        <v>1</v>
      </c>
      <c r="D225" s="26">
        <v>9.4339622641509422</v>
      </c>
      <c r="E225" s="26">
        <v>71.428571428571431</v>
      </c>
      <c r="F225" s="25">
        <v>1</v>
      </c>
      <c r="G225" s="26">
        <v>9.4339622641509422</v>
      </c>
      <c r="H225" s="25">
        <v>0</v>
      </c>
      <c r="I225" s="26">
        <v>0</v>
      </c>
      <c r="J225" s="25">
        <v>1</v>
      </c>
      <c r="K225" s="26">
        <v>9.4339622641509422</v>
      </c>
    </row>
    <row r="226" spans="1:11" s="24" customFormat="1" ht="12" customHeight="1" x14ac:dyDescent="0.2">
      <c r="A226" s="174" t="s">
        <v>216</v>
      </c>
      <c r="B226" s="174"/>
      <c r="C226" s="25">
        <v>0</v>
      </c>
      <c r="D226" s="26">
        <v>0</v>
      </c>
      <c r="E226" s="26">
        <v>0</v>
      </c>
      <c r="F226" s="25">
        <v>3</v>
      </c>
      <c r="G226" s="26">
        <v>42.857142857142854</v>
      </c>
      <c r="H226" s="25">
        <v>-3</v>
      </c>
      <c r="I226" s="26">
        <v>-42.857142857142854</v>
      </c>
      <c r="J226" s="25">
        <v>0</v>
      </c>
      <c r="K226" s="26">
        <v>0</v>
      </c>
    </row>
    <row r="227" spans="1:11" s="24" customFormat="1" ht="12" customHeight="1" x14ac:dyDescent="0.2">
      <c r="A227" s="174" t="s">
        <v>217</v>
      </c>
      <c r="B227" s="174"/>
      <c r="C227" s="25">
        <v>5</v>
      </c>
      <c r="D227" s="26">
        <v>5.0658561296859173</v>
      </c>
      <c r="E227" s="26">
        <v>24.03846153846154</v>
      </c>
      <c r="F227" s="25">
        <v>23</v>
      </c>
      <c r="G227" s="26">
        <v>23.302938196555218</v>
      </c>
      <c r="H227" s="25">
        <v>-18</v>
      </c>
      <c r="I227" s="26">
        <v>-18.237082066869299</v>
      </c>
      <c r="J227" s="25">
        <v>5</v>
      </c>
      <c r="K227" s="26">
        <v>5.0658561296859173</v>
      </c>
    </row>
    <row r="228" spans="1:11" s="24" customFormat="1" ht="12" customHeight="1" x14ac:dyDescent="0.2">
      <c r="A228" s="174" t="s">
        <v>218</v>
      </c>
      <c r="B228" s="174"/>
      <c r="C228" s="25">
        <v>0</v>
      </c>
      <c r="D228" s="26">
        <v>0</v>
      </c>
      <c r="E228" s="26">
        <v>0</v>
      </c>
      <c r="F228" s="25">
        <v>0</v>
      </c>
      <c r="G228" s="26">
        <v>0</v>
      </c>
      <c r="H228" s="25">
        <v>0</v>
      </c>
      <c r="I228" s="26">
        <v>0</v>
      </c>
      <c r="J228" s="25">
        <v>0</v>
      </c>
      <c r="K228" s="26">
        <v>0</v>
      </c>
    </row>
    <row r="229" spans="1:11" s="24" customFormat="1" ht="12" customHeight="1" x14ac:dyDescent="0.2">
      <c r="A229" s="174" t="s">
        <v>219</v>
      </c>
      <c r="B229" s="174"/>
      <c r="C229" s="25">
        <v>0</v>
      </c>
      <c r="D229" s="26">
        <v>0</v>
      </c>
      <c r="E229" s="26">
        <v>0</v>
      </c>
      <c r="F229" s="25">
        <v>0</v>
      </c>
      <c r="G229" s="26">
        <v>0</v>
      </c>
      <c r="H229" s="25">
        <v>0</v>
      </c>
      <c r="I229" s="26">
        <v>0</v>
      </c>
      <c r="J229" s="25">
        <v>0</v>
      </c>
      <c r="K229" s="26">
        <v>0</v>
      </c>
    </row>
    <row r="230" spans="1:11" s="24" customFormat="1" ht="12" customHeight="1" x14ac:dyDescent="0.2">
      <c r="A230" s="174" t="s">
        <v>220</v>
      </c>
      <c r="B230" s="174"/>
      <c r="C230" s="25">
        <v>0</v>
      </c>
      <c r="D230" s="26">
        <v>0</v>
      </c>
      <c r="E230" s="26">
        <v>0</v>
      </c>
      <c r="F230" s="25">
        <v>0</v>
      </c>
      <c r="G230" s="26">
        <v>0</v>
      </c>
      <c r="H230" s="25">
        <v>0</v>
      </c>
      <c r="I230" s="26">
        <v>0</v>
      </c>
      <c r="J230" s="25">
        <v>1</v>
      </c>
      <c r="K230" s="26">
        <v>11.904761904761903</v>
      </c>
    </row>
    <row r="231" spans="1:11" s="24" customFormat="1" ht="12" customHeight="1" x14ac:dyDescent="0.2">
      <c r="A231" s="174" t="s">
        <v>221</v>
      </c>
      <c r="B231" s="174"/>
      <c r="C231" s="25">
        <v>3</v>
      </c>
      <c r="D231" s="26">
        <v>7.4441687344913152</v>
      </c>
      <c r="E231" s="26">
        <v>32.967032967032971</v>
      </c>
      <c r="F231" s="25">
        <v>7</v>
      </c>
      <c r="G231" s="26">
        <v>17.369727047146402</v>
      </c>
      <c r="H231" s="25">
        <v>-4</v>
      </c>
      <c r="I231" s="26">
        <v>-9.9255583126550864</v>
      </c>
      <c r="J231" s="25">
        <v>3</v>
      </c>
      <c r="K231" s="26">
        <v>7.4441687344913152</v>
      </c>
    </row>
    <row r="232" spans="1:11" s="24" customFormat="1" ht="12" customHeight="1" x14ac:dyDescent="0.2">
      <c r="A232" s="174" t="s">
        <v>222</v>
      </c>
      <c r="B232" s="174"/>
      <c r="C232" s="25">
        <v>0</v>
      </c>
      <c r="D232" s="26">
        <v>0</v>
      </c>
      <c r="E232" s="26">
        <v>0</v>
      </c>
      <c r="F232" s="25">
        <v>2</v>
      </c>
      <c r="G232" s="26">
        <v>10.869565217391305</v>
      </c>
      <c r="H232" s="25">
        <v>-2</v>
      </c>
      <c r="I232" s="26">
        <v>-10.869565217391305</v>
      </c>
      <c r="J232" s="25">
        <v>2</v>
      </c>
      <c r="K232" s="26">
        <v>10.869565217391305</v>
      </c>
    </row>
    <row r="233" spans="1:11" s="24" customFormat="1" ht="12" customHeight="1" x14ac:dyDescent="0.2">
      <c r="A233" s="174" t="s">
        <v>223</v>
      </c>
      <c r="B233" s="174"/>
      <c r="C233" s="25">
        <v>19</v>
      </c>
      <c r="D233" s="26">
        <v>9.5</v>
      </c>
      <c r="E233" s="26">
        <v>41.758241758241759</v>
      </c>
      <c r="F233" s="25">
        <v>22</v>
      </c>
      <c r="G233" s="26">
        <v>11</v>
      </c>
      <c r="H233" s="25">
        <v>-3</v>
      </c>
      <c r="I233" s="26">
        <v>-1.5</v>
      </c>
      <c r="J233" s="25">
        <v>7</v>
      </c>
      <c r="K233" s="26">
        <v>3.5</v>
      </c>
    </row>
    <row r="234" spans="1:11" s="24" customFormat="1" ht="12" customHeight="1" x14ac:dyDescent="0.2">
      <c r="A234" s="174" t="s">
        <v>224</v>
      </c>
      <c r="B234" s="174"/>
      <c r="C234" s="25">
        <v>5</v>
      </c>
      <c r="D234" s="26">
        <v>5.7012542759407072</v>
      </c>
      <c r="E234" s="26">
        <v>27.472527472527471</v>
      </c>
      <c r="F234" s="25">
        <v>11</v>
      </c>
      <c r="G234" s="26">
        <v>12.542759407069555</v>
      </c>
      <c r="H234" s="25">
        <v>-6</v>
      </c>
      <c r="I234" s="26">
        <v>-6.8415051311288488</v>
      </c>
      <c r="J234" s="25">
        <v>5</v>
      </c>
      <c r="K234" s="26">
        <v>5.7012542759407072</v>
      </c>
    </row>
    <row r="235" spans="1:11" s="24" customFormat="1" ht="12" customHeight="1" x14ac:dyDescent="0.2">
      <c r="A235" s="174" t="s">
        <v>225</v>
      </c>
      <c r="B235" s="174"/>
      <c r="C235" s="25">
        <v>2</v>
      </c>
      <c r="D235" s="26">
        <v>3.6968576709796674</v>
      </c>
      <c r="E235" s="26">
        <v>33.333333333333336</v>
      </c>
      <c r="F235" s="25">
        <v>2</v>
      </c>
      <c r="G235" s="26">
        <v>3.6968576709796674</v>
      </c>
      <c r="H235" s="25">
        <v>0</v>
      </c>
      <c r="I235" s="26">
        <v>0</v>
      </c>
      <c r="J235" s="25">
        <v>3</v>
      </c>
      <c r="K235" s="26">
        <v>5.5452865064695009</v>
      </c>
    </row>
    <row r="236" spans="1:11" s="24" customFormat="1" ht="12" customHeight="1" x14ac:dyDescent="0.2">
      <c r="A236" s="174" t="s">
        <v>226</v>
      </c>
      <c r="B236" s="174"/>
      <c r="C236" s="25">
        <v>3</v>
      </c>
      <c r="D236" s="26">
        <v>23.255813953488371</v>
      </c>
      <c r="E236" s="26">
        <v>115.38461538461539</v>
      </c>
      <c r="F236" s="25">
        <v>1</v>
      </c>
      <c r="G236" s="26">
        <v>7.7519379844961236</v>
      </c>
      <c r="H236" s="25">
        <v>2</v>
      </c>
      <c r="I236" s="26">
        <v>15.503875968992247</v>
      </c>
      <c r="J236" s="25">
        <v>0</v>
      </c>
      <c r="K236" s="26">
        <v>0</v>
      </c>
    </row>
    <row r="237" spans="1:11" s="24" customFormat="1" ht="12" customHeight="1" x14ac:dyDescent="0.2">
      <c r="A237" s="174" t="s">
        <v>227</v>
      </c>
      <c r="B237" s="174"/>
      <c r="C237" s="25">
        <v>4</v>
      </c>
      <c r="D237" s="26">
        <v>11.049723756906078</v>
      </c>
      <c r="E237" s="26">
        <v>55.55555555555555</v>
      </c>
      <c r="F237" s="25">
        <v>8</v>
      </c>
      <c r="G237" s="26">
        <v>22.099447513812155</v>
      </c>
      <c r="H237" s="25">
        <v>-4</v>
      </c>
      <c r="I237" s="26">
        <v>-11.049723756906078</v>
      </c>
      <c r="J237" s="25">
        <v>5</v>
      </c>
      <c r="K237" s="26">
        <v>13.812154696132596</v>
      </c>
    </row>
    <row r="238" spans="1:11" s="24" customFormat="1" ht="12" customHeight="1" x14ac:dyDescent="0.2">
      <c r="A238" s="174" t="s">
        <v>228</v>
      </c>
      <c r="B238" s="174"/>
      <c r="C238" s="25">
        <v>3</v>
      </c>
      <c r="D238" s="26">
        <v>3.500583430571762</v>
      </c>
      <c r="E238" s="26">
        <v>18.633540372670808</v>
      </c>
      <c r="F238" s="25">
        <v>6</v>
      </c>
      <c r="G238" s="26">
        <v>7.001166861143524</v>
      </c>
      <c r="H238" s="25">
        <v>-3</v>
      </c>
      <c r="I238" s="26">
        <v>-3.500583430571762</v>
      </c>
      <c r="J238" s="25">
        <v>0</v>
      </c>
      <c r="K238" s="26">
        <v>0</v>
      </c>
    </row>
    <row r="239" spans="1:11" s="24" customFormat="1" ht="12" customHeight="1" x14ac:dyDescent="0.2">
      <c r="A239" s="174" t="s">
        <v>229</v>
      </c>
      <c r="B239" s="174"/>
      <c r="C239" s="25">
        <v>3</v>
      </c>
      <c r="D239" s="26">
        <v>6.607929515418502</v>
      </c>
      <c r="E239" s="26">
        <v>31.914893617021274</v>
      </c>
      <c r="F239" s="25">
        <v>4</v>
      </c>
      <c r="G239" s="26">
        <v>8.8105726872246706</v>
      </c>
      <c r="H239" s="25">
        <v>-1</v>
      </c>
      <c r="I239" s="26">
        <v>-2.2026431718061676</v>
      </c>
      <c r="J239" s="25">
        <v>2</v>
      </c>
      <c r="K239" s="26">
        <v>4.4052863436123353</v>
      </c>
    </row>
    <row r="240" spans="1:11" s="24" customFormat="1" ht="12" customHeight="1" x14ac:dyDescent="0.2">
      <c r="A240" s="174" t="s">
        <v>230</v>
      </c>
      <c r="B240" s="174"/>
      <c r="C240" s="25">
        <v>9</v>
      </c>
      <c r="D240" s="26">
        <v>8.5714285714285712</v>
      </c>
      <c r="E240" s="26">
        <v>39.647577092511014</v>
      </c>
      <c r="F240" s="25">
        <v>10</v>
      </c>
      <c r="G240" s="26">
        <v>9.5238095238095255</v>
      </c>
      <c r="H240" s="25">
        <v>-1</v>
      </c>
      <c r="I240" s="26">
        <v>-0.95238095238095233</v>
      </c>
      <c r="J240" s="25">
        <v>4</v>
      </c>
      <c r="K240" s="26">
        <v>3.8095238095238093</v>
      </c>
    </row>
    <row r="241" spans="1:11" s="24" customFormat="1" ht="12" customHeight="1" x14ac:dyDescent="0.2">
      <c r="A241" s="175" t="s">
        <v>231</v>
      </c>
      <c r="B241" s="175"/>
      <c r="C241" s="31">
        <v>1</v>
      </c>
      <c r="D241" s="32">
        <v>12.048192771084338</v>
      </c>
      <c r="E241" s="32">
        <v>111.1111111111111</v>
      </c>
      <c r="F241" s="31">
        <v>2</v>
      </c>
      <c r="G241" s="32">
        <v>24.096385542168676</v>
      </c>
      <c r="H241" s="31">
        <v>-1</v>
      </c>
      <c r="I241" s="32">
        <v>-12.048192771084338</v>
      </c>
      <c r="J241" s="31">
        <v>1</v>
      </c>
      <c r="K241" s="32">
        <v>12.048192771084338</v>
      </c>
    </row>
    <row r="242" spans="1:11" s="24" customFormat="1" ht="12" customHeight="1" x14ac:dyDescent="0.2">
      <c r="A242" s="29"/>
      <c r="B242" s="29"/>
      <c r="C242" s="29"/>
      <c r="D242" s="37"/>
      <c r="E242" s="37"/>
      <c r="F242" s="29"/>
      <c r="G242" s="37"/>
      <c r="H242" s="29"/>
      <c r="I242" s="37"/>
      <c r="J242" s="29"/>
      <c r="K242" s="37"/>
    </row>
    <row r="243" spans="1:11" s="24" customFormat="1" ht="12" customHeight="1" x14ac:dyDescent="0.2">
      <c r="A243" s="173" t="s">
        <v>232</v>
      </c>
      <c r="B243" s="173"/>
      <c r="C243" s="22">
        <v>2932</v>
      </c>
      <c r="D243" s="23">
        <v>8.7724547315006518</v>
      </c>
      <c r="E243" s="23">
        <v>37.637031141690841</v>
      </c>
      <c r="F243" s="22">
        <v>2861</v>
      </c>
      <c r="G243" s="23">
        <v>8.5600248931866876</v>
      </c>
      <c r="H243" s="22">
        <v>71</v>
      </c>
      <c r="I243" s="23">
        <v>0.21242983831396531</v>
      </c>
      <c r="J243" s="22">
        <v>1660</v>
      </c>
      <c r="K243" s="23">
        <v>4.9666694591715839</v>
      </c>
    </row>
    <row r="244" spans="1:11" s="24" customFormat="1" ht="12" customHeight="1" x14ac:dyDescent="0.2">
      <c r="A244" s="174" t="s">
        <v>233</v>
      </c>
      <c r="B244" s="174"/>
      <c r="C244" s="25">
        <v>388</v>
      </c>
      <c r="D244" s="26">
        <v>7.9571788929677405</v>
      </c>
      <c r="E244" s="26">
        <v>34.403262989891829</v>
      </c>
      <c r="F244" s="25">
        <v>399</v>
      </c>
      <c r="G244" s="26">
        <v>8.1827690162219806</v>
      </c>
      <c r="H244" s="25">
        <v>-11</v>
      </c>
      <c r="I244" s="26">
        <v>-0.22559012325424008</v>
      </c>
      <c r="J244" s="25">
        <v>261</v>
      </c>
      <c r="K244" s="26">
        <v>5.352638379032423</v>
      </c>
    </row>
    <row r="245" spans="1:11" s="24" customFormat="1" ht="12" customHeight="1" x14ac:dyDescent="0.2">
      <c r="A245" s="174" t="s">
        <v>234</v>
      </c>
      <c r="B245" s="174"/>
      <c r="C245" s="25">
        <v>1338</v>
      </c>
      <c r="D245" s="26">
        <v>9.445817154959407</v>
      </c>
      <c r="E245" s="26">
        <v>39.480672764827382</v>
      </c>
      <c r="F245" s="25">
        <v>1142</v>
      </c>
      <c r="G245" s="26">
        <v>8.062124955877163</v>
      </c>
      <c r="H245" s="25">
        <v>196</v>
      </c>
      <c r="I245" s="26">
        <v>1.3836921990822451</v>
      </c>
      <c r="J245" s="25">
        <v>712</v>
      </c>
      <c r="K245" s="26">
        <v>5.0264737027885635</v>
      </c>
    </row>
    <row r="246" spans="1:11" s="24" customFormat="1" ht="12" customHeight="1" x14ac:dyDescent="0.2">
      <c r="A246" s="174" t="s">
        <v>235</v>
      </c>
      <c r="B246" s="174"/>
      <c r="C246" s="25">
        <v>455</v>
      </c>
      <c r="D246" s="26">
        <v>7.3381178937182483</v>
      </c>
      <c r="E246" s="26">
        <v>33.004497316117799</v>
      </c>
      <c r="F246" s="25">
        <v>623</v>
      </c>
      <c r="G246" s="26">
        <v>10.04757680832191</v>
      </c>
      <c r="H246" s="25">
        <v>-168</v>
      </c>
      <c r="I246" s="26">
        <v>-2.709458914603661</v>
      </c>
      <c r="J246" s="25">
        <v>279</v>
      </c>
      <c r="K246" s="26">
        <v>4.4996371260382224</v>
      </c>
    </row>
    <row r="247" spans="1:11" s="24" customFormat="1" ht="12" customHeight="1" x14ac:dyDescent="0.2">
      <c r="A247" s="174" t="s">
        <v>236</v>
      </c>
      <c r="B247" s="174"/>
      <c r="C247" s="25">
        <v>61</v>
      </c>
      <c r="D247" s="26">
        <v>10.429133185159856</v>
      </c>
      <c r="E247" s="26">
        <v>50.205761316872426</v>
      </c>
      <c r="F247" s="25">
        <v>58</v>
      </c>
      <c r="G247" s="26">
        <v>9.9162249957257647</v>
      </c>
      <c r="H247" s="25">
        <v>3</v>
      </c>
      <c r="I247" s="26">
        <v>0.51290818943409133</v>
      </c>
      <c r="J247" s="25">
        <v>34</v>
      </c>
      <c r="K247" s="26">
        <v>5.8129594802530349</v>
      </c>
    </row>
    <row r="248" spans="1:11" s="24" customFormat="1" ht="12" customHeight="1" x14ac:dyDescent="0.2">
      <c r="A248" s="174" t="s">
        <v>237</v>
      </c>
      <c r="B248" s="174"/>
      <c r="C248" s="25">
        <v>443</v>
      </c>
      <c r="D248" s="26">
        <v>9.2109366878053844</v>
      </c>
      <c r="E248" s="26">
        <v>37.863247863247864</v>
      </c>
      <c r="F248" s="25">
        <v>373</v>
      </c>
      <c r="G248" s="26">
        <v>7.7554839380392968</v>
      </c>
      <c r="H248" s="25">
        <v>70</v>
      </c>
      <c r="I248" s="26">
        <v>1.4554527497660878</v>
      </c>
      <c r="J248" s="25">
        <v>254</v>
      </c>
      <c r="K248" s="26">
        <v>5.2812142634369481</v>
      </c>
    </row>
    <row r="249" spans="1:11" s="24" customFormat="1" ht="12" customHeight="1" x14ac:dyDescent="0.2">
      <c r="A249" s="174" t="s">
        <v>238</v>
      </c>
      <c r="B249" s="174"/>
      <c r="C249" s="25">
        <v>140</v>
      </c>
      <c r="D249" s="26">
        <v>11.344299489506522</v>
      </c>
      <c r="E249" s="26">
        <v>48.242591316333566</v>
      </c>
      <c r="F249" s="25">
        <v>92</v>
      </c>
      <c r="G249" s="26">
        <v>7.4548253788185717</v>
      </c>
      <c r="H249" s="25">
        <v>48</v>
      </c>
      <c r="I249" s="26">
        <v>3.8894741106879507</v>
      </c>
      <c r="J249" s="25">
        <v>52</v>
      </c>
      <c r="K249" s="26">
        <v>4.2135969532452799</v>
      </c>
    </row>
    <row r="250" spans="1:11" s="24" customFormat="1" ht="12" customHeight="1" x14ac:dyDescent="0.2">
      <c r="A250" s="174" t="s">
        <v>239</v>
      </c>
      <c r="B250" s="174"/>
      <c r="C250" s="25">
        <v>38</v>
      </c>
      <c r="D250" s="26">
        <v>6.6772096292391492</v>
      </c>
      <c r="E250" s="26">
        <v>33.450704225352112</v>
      </c>
      <c r="F250" s="25">
        <v>61</v>
      </c>
      <c r="G250" s="26">
        <v>10.718678615357581</v>
      </c>
      <c r="H250" s="25">
        <v>-23</v>
      </c>
      <c r="I250" s="26">
        <v>-4.0414689861184332</v>
      </c>
      <c r="J250" s="25">
        <v>24</v>
      </c>
      <c r="K250" s="26">
        <v>4.2171850289931472</v>
      </c>
    </row>
    <row r="251" spans="1:11" s="24" customFormat="1" ht="12" customHeight="1" x14ac:dyDescent="0.2">
      <c r="A251" s="175" t="s">
        <v>240</v>
      </c>
      <c r="B251" s="175"/>
      <c r="C251" s="31">
        <v>69</v>
      </c>
      <c r="D251" s="32">
        <v>7.0150467669784469</v>
      </c>
      <c r="E251" s="32">
        <v>34.586466165413533</v>
      </c>
      <c r="F251" s="31">
        <v>113</v>
      </c>
      <c r="G251" s="32">
        <v>11.488409922732819</v>
      </c>
      <c r="H251" s="31">
        <v>-44</v>
      </c>
      <c r="I251" s="32">
        <v>-4.4733631557543712</v>
      </c>
      <c r="J251" s="31">
        <v>44</v>
      </c>
      <c r="K251" s="32">
        <v>4.4733631557543712</v>
      </c>
    </row>
    <row r="252" spans="1:11" s="24" customFormat="1" ht="12" customHeight="1" x14ac:dyDescent="0.2">
      <c r="A252" s="29"/>
      <c r="B252" s="29"/>
      <c r="C252" s="29"/>
      <c r="D252" s="37"/>
      <c r="E252" s="37"/>
      <c r="F252" s="29"/>
      <c r="G252" s="37"/>
      <c r="H252" s="29"/>
      <c r="I252" s="37"/>
      <c r="J252" s="29"/>
      <c r="K252" s="37"/>
    </row>
    <row r="253" spans="1:11" s="24" customFormat="1" ht="12" customHeight="1" x14ac:dyDescent="0.2">
      <c r="A253" s="173" t="s">
        <v>299</v>
      </c>
      <c r="B253" s="173"/>
      <c r="C253" s="22">
        <v>2578</v>
      </c>
      <c r="D253" s="23">
        <v>8.8466725461464826</v>
      </c>
      <c r="E253" s="23">
        <v>37.40568775391759</v>
      </c>
      <c r="F253" s="22">
        <v>2395</v>
      </c>
      <c r="G253" s="23">
        <v>8.2186891962842612</v>
      </c>
      <c r="H253" s="22">
        <v>183</v>
      </c>
      <c r="I253" s="23">
        <v>0.62798334986222115</v>
      </c>
      <c r="J253" s="22">
        <v>1455</v>
      </c>
      <c r="K253" s="23">
        <v>4.9929823718553648</v>
      </c>
    </row>
    <row r="254" spans="1:11" s="24" customFormat="1" ht="12" customHeight="1" x14ac:dyDescent="0.2">
      <c r="A254" s="174" t="s">
        <v>237</v>
      </c>
      <c r="B254" s="174"/>
      <c r="C254" s="25">
        <v>482</v>
      </c>
      <c r="D254" s="26">
        <v>9.5583715073274238</v>
      </c>
      <c r="E254" s="26">
        <v>38.971539456662356</v>
      </c>
      <c r="F254" s="25">
        <v>379</v>
      </c>
      <c r="G254" s="26">
        <v>7.5158149404089079</v>
      </c>
      <c r="H254" s="25">
        <v>103</v>
      </c>
      <c r="I254" s="26">
        <v>2.0425565669185155</v>
      </c>
      <c r="J254" s="25">
        <v>271</v>
      </c>
      <c r="K254" s="26">
        <v>5.3741051420865809</v>
      </c>
    </row>
    <row r="255" spans="1:11" s="24" customFormat="1" ht="12" customHeight="1" x14ac:dyDescent="0.2">
      <c r="A255" s="174" t="s">
        <v>241</v>
      </c>
      <c r="B255" s="174"/>
      <c r="C255" s="25">
        <v>391</v>
      </c>
      <c r="D255" s="26">
        <v>7.9972183588317112</v>
      </c>
      <c r="E255" s="26">
        <v>34.574232911840127</v>
      </c>
      <c r="F255" s="25">
        <v>400</v>
      </c>
      <c r="G255" s="26">
        <v>8.1812975537920316</v>
      </c>
      <c r="H255" s="25">
        <v>-9</v>
      </c>
      <c r="I255" s="26">
        <v>-0.18407919496032069</v>
      </c>
      <c r="J255" s="25">
        <v>260</v>
      </c>
      <c r="K255" s="26">
        <v>5.3178434099648211</v>
      </c>
    </row>
    <row r="256" spans="1:11" s="24" customFormat="1" ht="12" customHeight="1" x14ac:dyDescent="0.2">
      <c r="A256" s="174" t="s">
        <v>235</v>
      </c>
      <c r="B256" s="174"/>
      <c r="C256" s="25">
        <v>440</v>
      </c>
      <c r="D256" s="26">
        <v>7.596553926900433</v>
      </c>
      <c r="E256" s="26">
        <v>33.770818942359348</v>
      </c>
      <c r="F256" s="25">
        <v>547</v>
      </c>
      <c r="G256" s="26">
        <v>9.4438977227603118</v>
      </c>
      <c r="H256" s="25">
        <v>-107</v>
      </c>
      <c r="I256" s="26">
        <v>-1.8473437958598782</v>
      </c>
      <c r="J256" s="25">
        <v>260</v>
      </c>
      <c r="K256" s="26">
        <v>4.4888727749866195</v>
      </c>
    </row>
    <row r="257" spans="1:11" s="24" customFormat="1" ht="12" customHeight="1" x14ac:dyDescent="0.2">
      <c r="A257" s="175" t="s">
        <v>234</v>
      </c>
      <c r="B257" s="175"/>
      <c r="C257" s="31">
        <v>1265</v>
      </c>
      <c r="D257" s="32">
        <v>9.4284074562678413</v>
      </c>
      <c r="E257" s="32">
        <v>39.268640963556216</v>
      </c>
      <c r="F257" s="31">
        <v>1069</v>
      </c>
      <c r="G257" s="32">
        <v>7.967563297035829</v>
      </c>
      <c r="H257" s="31">
        <v>196</v>
      </c>
      <c r="I257" s="32">
        <v>1.4608441592320134</v>
      </c>
      <c r="J257" s="31">
        <v>664</v>
      </c>
      <c r="K257" s="32">
        <v>4.9489822537247798</v>
      </c>
    </row>
    <row r="258" spans="1:11" s="46" customFormat="1" ht="5.25" x14ac:dyDescent="0.15">
      <c r="A258" s="226"/>
      <c r="B258" s="226"/>
      <c r="C258" s="226"/>
      <c r="D258" s="226"/>
      <c r="E258" s="226"/>
      <c r="F258" s="226"/>
      <c r="G258" s="226"/>
      <c r="H258" s="226"/>
      <c r="I258" s="226"/>
      <c r="J258" s="226"/>
      <c r="K258" s="226"/>
    </row>
    <row r="259" spans="1:11" s="47" customFormat="1" ht="12" customHeight="1" x14ac:dyDescent="0.2">
      <c r="A259" s="225" t="s">
        <v>242</v>
      </c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</row>
    <row r="260" spans="1:11" s="47" customFormat="1" ht="12" customHeight="1" x14ac:dyDescent="0.2">
      <c r="A260" s="225" t="s">
        <v>296</v>
      </c>
      <c r="B260" s="225"/>
      <c r="C260" s="225"/>
      <c r="D260" s="225"/>
      <c r="E260" s="225"/>
      <c r="F260" s="225"/>
      <c r="G260" s="225"/>
      <c r="H260" s="225"/>
      <c r="I260" s="225"/>
      <c r="J260" s="225"/>
      <c r="K260" s="225"/>
    </row>
    <row r="261" spans="1:11" s="47" customFormat="1" ht="5.25" customHeight="1" x14ac:dyDescent="0.2">
      <c r="A261" s="225"/>
      <c r="B261" s="225"/>
      <c r="C261" s="225"/>
      <c r="D261" s="225"/>
      <c r="E261" s="225"/>
      <c r="F261" s="225"/>
      <c r="G261" s="225"/>
      <c r="H261" s="225"/>
      <c r="I261" s="225"/>
      <c r="J261" s="225"/>
      <c r="K261" s="225"/>
    </row>
    <row r="262" spans="1:11" s="47" customFormat="1" ht="12" customHeight="1" x14ac:dyDescent="0.2">
      <c r="A262" s="225" t="s">
        <v>243</v>
      </c>
      <c r="B262" s="225"/>
      <c r="C262" s="225"/>
      <c r="D262" s="225"/>
      <c r="E262" s="225"/>
      <c r="F262" s="225"/>
      <c r="G262" s="225"/>
      <c r="H262" s="225"/>
      <c r="I262" s="225"/>
      <c r="J262" s="225"/>
      <c r="K262" s="225"/>
    </row>
    <row r="263" spans="1:11" s="48" customFormat="1" ht="5.25" customHeight="1" x14ac:dyDescent="0.2">
      <c r="A263" s="224"/>
      <c r="B263" s="224"/>
      <c r="C263" s="224"/>
      <c r="D263" s="224"/>
      <c r="E263" s="224"/>
      <c r="F263" s="224"/>
      <c r="G263" s="224"/>
      <c r="H263" s="224"/>
      <c r="I263" s="224"/>
      <c r="J263" s="224"/>
      <c r="K263" s="224"/>
    </row>
    <row r="264" spans="1:11" s="49" customFormat="1" ht="12" customHeight="1" x14ac:dyDescent="0.2">
      <c r="A264" s="224" t="s">
        <v>244</v>
      </c>
      <c r="B264" s="224"/>
      <c r="C264" s="224"/>
      <c r="D264" s="224"/>
      <c r="E264" s="224"/>
      <c r="F264" s="224"/>
      <c r="G264" s="224"/>
      <c r="H264" s="224"/>
      <c r="I264" s="224"/>
      <c r="J264" s="224"/>
      <c r="K264" s="224"/>
    </row>
    <row r="265" spans="1:11" s="49" customFormat="1" ht="12" customHeight="1" x14ac:dyDescent="0.2">
      <c r="A265" s="224" t="s">
        <v>245</v>
      </c>
      <c r="B265" s="224"/>
      <c r="C265" s="224"/>
      <c r="D265" s="224"/>
      <c r="E265" s="224"/>
      <c r="F265" s="224"/>
      <c r="G265" s="224"/>
      <c r="H265" s="224"/>
      <c r="I265" s="224"/>
      <c r="J265" s="224"/>
      <c r="K265" s="224"/>
    </row>
    <row r="266" spans="1:11" s="48" customFormat="1" ht="5.25" customHeight="1" x14ac:dyDescent="0.15">
      <c r="A266" s="248"/>
      <c r="B266" s="248"/>
      <c r="C266" s="248"/>
      <c r="D266" s="248"/>
      <c r="E266" s="248"/>
      <c r="F266" s="248"/>
      <c r="G266" s="248"/>
      <c r="H266" s="248"/>
      <c r="I266" s="248"/>
      <c r="J266" s="248"/>
      <c r="K266" s="248"/>
    </row>
  </sheetData>
  <mergeCells count="240">
    <mergeCell ref="A1:K1"/>
    <mergeCell ref="A2:K2"/>
    <mergeCell ref="A3:K3"/>
    <mergeCell ref="A4:K4"/>
    <mergeCell ref="J5:K5"/>
    <mergeCell ref="A6:B6"/>
    <mergeCell ref="C6:E6"/>
    <mergeCell ref="F6:G6"/>
    <mergeCell ref="H6:I6"/>
    <mergeCell ref="J6:K6"/>
    <mergeCell ref="A5:B5"/>
    <mergeCell ref="C5:E5"/>
    <mergeCell ref="F5:G5"/>
    <mergeCell ref="H5:I5"/>
    <mergeCell ref="A7:K7"/>
    <mergeCell ref="A8:B8"/>
    <mergeCell ref="A9:B9"/>
    <mergeCell ref="A10:B10"/>
    <mergeCell ref="A12:B12"/>
    <mergeCell ref="A13:B13"/>
    <mergeCell ref="A17:B17"/>
    <mergeCell ref="A21:B21"/>
    <mergeCell ref="A23:B23"/>
    <mergeCell ref="A24:B24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8:B48"/>
    <mergeCell ref="A53:B53"/>
    <mergeCell ref="A54:B54"/>
    <mergeCell ref="A55:B55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8:B208"/>
    <mergeCell ref="A209:B209"/>
    <mergeCell ref="A210:B210"/>
    <mergeCell ref="A211:B211"/>
    <mergeCell ref="A212:B212"/>
    <mergeCell ref="A213:B213"/>
    <mergeCell ref="A214:B214"/>
    <mergeCell ref="A216:B216"/>
    <mergeCell ref="A217:B217"/>
    <mergeCell ref="A218:B218"/>
    <mergeCell ref="A219:B219"/>
    <mergeCell ref="A220:B220"/>
    <mergeCell ref="A221:B221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B253"/>
    <mergeCell ref="A254:B254"/>
    <mergeCell ref="A255:B255"/>
    <mergeCell ref="A256:B256"/>
    <mergeCell ref="A257:B257"/>
    <mergeCell ref="A258:K258"/>
    <mergeCell ref="A266:K266"/>
    <mergeCell ref="A259:K259"/>
    <mergeCell ref="A262:K262"/>
    <mergeCell ref="A261:K261"/>
    <mergeCell ref="A263:K263"/>
    <mergeCell ref="A264:K264"/>
    <mergeCell ref="A265:K265"/>
    <mergeCell ref="A260:K260"/>
  </mergeCells>
  <phoneticPr fontId="0" type="noConversion"/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"/>
  <sheetViews>
    <sheetView workbookViewId="0">
      <selection sqref="A1:K1"/>
    </sheetView>
  </sheetViews>
  <sheetFormatPr defaultRowHeight="12" customHeight="1" x14ac:dyDescent="0.2"/>
  <cols>
    <col min="1" max="1" width="1.7109375" style="1" customWidth="1"/>
    <col min="2" max="2" width="27.85546875" style="1" customWidth="1"/>
    <col min="3" max="3" width="12.7109375" style="60" customWidth="1"/>
    <col min="4" max="5" width="12.7109375" style="61" customWidth="1"/>
    <col min="6" max="6" width="12.7109375" style="60" customWidth="1"/>
    <col min="7" max="7" width="12.7109375" style="61" customWidth="1"/>
    <col min="8" max="8" width="12.7109375" style="60" customWidth="1"/>
    <col min="9" max="9" width="12.7109375" style="61" customWidth="1"/>
    <col min="10" max="10" width="12.7109375" style="60" customWidth="1"/>
    <col min="11" max="11" width="12.7109375" style="61" customWidth="1"/>
    <col min="12" max="16384" width="9.140625" style="1"/>
  </cols>
  <sheetData>
    <row r="1" spans="1:11" s="5" customFormat="1" ht="12" customHeight="1" x14ac:dyDescent="0.2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s="5" customFormat="1" ht="12" customHeight="1" x14ac:dyDescent="0.2">
      <c r="A2" s="228" t="s">
        <v>246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s="50" customFormat="1" ht="12" customHeight="1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s="50" customFormat="1" ht="12" customHeight="1" x14ac:dyDescent="0.2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1" s="7" customFormat="1" ht="12" customHeight="1" x14ac:dyDescent="0.2">
      <c r="A5" s="234"/>
      <c r="B5" s="234"/>
      <c r="C5" s="235" t="s">
        <v>1</v>
      </c>
      <c r="D5" s="236"/>
      <c r="E5" s="237"/>
      <c r="F5" s="235" t="s">
        <v>2</v>
      </c>
      <c r="G5" s="237"/>
      <c r="H5" s="238" t="s">
        <v>3</v>
      </c>
      <c r="I5" s="239"/>
      <c r="J5" s="235" t="s">
        <v>4</v>
      </c>
      <c r="K5" s="236"/>
    </row>
    <row r="6" spans="1:11" s="8" customFormat="1" ht="12" customHeight="1" x14ac:dyDescent="0.2">
      <c r="A6" s="240"/>
      <c r="B6" s="240"/>
      <c r="C6" s="244"/>
      <c r="D6" s="245"/>
      <c r="E6" s="246"/>
      <c r="F6" s="231"/>
      <c r="G6" s="247"/>
      <c r="H6" s="229"/>
      <c r="I6" s="230"/>
      <c r="J6" s="231"/>
      <c r="K6" s="232"/>
    </row>
    <row r="7" spans="1:11" s="8" customFormat="1" ht="12" customHeight="1" x14ac:dyDescent="0.2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</row>
    <row r="8" spans="1:11" s="9" customFormat="1" ht="12" customHeight="1" x14ac:dyDescent="0.2">
      <c r="A8" s="241"/>
      <c r="B8" s="241"/>
      <c r="C8" s="11"/>
      <c r="D8" s="12" t="s">
        <v>5</v>
      </c>
      <c r="E8" s="10" t="s">
        <v>5</v>
      </c>
      <c r="F8" s="11"/>
      <c r="G8" s="12" t="s">
        <v>5</v>
      </c>
      <c r="H8" s="11"/>
      <c r="I8" s="12" t="s">
        <v>6</v>
      </c>
      <c r="J8" s="11"/>
      <c r="K8" s="12" t="s">
        <v>5</v>
      </c>
    </row>
    <row r="9" spans="1:11" s="9" customFormat="1" ht="12" customHeight="1" x14ac:dyDescent="0.2">
      <c r="A9" s="242"/>
      <c r="B9" s="242"/>
      <c r="C9" s="13" t="s">
        <v>7</v>
      </c>
      <c r="D9" s="14" t="s">
        <v>8</v>
      </c>
      <c r="E9" s="14" t="s">
        <v>9</v>
      </c>
      <c r="F9" s="13" t="s">
        <v>7</v>
      </c>
      <c r="G9" s="14" t="s">
        <v>10</v>
      </c>
      <c r="H9" s="13" t="s">
        <v>7</v>
      </c>
      <c r="I9" s="14" t="s">
        <v>11</v>
      </c>
      <c r="J9" s="13" t="s">
        <v>7</v>
      </c>
      <c r="K9" s="14" t="s">
        <v>12</v>
      </c>
    </row>
    <row r="10" spans="1:11" s="15" customFormat="1" ht="12" customHeight="1" x14ac:dyDescent="0.2">
      <c r="A10" s="250" t="s">
        <v>13</v>
      </c>
      <c r="B10" s="250"/>
      <c r="C10" s="51">
        <v>2992</v>
      </c>
      <c r="D10" s="52">
        <v>9.0486242582970924</v>
      </c>
      <c r="E10" s="52">
        <v>38.598980842417596</v>
      </c>
      <c r="F10" s="51">
        <v>2795</v>
      </c>
      <c r="G10" s="52">
        <v>8.4528425140175045</v>
      </c>
      <c r="H10" s="51">
        <f>+C10-F10</f>
        <v>197</v>
      </c>
      <c r="I10" s="52">
        <v>0.59578174427958785</v>
      </c>
      <c r="J10" s="51">
        <v>1678</v>
      </c>
      <c r="K10" s="52">
        <v>5.0747297812241046</v>
      </c>
    </row>
    <row r="11" spans="1:11" s="15" customFormat="1" ht="12" customHeight="1" x14ac:dyDescent="0.2">
      <c r="A11" s="18"/>
      <c r="B11" s="18"/>
      <c r="C11" s="19"/>
      <c r="D11" s="53"/>
      <c r="E11" s="53"/>
      <c r="F11" s="19"/>
      <c r="G11" s="53"/>
      <c r="H11" s="19"/>
      <c r="I11" s="53"/>
      <c r="J11" s="19"/>
      <c r="K11" s="53"/>
    </row>
    <row r="12" spans="1:11" s="21" customFormat="1" ht="12" customHeight="1" x14ac:dyDescent="0.2">
      <c r="A12" s="173" t="s">
        <v>14</v>
      </c>
      <c r="B12" s="173"/>
      <c r="C12" s="22">
        <v>236</v>
      </c>
      <c r="D12" s="54">
        <v>8.0982774003156948</v>
      </c>
      <c r="E12" s="54">
        <v>37.159502440560544</v>
      </c>
      <c r="F12" s="22">
        <v>283</v>
      </c>
      <c r="G12" s="54">
        <v>9.7110699334294139</v>
      </c>
      <c r="H12" s="22">
        <f t="shared" ref="H12:H21" si="0">+C12-F12</f>
        <v>-47</v>
      </c>
      <c r="I12" s="54">
        <v>-1.6127925331137192</v>
      </c>
      <c r="J12" s="22">
        <v>125</v>
      </c>
      <c r="K12" s="54">
        <v>4.2893418433875503</v>
      </c>
    </row>
    <row r="13" spans="1:11" s="24" customFormat="1" ht="12" customHeight="1" x14ac:dyDescent="0.2">
      <c r="A13" s="174" t="s">
        <v>15</v>
      </c>
      <c r="B13" s="174"/>
      <c r="C13" s="25">
        <v>75</v>
      </c>
      <c r="D13" s="55">
        <v>7.5834175935288171</v>
      </c>
      <c r="E13" s="55">
        <v>36.982248520710058</v>
      </c>
      <c r="F13" s="25">
        <v>97</v>
      </c>
      <c r="G13" s="55">
        <v>9.8078867542972699</v>
      </c>
      <c r="H13" s="25">
        <f t="shared" si="0"/>
        <v>-22</v>
      </c>
      <c r="I13" s="55">
        <v>-2.2244691607684528</v>
      </c>
      <c r="J13" s="25">
        <v>40</v>
      </c>
      <c r="K13" s="55">
        <v>4.0444893832153692</v>
      </c>
    </row>
    <row r="14" spans="1:11" s="24" customFormat="1" ht="12" customHeight="1" x14ac:dyDescent="0.2">
      <c r="A14" s="27"/>
      <c r="B14" s="28" t="s">
        <v>16</v>
      </c>
      <c r="C14" s="25">
        <v>39</v>
      </c>
      <c r="D14" s="55">
        <v>11.65222587391694</v>
      </c>
      <c r="E14" s="55">
        <v>54.775280898876403</v>
      </c>
      <c r="F14" s="25">
        <v>35</v>
      </c>
      <c r="G14" s="55">
        <v>10.457125784284434</v>
      </c>
      <c r="H14" s="25">
        <f t="shared" si="0"/>
        <v>4</v>
      </c>
      <c r="I14" s="55">
        <v>1.1951000896325059</v>
      </c>
      <c r="J14" s="25">
        <v>19</v>
      </c>
      <c r="K14" s="55">
        <v>5.6767254257544071</v>
      </c>
    </row>
    <row r="15" spans="1:11" s="24" customFormat="1" ht="12" customHeight="1" x14ac:dyDescent="0.2">
      <c r="A15" s="27"/>
      <c r="B15" s="28" t="s">
        <v>17</v>
      </c>
      <c r="C15" s="25">
        <v>21</v>
      </c>
      <c r="D15" s="55">
        <v>6.1655901350557833</v>
      </c>
      <c r="E15" s="55">
        <v>30.746705710102489</v>
      </c>
      <c r="F15" s="25">
        <v>30</v>
      </c>
      <c r="G15" s="55">
        <v>8.8079859072225481</v>
      </c>
      <c r="H15" s="25">
        <f t="shared" si="0"/>
        <v>-9</v>
      </c>
      <c r="I15" s="55">
        <v>-2.6423957721667648</v>
      </c>
      <c r="J15" s="25">
        <v>11</v>
      </c>
      <c r="K15" s="55">
        <v>3.2295948326482677</v>
      </c>
    </row>
    <row r="16" spans="1:11" s="24" customFormat="1" ht="12" customHeight="1" x14ac:dyDescent="0.2">
      <c r="A16" s="27"/>
      <c r="B16" s="29" t="s">
        <v>18</v>
      </c>
      <c r="C16" s="25">
        <v>15</v>
      </c>
      <c r="D16" s="55">
        <v>4.7816385081287853</v>
      </c>
      <c r="E16" s="55">
        <v>23.696682464454973</v>
      </c>
      <c r="F16" s="25">
        <v>32</v>
      </c>
      <c r="G16" s="55">
        <v>10.200828817341408</v>
      </c>
      <c r="H16" s="25">
        <f t="shared" si="0"/>
        <v>-17</v>
      </c>
      <c r="I16" s="55">
        <v>-5.419190309212623</v>
      </c>
      <c r="J16" s="25">
        <v>10</v>
      </c>
      <c r="K16" s="55">
        <v>3.1877590054191902</v>
      </c>
    </row>
    <row r="17" spans="1:11" s="24" customFormat="1" ht="12" customHeight="1" x14ac:dyDescent="0.2">
      <c r="A17" s="174" t="s">
        <v>19</v>
      </c>
      <c r="B17" s="174"/>
      <c r="C17" s="25">
        <v>49</v>
      </c>
      <c r="D17" s="55">
        <v>8.6191732629727351</v>
      </c>
      <c r="E17" s="55">
        <v>42.757417102966841</v>
      </c>
      <c r="F17" s="25">
        <v>72</v>
      </c>
      <c r="G17" s="55">
        <v>12.664907651715039</v>
      </c>
      <c r="H17" s="25">
        <f t="shared" si="0"/>
        <v>-23</v>
      </c>
      <c r="I17" s="55">
        <v>-4.0457343887423036</v>
      </c>
      <c r="J17" s="25">
        <v>30</v>
      </c>
      <c r="K17" s="55">
        <v>5.2770448548812663</v>
      </c>
    </row>
    <row r="18" spans="1:11" s="24" customFormat="1" ht="12" customHeight="1" x14ac:dyDescent="0.2">
      <c r="A18" s="27"/>
      <c r="B18" s="28" t="s">
        <v>20</v>
      </c>
      <c r="C18" s="25">
        <v>22</v>
      </c>
      <c r="D18" s="55">
        <v>12.094557449147883</v>
      </c>
      <c r="E18" s="55">
        <v>60.439560439560438</v>
      </c>
      <c r="F18" s="25">
        <v>25</v>
      </c>
      <c r="G18" s="55">
        <v>13.743815283122593</v>
      </c>
      <c r="H18" s="25">
        <f t="shared" si="0"/>
        <v>-3</v>
      </c>
      <c r="I18" s="55">
        <v>-1.6492578339747102</v>
      </c>
      <c r="J18" s="25">
        <v>7</v>
      </c>
      <c r="K18" s="55">
        <v>3.8482682792743264</v>
      </c>
    </row>
    <row r="19" spans="1:11" s="24" customFormat="1" ht="12" customHeight="1" x14ac:dyDescent="0.2">
      <c r="A19" s="27"/>
      <c r="B19" s="28" t="s">
        <v>21</v>
      </c>
      <c r="C19" s="25">
        <v>7</v>
      </c>
      <c r="D19" s="55">
        <v>3.8002171552660151</v>
      </c>
      <c r="E19" s="55">
        <v>19.178082191780824</v>
      </c>
      <c r="F19" s="25">
        <v>24</v>
      </c>
      <c r="G19" s="55">
        <v>13.029315960912053</v>
      </c>
      <c r="H19" s="25">
        <f t="shared" si="0"/>
        <v>-17</v>
      </c>
      <c r="I19" s="55">
        <v>-9.2290988056460375</v>
      </c>
      <c r="J19" s="25">
        <v>12</v>
      </c>
      <c r="K19" s="55">
        <v>6.5146579804560263</v>
      </c>
    </row>
    <row r="20" spans="1:11" s="24" customFormat="1" ht="12" customHeight="1" x14ac:dyDescent="0.2">
      <c r="A20" s="30"/>
      <c r="B20" s="28" t="s">
        <v>22</v>
      </c>
      <c r="C20" s="25">
        <v>20</v>
      </c>
      <c r="D20" s="55">
        <v>9.8814229249011856</v>
      </c>
      <c r="E20" s="55">
        <v>47.961630695443645</v>
      </c>
      <c r="F20" s="25">
        <v>23</v>
      </c>
      <c r="G20" s="55">
        <v>11.363636363636363</v>
      </c>
      <c r="H20" s="25">
        <f t="shared" si="0"/>
        <v>-3</v>
      </c>
      <c r="I20" s="55">
        <v>-1.4822134387351777</v>
      </c>
      <c r="J20" s="25">
        <v>11</v>
      </c>
      <c r="K20" s="55">
        <v>5.4347826086956523</v>
      </c>
    </row>
    <row r="21" spans="1:11" s="24" customFormat="1" ht="12" customHeight="1" x14ac:dyDescent="0.2">
      <c r="A21" s="175" t="s">
        <v>23</v>
      </c>
      <c r="B21" s="175"/>
      <c r="C21" s="31">
        <v>112</v>
      </c>
      <c r="D21" s="56">
        <v>8.2553254219798049</v>
      </c>
      <c r="E21" s="56">
        <v>35.253383695310035</v>
      </c>
      <c r="F21" s="31">
        <v>114</v>
      </c>
      <c r="G21" s="56">
        <v>8.4027419473723004</v>
      </c>
      <c r="H21" s="31">
        <f t="shared" si="0"/>
        <v>-2</v>
      </c>
      <c r="I21" s="56">
        <v>-0.1474165253924955</v>
      </c>
      <c r="J21" s="31">
        <v>55</v>
      </c>
      <c r="K21" s="56">
        <v>4.0539544482936529</v>
      </c>
    </row>
    <row r="22" spans="1:11" s="24" customFormat="1" ht="12" customHeight="1" x14ac:dyDescent="0.2">
      <c r="A22" s="30"/>
      <c r="B22" s="30"/>
      <c r="C22" s="30"/>
      <c r="D22" s="57"/>
      <c r="E22" s="57"/>
      <c r="F22" s="30"/>
      <c r="G22" s="57"/>
      <c r="H22" s="19"/>
      <c r="I22" s="57"/>
      <c r="J22" s="30"/>
      <c r="K22" s="57"/>
    </row>
    <row r="23" spans="1:11" s="21" customFormat="1" ht="12" customHeight="1" x14ac:dyDescent="0.2">
      <c r="A23" s="173" t="s">
        <v>24</v>
      </c>
      <c r="B23" s="173"/>
      <c r="C23" s="22">
        <v>530</v>
      </c>
      <c r="D23" s="54">
        <v>7.9693256146154425</v>
      </c>
      <c r="E23" s="54">
        <v>35.73354908306365</v>
      </c>
      <c r="F23" s="22">
        <v>626</v>
      </c>
      <c r="G23" s="54">
        <v>9.412826103300505</v>
      </c>
      <c r="H23" s="22">
        <f t="shared" ref="H23:H36" si="1">+C23-F23</f>
        <v>-96</v>
      </c>
      <c r="I23" s="54">
        <v>-1.4435004886850624</v>
      </c>
      <c r="J23" s="22">
        <v>329</v>
      </c>
      <c r="K23" s="54">
        <v>4.9469964664310959</v>
      </c>
    </row>
    <row r="24" spans="1:11" s="24" customFormat="1" ht="12" customHeight="1" x14ac:dyDescent="0.2">
      <c r="A24" s="174" t="s">
        <v>25</v>
      </c>
      <c r="B24" s="174"/>
      <c r="C24" s="25">
        <v>303</v>
      </c>
      <c r="D24" s="55">
        <v>7.4918405696765902</v>
      </c>
      <c r="E24" s="55">
        <v>33.809417540727523</v>
      </c>
      <c r="F24" s="25">
        <v>390</v>
      </c>
      <c r="G24" s="55">
        <v>9.6429631094847199</v>
      </c>
      <c r="H24" s="25">
        <f t="shared" si="1"/>
        <v>-87</v>
      </c>
      <c r="I24" s="55">
        <v>-2.1511225398081297</v>
      </c>
      <c r="J24" s="25">
        <v>204</v>
      </c>
      <c r="K24" s="55">
        <v>5.0440114726535459</v>
      </c>
    </row>
    <row r="25" spans="1:11" s="24" customFormat="1" ht="12" customHeight="1" x14ac:dyDescent="0.2">
      <c r="A25" s="174" t="s">
        <v>26</v>
      </c>
      <c r="B25" s="174"/>
      <c r="C25" s="25">
        <v>40</v>
      </c>
      <c r="D25" s="55">
        <v>10.055304172951233</v>
      </c>
      <c r="E25" s="55">
        <v>45.714285714285715</v>
      </c>
      <c r="F25" s="25">
        <v>39</v>
      </c>
      <c r="G25" s="55">
        <v>9.8039215686274517</v>
      </c>
      <c r="H25" s="25">
        <f t="shared" si="1"/>
        <v>1</v>
      </c>
      <c r="I25" s="55">
        <v>0.25138260432378168</v>
      </c>
      <c r="J25" s="25">
        <v>19</v>
      </c>
      <c r="K25" s="55">
        <v>4.7762694821518359</v>
      </c>
    </row>
    <row r="26" spans="1:11" s="24" customFormat="1" ht="12" customHeight="1" x14ac:dyDescent="0.2">
      <c r="A26" s="174" t="s">
        <v>27</v>
      </c>
      <c r="B26" s="174"/>
      <c r="C26" s="25">
        <v>114</v>
      </c>
      <c r="D26" s="55">
        <v>9.6856414613423958</v>
      </c>
      <c r="E26" s="55">
        <v>41.11071042192571</v>
      </c>
      <c r="F26" s="25">
        <v>94</v>
      </c>
      <c r="G26" s="55">
        <v>7.9864061172472391</v>
      </c>
      <c r="H26" s="25">
        <f t="shared" si="1"/>
        <v>20</v>
      </c>
      <c r="I26" s="55">
        <v>1.6992353440951566</v>
      </c>
      <c r="J26" s="25">
        <v>59</v>
      </c>
      <c r="K26" s="55">
        <v>5.0127442650807135</v>
      </c>
    </row>
    <row r="27" spans="1:11" s="24" customFormat="1" ht="12" customHeight="1" x14ac:dyDescent="0.2">
      <c r="A27" s="34"/>
      <c r="B27" s="28" t="s">
        <v>28</v>
      </c>
      <c r="C27" s="25">
        <v>15</v>
      </c>
      <c r="D27" s="55">
        <v>16.251354279523291</v>
      </c>
      <c r="E27" s="55">
        <v>80.645161290322577</v>
      </c>
      <c r="F27" s="25">
        <v>13</v>
      </c>
      <c r="G27" s="55">
        <v>14.084507042253522</v>
      </c>
      <c r="H27" s="25">
        <f t="shared" si="1"/>
        <v>2</v>
      </c>
      <c r="I27" s="55">
        <v>2.1668472372697689</v>
      </c>
      <c r="J27" s="25">
        <v>4</v>
      </c>
      <c r="K27" s="55">
        <v>4.3336944745395449</v>
      </c>
    </row>
    <row r="28" spans="1:11" s="24" customFormat="1" ht="12" customHeight="1" x14ac:dyDescent="0.2">
      <c r="A28" s="30"/>
      <c r="B28" s="28" t="s">
        <v>29</v>
      </c>
      <c r="C28" s="25">
        <v>99</v>
      </c>
      <c r="D28" s="55">
        <v>9.1269475430994742</v>
      </c>
      <c r="E28" s="55">
        <v>38.268264398917665</v>
      </c>
      <c r="F28" s="25">
        <v>81</v>
      </c>
      <c r="G28" s="55">
        <v>7.4675025352632058</v>
      </c>
      <c r="H28" s="25">
        <f t="shared" si="1"/>
        <v>18</v>
      </c>
      <c r="I28" s="55">
        <v>1.6594450078362684</v>
      </c>
      <c r="J28" s="25">
        <v>55</v>
      </c>
      <c r="K28" s="55">
        <v>5.0705264128330416</v>
      </c>
    </row>
    <row r="29" spans="1:11" s="24" customFormat="1" ht="12" customHeight="1" x14ac:dyDescent="0.2">
      <c r="A29" s="174" t="s">
        <v>30</v>
      </c>
      <c r="B29" s="174"/>
      <c r="C29" s="25">
        <v>29</v>
      </c>
      <c r="D29" s="55">
        <v>7.8336034575904909</v>
      </c>
      <c r="E29" s="55">
        <v>33.997655334114889</v>
      </c>
      <c r="F29" s="25">
        <v>30</v>
      </c>
      <c r="G29" s="55">
        <v>8.1037277147487838</v>
      </c>
      <c r="H29" s="25">
        <f t="shared" si="1"/>
        <v>-1</v>
      </c>
      <c r="I29" s="55">
        <v>-0.27012425715829291</v>
      </c>
      <c r="J29" s="25">
        <v>19</v>
      </c>
      <c r="K29" s="55">
        <v>5.1323608860075636</v>
      </c>
    </row>
    <row r="30" spans="1:11" s="24" customFormat="1" ht="12" customHeight="1" x14ac:dyDescent="0.2">
      <c r="A30" s="34"/>
      <c r="B30" s="28" t="s">
        <v>31</v>
      </c>
      <c r="C30" s="25">
        <v>8</v>
      </c>
      <c r="D30" s="55">
        <v>7.0671378091872787</v>
      </c>
      <c r="E30" s="55">
        <v>31.620553359683793</v>
      </c>
      <c r="F30" s="25">
        <v>10</v>
      </c>
      <c r="G30" s="55">
        <v>8.8339222614840995</v>
      </c>
      <c r="H30" s="25">
        <f t="shared" si="1"/>
        <v>-2</v>
      </c>
      <c r="I30" s="55">
        <v>-1.7667844522968208</v>
      </c>
      <c r="J30" s="25">
        <v>7</v>
      </c>
      <c r="K30" s="55">
        <v>6.1837455830388688</v>
      </c>
    </row>
    <row r="31" spans="1:11" s="24" customFormat="1" ht="12" customHeight="1" x14ac:dyDescent="0.2">
      <c r="A31" s="30"/>
      <c r="B31" s="28" t="s">
        <v>32</v>
      </c>
      <c r="C31" s="25">
        <v>21</v>
      </c>
      <c r="D31" s="55">
        <v>8.171206225680935</v>
      </c>
      <c r="E31" s="55">
        <v>35</v>
      </c>
      <c r="F31" s="25">
        <v>20</v>
      </c>
      <c r="G31" s="55">
        <v>7.782101167315175</v>
      </c>
      <c r="H31" s="25">
        <f t="shared" si="1"/>
        <v>1</v>
      </c>
      <c r="I31" s="55">
        <v>0.38910505836576004</v>
      </c>
      <c r="J31" s="25">
        <v>12</v>
      </c>
      <c r="K31" s="55">
        <v>4.6692607003891053</v>
      </c>
    </row>
    <row r="32" spans="1:11" s="24" customFormat="1" ht="12" customHeight="1" x14ac:dyDescent="0.2">
      <c r="A32" s="174" t="s">
        <v>33</v>
      </c>
      <c r="B32" s="174"/>
      <c r="C32" s="25">
        <v>4</v>
      </c>
      <c r="D32" s="55">
        <v>5.0697084917617232</v>
      </c>
      <c r="E32" s="55">
        <v>30.534351145038165</v>
      </c>
      <c r="F32" s="25">
        <v>11</v>
      </c>
      <c r="G32" s="55">
        <v>13.941698352344741</v>
      </c>
      <c r="H32" s="25">
        <f t="shared" si="1"/>
        <v>-7</v>
      </c>
      <c r="I32" s="55">
        <v>-8.8719898605830174</v>
      </c>
      <c r="J32" s="25">
        <v>4</v>
      </c>
      <c r="K32" s="55">
        <v>5.0697084917617232</v>
      </c>
    </row>
    <row r="33" spans="1:11" s="24" customFormat="1" ht="12" customHeight="1" x14ac:dyDescent="0.2">
      <c r="A33" s="174" t="s">
        <v>34</v>
      </c>
      <c r="B33" s="174"/>
      <c r="C33" s="25">
        <v>40</v>
      </c>
      <c r="D33" s="55">
        <v>6.8704912401236689</v>
      </c>
      <c r="E33" s="55">
        <v>32.310177705977381</v>
      </c>
      <c r="F33" s="25">
        <v>62</v>
      </c>
      <c r="G33" s="55">
        <v>10.649261422191687</v>
      </c>
      <c r="H33" s="25">
        <f t="shared" si="1"/>
        <v>-22</v>
      </c>
      <c r="I33" s="55">
        <v>-3.7787701820680182</v>
      </c>
      <c r="J33" s="25">
        <v>24</v>
      </c>
      <c r="K33" s="55">
        <v>4.1222947440742006</v>
      </c>
    </row>
    <row r="34" spans="1:11" s="24" customFormat="1" ht="12" customHeight="1" x14ac:dyDescent="0.2">
      <c r="A34" s="34"/>
      <c r="B34" s="28" t="s">
        <v>35</v>
      </c>
      <c r="C34" s="25">
        <v>3</v>
      </c>
      <c r="D34" s="55">
        <v>5.208333333333333</v>
      </c>
      <c r="E34" s="55">
        <v>25.862068965517242</v>
      </c>
      <c r="F34" s="25">
        <v>5</v>
      </c>
      <c r="G34" s="55">
        <v>8.6805555555555554</v>
      </c>
      <c r="H34" s="25">
        <f t="shared" si="1"/>
        <v>-2</v>
      </c>
      <c r="I34" s="55">
        <v>-3.4722222222222223</v>
      </c>
      <c r="J34" s="25">
        <v>0</v>
      </c>
      <c r="K34" s="55">
        <v>0</v>
      </c>
    </row>
    <row r="35" spans="1:11" s="24" customFormat="1" ht="12" customHeight="1" x14ac:dyDescent="0.2">
      <c r="A35" s="27"/>
      <c r="B35" s="28" t="s">
        <v>36</v>
      </c>
      <c r="C35" s="25">
        <v>2</v>
      </c>
      <c r="D35" s="55">
        <v>9.0090090090090094</v>
      </c>
      <c r="E35" s="55">
        <v>57.142857142857139</v>
      </c>
      <c r="F35" s="25">
        <v>5</v>
      </c>
      <c r="G35" s="55">
        <v>22.522522522522522</v>
      </c>
      <c r="H35" s="25">
        <f t="shared" si="1"/>
        <v>-3</v>
      </c>
      <c r="I35" s="55">
        <v>-13.513513513513512</v>
      </c>
      <c r="J35" s="25">
        <v>3</v>
      </c>
      <c r="K35" s="55">
        <v>13.513513513513514</v>
      </c>
    </row>
    <row r="36" spans="1:11" s="24" customFormat="1" ht="12" customHeight="1" x14ac:dyDescent="0.2">
      <c r="A36" s="27"/>
      <c r="B36" s="35" t="s">
        <v>37</v>
      </c>
      <c r="C36" s="31">
        <v>35</v>
      </c>
      <c r="D36" s="56">
        <v>6.9665605095541405</v>
      </c>
      <c r="E36" s="56">
        <v>32.198712051517937</v>
      </c>
      <c r="F36" s="31">
        <v>52</v>
      </c>
      <c r="G36" s="56">
        <v>10.350318471337578</v>
      </c>
      <c r="H36" s="31">
        <f t="shared" si="1"/>
        <v>-17</v>
      </c>
      <c r="I36" s="56">
        <v>-3.3837579617834379</v>
      </c>
      <c r="J36" s="31">
        <v>21</v>
      </c>
      <c r="K36" s="56">
        <v>4.1799363057324843</v>
      </c>
    </row>
    <row r="37" spans="1:11" s="24" customFormat="1" ht="12" customHeight="1" x14ac:dyDescent="0.2">
      <c r="A37" s="30"/>
      <c r="B37" s="30"/>
      <c r="C37" s="30"/>
      <c r="D37" s="57"/>
      <c r="E37" s="57"/>
      <c r="F37" s="30"/>
      <c r="G37" s="57"/>
      <c r="H37" s="19"/>
      <c r="I37" s="57"/>
      <c r="J37" s="30"/>
      <c r="K37" s="57"/>
    </row>
    <row r="38" spans="1:11" s="21" customFormat="1" ht="12" customHeight="1" x14ac:dyDescent="0.2">
      <c r="A38" s="173" t="s">
        <v>38</v>
      </c>
      <c r="B38" s="173"/>
      <c r="C38" s="22">
        <v>460</v>
      </c>
      <c r="D38" s="54">
        <v>9.9543398757871504</v>
      </c>
      <c r="E38" s="54">
        <v>40.389849855123366</v>
      </c>
      <c r="F38" s="22">
        <v>361</v>
      </c>
      <c r="G38" s="54">
        <v>7.8119928155633938</v>
      </c>
      <c r="H38" s="22">
        <f>+C38-F38</f>
        <v>99</v>
      </c>
      <c r="I38" s="54">
        <v>2.1423470602237566</v>
      </c>
      <c r="J38" s="22">
        <v>288</v>
      </c>
      <c r="K38" s="54">
        <v>6.2322823570145633</v>
      </c>
    </row>
    <row r="39" spans="1:11" s="24" customFormat="1" ht="12" customHeight="1" x14ac:dyDescent="0.2">
      <c r="A39" s="174" t="s">
        <v>39</v>
      </c>
      <c r="B39" s="174"/>
      <c r="C39" s="25">
        <v>394</v>
      </c>
      <c r="D39" s="55">
        <v>9.8144227176485241</v>
      </c>
      <c r="E39" s="55">
        <v>40.028446611805343</v>
      </c>
      <c r="F39" s="25">
        <v>333</v>
      </c>
      <c r="G39" s="55">
        <v>8.2949308755760374</v>
      </c>
      <c r="H39" s="25">
        <f>+C39-F39</f>
        <v>61</v>
      </c>
      <c r="I39" s="55">
        <v>1.5194918420724868</v>
      </c>
      <c r="J39" s="25">
        <v>254</v>
      </c>
      <c r="K39" s="55">
        <v>6.3270643915805209</v>
      </c>
    </row>
    <row r="40" spans="1:11" s="24" customFormat="1" ht="12" customHeight="1" x14ac:dyDescent="0.2">
      <c r="A40" s="175" t="s">
        <v>40</v>
      </c>
      <c r="B40" s="175"/>
      <c r="C40" s="31">
        <v>66</v>
      </c>
      <c r="D40" s="56">
        <v>10.880316518298715</v>
      </c>
      <c r="E40" s="56">
        <v>42.690815006468306</v>
      </c>
      <c r="F40" s="31">
        <v>28</v>
      </c>
      <c r="G40" s="56">
        <v>4.6158918562479396</v>
      </c>
      <c r="H40" s="31">
        <f>+C40-F40</f>
        <v>38</v>
      </c>
      <c r="I40" s="56">
        <v>6.2644246620507751</v>
      </c>
      <c r="J40" s="31">
        <v>34</v>
      </c>
      <c r="K40" s="56">
        <v>5.6050115397296407</v>
      </c>
    </row>
    <row r="41" spans="1:11" s="24" customFormat="1" ht="12" customHeight="1" x14ac:dyDescent="0.2">
      <c r="A41" s="30"/>
      <c r="B41" s="30"/>
      <c r="C41" s="30"/>
      <c r="D41" s="57"/>
      <c r="E41" s="57"/>
      <c r="F41" s="30"/>
      <c r="G41" s="57"/>
      <c r="H41" s="19"/>
      <c r="I41" s="57"/>
      <c r="J41" s="30"/>
      <c r="K41" s="57"/>
    </row>
    <row r="42" spans="1:11" s="21" customFormat="1" ht="12" customHeight="1" x14ac:dyDescent="0.2">
      <c r="A42" s="173" t="s">
        <v>41</v>
      </c>
      <c r="B42" s="173"/>
      <c r="C42" s="22">
        <v>1293</v>
      </c>
      <c r="D42" s="54">
        <v>9.5415904126571824</v>
      </c>
      <c r="E42" s="54">
        <v>39.673529502009757</v>
      </c>
      <c r="F42" s="22">
        <v>1050</v>
      </c>
      <c r="G42" s="54">
        <v>7.7483912863805422</v>
      </c>
      <c r="H42" s="22">
        <f t="shared" ref="H42:H51" si="2">+C42-F42</f>
        <v>243</v>
      </c>
      <c r="I42" s="54">
        <v>1.7931991262766402</v>
      </c>
      <c r="J42" s="22">
        <v>678</v>
      </c>
      <c r="K42" s="54">
        <v>5.003246944920007</v>
      </c>
    </row>
    <row r="43" spans="1:11" s="24" customFormat="1" ht="12" customHeight="1" x14ac:dyDescent="0.2">
      <c r="A43" s="174" t="s">
        <v>42</v>
      </c>
      <c r="B43" s="174"/>
      <c r="C43" s="25">
        <v>856</v>
      </c>
      <c r="D43" s="55">
        <v>9.5333556075286783</v>
      </c>
      <c r="E43" s="55">
        <v>39.483394833948338</v>
      </c>
      <c r="F43" s="25">
        <v>714</v>
      </c>
      <c r="G43" s="55">
        <v>7.9518877380554631</v>
      </c>
      <c r="H43" s="25">
        <f t="shared" si="2"/>
        <v>142</v>
      </c>
      <c r="I43" s="55">
        <v>1.5814678694732152</v>
      </c>
      <c r="J43" s="25">
        <v>443</v>
      </c>
      <c r="K43" s="55">
        <v>4.9337342688495376</v>
      </c>
    </row>
    <row r="44" spans="1:11" s="24" customFormat="1" ht="12" customHeight="1" x14ac:dyDescent="0.2">
      <c r="A44" s="180" t="s">
        <v>43</v>
      </c>
      <c r="B44" s="180"/>
      <c r="C44" s="25">
        <v>239</v>
      </c>
      <c r="D44" s="55">
        <v>10.036534665938772</v>
      </c>
      <c r="E44" s="55">
        <v>41.790522818674589</v>
      </c>
      <c r="F44" s="25">
        <v>173</v>
      </c>
      <c r="G44" s="55">
        <v>7.2649393188594464</v>
      </c>
      <c r="H44" s="25">
        <f t="shared" si="2"/>
        <v>66</v>
      </c>
      <c r="I44" s="55">
        <v>2.7715953470793258</v>
      </c>
      <c r="J44" s="25">
        <v>128</v>
      </c>
      <c r="K44" s="55">
        <v>5.3752152185780879</v>
      </c>
    </row>
    <row r="45" spans="1:11" s="24" customFormat="1" ht="12" customHeight="1" x14ac:dyDescent="0.2">
      <c r="A45" s="35"/>
      <c r="B45" s="28" t="s">
        <v>44</v>
      </c>
      <c r="C45" s="25">
        <v>134</v>
      </c>
      <c r="D45" s="55">
        <v>11.175047952631139</v>
      </c>
      <c r="E45" s="55">
        <v>45.485403937542436</v>
      </c>
      <c r="F45" s="25">
        <v>73</v>
      </c>
      <c r="G45" s="55">
        <v>6.087899257776666</v>
      </c>
      <c r="H45" s="25">
        <f t="shared" si="2"/>
        <v>61</v>
      </c>
      <c r="I45" s="55">
        <v>5.0871486948544735</v>
      </c>
      <c r="J45" s="25">
        <v>64</v>
      </c>
      <c r="K45" s="55">
        <v>5.3373363355850225</v>
      </c>
    </row>
    <row r="46" spans="1:11" s="24" customFormat="1" ht="12" customHeight="1" x14ac:dyDescent="0.2">
      <c r="A46" s="35"/>
      <c r="B46" s="28" t="s">
        <v>45</v>
      </c>
      <c r="C46" s="25">
        <v>97</v>
      </c>
      <c r="D46" s="55">
        <v>8.8917407645063697</v>
      </c>
      <c r="E46" s="55">
        <v>37.7431906614786</v>
      </c>
      <c r="F46" s="25">
        <v>88</v>
      </c>
      <c r="G46" s="55">
        <v>8.066733889449079</v>
      </c>
      <c r="H46" s="25">
        <f t="shared" si="2"/>
        <v>9</v>
      </c>
      <c r="I46" s="55">
        <v>0.82500687505729076</v>
      </c>
      <c r="J46" s="25">
        <v>61</v>
      </c>
      <c r="K46" s="55">
        <v>5.5917132642772023</v>
      </c>
    </row>
    <row r="47" spans="1:11" s="24" customFormat="1" ht="12" customHeight="1" x14ac:dyDescent="0.2">
      <c r="A47" s="35"/>
      <c r="B47" s="29" t="s">
        <v>46</v>
      </c>
      <c r="C47" s="25">
        <v>8</v>
      </c>
      <c r="D47" s="55">
        <v>8.762322015334064</v>
      </c>
      <c r="E47" s="55">
        <v>39.408866995073893</v>
      </c>
      <c r="F47" s="25">
        <v>12</v>
      </c>
      <c r="G47" s="55">
        <v>13.143483023001094</v>
      </c>
      <c r="H47" s="25">
        <f t="shared" si="2"/>
        <v>-4</v>
      </c>
      <c r="I47" s="55">
        <v>-4.3811610076670302</v>
      </c>
      <c r="J47" s="25">
        <v>3</v>
      </c>
      <c r="K47" s="55">
        <v>3.2858707557502735</v>
      </c>
    </row>
    <row r="48" spans="1:11" s="24" customFormat="1" ht="12" customHeight="1" x14ac:dyDescent="0.2">
      <c r="A48" s="174" t="s">
        <v>47</v>
      </c>
      <c r="B48" s="174"/>
      <c r="C48" s="25">
        <v>198</v>
      </c>
      <c r="D48" s="55">
        <v>9.0373818978501994</v>
      </c>
      <c r="E48" s="55">
        <v>38.135593220338983</v>
      </c>
      <c r="F48" s="25">
        <v>163</v>
      </c>
      <c r="G48" s="55">
        <v>7.4398648957049618</v>
      </c>
      <c r="H48" s="25">
        <f t="shared" si="2"/>
        <v>35</v>
      </c>
      <c r="I48" s="55">
        <v>1.5975170021452376</v>
      </c>
      <c r="J48" s="25">
        <v>107</v>
      </c>
      <c r="K48" s="55">
        <v>4.8838376922725821</v>
      </c>
    </row>
    <row r="49" spans="1:11" s="24" customFormat="1" ht="12" customHeight="1" x14ac:dyDescent="0.2">
      <c r="A49" s="35"/>
      <c r="B49" s="28" t="s">
        <v>48</v>
      </c>
      <c r="C49" s="25">
        <v>41</v>
      </c>
      <c r="D49" s="55">
        <v>15.88531576908175</v>
      </c>
      <c r="E49" s="55">
        <v>68.333333333333329</v>
      </c>
      <c r="F49" s="25">
        <v>24</v>
      </c>
      <c r="G49" s="55">
        <v>9.2987214258039526</v>
      </c>
      <c r="H49" s="25">
        <f t="shared" si="2"/>
        <v>17</v>
      </c>
      <c r="I49" s="55">
        <v>6.5865943432777971</v>
      </c>
      <c r="J49" s="25">
        <v>16</v>
      </c>
      <c r="K49" s="55">
        <v>6.1991476172026347</v>
      </c>
    </row>
    <row r="50" spans="1:11" s="24" customFormat="1" ht="12" customHeight="1" x14ac:dyDescent="0.2">
      <c r="A50" s="35"/>
      <c r="B50" s="28" t="s">
        <v>49</v>
      </c>
      <c r="C50" s="25">
        <v>43</v>
      </c>
      <c r="D50" s="55">
        <v>7.1357451045469631</v>
      </c>
      <c r="E50" s="55">
        <v>31.409788166544924</v>
      </c>
      <c r="F50" s="25">
        <v>43</v>
      </c>
      <c r="G50" s="55">
        <v>7.1357451045469631</v>
      </c>
      <c r="H50" s="25">
        <f t="shared" si="2"/>
        <v>0</v>
      </c>
      <c r="I50" s="55">
        <v>0</v>
      </c>
      <c r="J50" s="25">
        <v>23</v>
      </c>
      <c r="K50" s="55">
        <v>3.8167938931297707</v>
      </c>
    </row>
    <row r="51" spans="1:11" s="24" customFormat="1" ht="12" customHeight="1" x14ac:dyDescent="0.2">
      <c r="A51" s="35"/>
      <c r="B51" s="35" t="s">
        <v>50</v>
      </c>
      <c r="C51" s="31">
        <v>114</v>
      </c>
      <c r="D51" s="56">
        <v>8.5701398285972044</v>
      </c>
      <c r="E51" s="56">
        <v>35.37077257213776</v>
      </c>
      <c r="F51" s="31">
        <v>96</v>
      </c>
      <c r="G51" s="56">
        <v>7.2169598556608028</v>
      </c>
      <c r="H51" s="31">
        <f t="shared" si="2"/>
        <v>18</v>
      </c>
      <c r="I51" s="56">
        <v>1.3531799729364016</v>
      </c>
      <c r="J51" s="31">
        <v>68</v>
      </c>
      <c r="K51" s="56">
        <v>5.1120132310930684</v>
      </c>
    </row>
    <row r="52" spans="1:11" s="24" customFormat="1" ht="12" customHeight="1" x14ac:dyDescent="0.2">
      <c r="A52" s="29"/>
      <c r="B52" s="29"/>
      <c r="C52" s="29"/>
      <c r="D52" s="58"/>
      <c r="E52" s="58"/>
      <c r="F52" s="29"/>
      <c r="G52" s="58"/>
      <c r="H52" s="19"/>
      <c r="I52" s="58"/>
      <c r="J52" s="29"/>
      <c r="K52" s="58"/>
    </row>
    <row r="53" spans="1:11" s="21" customFormat="1" ht="12" customHeight="1" x14ac:dyDescent="0.2">
      <c r="A53" s="173" t="s">
        <v>51</v>
      </c>
      <c r="B53" s="173"/>
      <c r="C53" s="22">
        <v>473</v>
      </c>
      <c r="D53" s="54">
        <v>8.8762948506230295</v>
      </c>
      <c r="E53" s="54">
        <v>38.293393782383419</v>
      </c>
      <c r="F53" s="22">
        <v>475</v>
      </c>
      <c r="G53" s="54">
        <v>8.9138267527398281</v>
      </c>
      <c r="H53" s="22">
        <f>+C53-F53</f>
        <v>-2</v>
      </c>
      <c r="I53" s="54">
        <v>-3.7531902116798577E-2</v>
      </c>
      <c r="J53" s="22">
        <v>258</v>
      </c>
      <c r="K53" s="54">
        <v>4.841615373067107</v>
      </c>
    </row>
    <row r="54" spans="1:11" s="24" customFormat="1" ht="12" customHeight="1" x14ac:dyDescent="0.2">
      <c r="A54" s="174" t="s">
        <v>52</v>
      </c>
      <c r="B54" s="174"/>
      <c r="C54" s="25">
        <v>165</v>
      </c>
      <c r="D54" s="55">
        <v>8.8790830328795121</v>
      </c>
      <c r="E54" s="55">
        <v>39.090262970859982</v>
      </c>
      <c r="F54" s="25">
        <v>175</v>
      </c>
      <c r="G54" s="55">
        <v>9.417209277296454</v>
      </c>
      <c r="H54" s="25">
        <f>+C54-F54</f>
        <v>-10</v>
      </c>
      <c r="I54" s="55">
        <v>-0.5381262444169419</v>
      </c>
      <c r="J54" s="25">
        <v>87</v>
      </c>
      <c r="K54" s="55">
        <v>4.6816983264273793</v>
      </c>
    </row>
    <row r="55" spans="1:11" s="24" customFormat="1" ht="12" customHeight="1" x14ac:dyDescent="0.2">
      <c r="A55" s="174" t="s">
        <v>53</v>
      </c>
      <c r="B55" s="174"/>
      <c r="C55" s="25">
        <v>276</v>
      </c>
      <c r="D55" s="55">
        <v>8.991399530883502</v>
      </c>
      <c r="E55" s="55">
        <v>37.985136251032202</v>
      </c>
      <c r="F55" s="25">
        <v>261</v>
      </c>
      <c r="G55" s="55">
        <v>8.5027365129007038</v>
      </c>
      <c r="H55" s="25">
        <f>+C55-F55</f>
        <v>15</v>
      </c>
      <c r="I55" s="55">
        <v>0.48866301798279821</v>
      </c>
      <c r="J55" s="25">
        <v>147</v>
      </c>
      <c r="K55" s="55">
        <v>4.788897576231431</v>
      </c>
    </row>
    <row r="56" spans="1:11" s="24" customFormat="1" ht="12" customHeight="1" x14ac:dyDescent="0.2">
      <c r="A56" s="175" t="s">
        <v>54</v>
      </c>
      <c r="B56" s="175"/>
      <c r="C56" s="31">
        <v>32</v>
      </c>
      <c r="D56" s="56">
        <v>7.9820404090795716</v>
      </c>
      <c r="E56" s="56">
        <v>36.994219653179194</v>
      </c>
      <c r="F56" s="31">
        <v>39</v>
      </c>
      <c r="G56" s="56">
        <v>9.7281117485657287</v>
      </c>
      <c r="H56" s="31">
        <f>+C56-F56</f>
        <v>-7</v>
      </c>
      <c r="I56" s="56">
        <v>-1.7460713394861571</v>
      </c>
      <c r="J56" s="31">
        <v>24</v>
      </c>
      <c r="K56" s="56">
        <v>5.9865303068096782</v>
      </c>
    </row>
    <row r="57" spans="1:11" s="24" customFormat="1" ht="12" customHeight="1" x14ac:dyDescent="0.2">
      <c r="A57" s="29"/>
      <c r="B57" s="36"/>
      <c r="C57" s="38"/>
      <c r="D57" s="59"/>
      <c r="E57" s="59"/>
      <c r="F57" s="38"/>
      <c r="G57" s="59"/>
      <c r="H57" s="19"/>
      <c r="I57" s="59"/>
      <c r="J57" s="38"/>
      <c r="K57" s="59"/>
    </row>
    <row r="58" spans="1:11" s="24" customFormat="1" ht="12" customHeight="1" x14ac:dyDescent="0.2">
      <c r="A58" s="179" t="s">
        <v>55</v>
      </c>
      <c r="B58" s="179"/>
      <c r="C58" s="19">
        <v>431</v>
      </c>
      <c r="D58" s="53">
        <v>8.8996262569947753</v>
      </c>
      <c r="E58" s="53">
        <v>38.420395792476377</v>
      </c>
      <c r="F58" s="19">
        <v>434</v>
      </c>
      <c r="G58" s="53">
        <v>8.9615726114518157</v>
      </c>
      <c r="H58" s="19">
        <f t="shared" ref="H58:H82" si="3">+C58-F58</f>
        <v>-3</v>
      </c>
      <c r="I58" s="53">
        <v>-6.1946354457040442E-2</v>
      </c>
      <c r="J58" s="19">
        <v>236</v>
      </c>
      <c r="K58" s="53">
        <v>4.8731132172871625</v>
      </c>
    </row>
    <row r="59" spans="1:11" s="24" customFormat="1" ht="12" customHeight="1" x14ac:dyDescent="0.2">
      <c r="A59" s="174" t="s">
        <v>247</v>
      </c>
      <c r="B59" s="174"/>
      <c r="C59" s="25">
        <v>12</v>
      </c>
      <c r="D59" s="55">
        <v>10.638297872340425</v>
      </c>
      <c r="E59" s="55">
        <v>41.95804195804196</v>
      </c>
      <c r="F59" s="25">
        <v>12</v>
      </c>
      <c r="G59" s="55">
        <v>10.638297872340425</v>
      </c>
      <c r="H59" s="25">
        <f t="shared" si="3"/>
        <v>0</v>
      </c>
      <c r="I59" s="55">
        <v>0</v>
      </c>
      <c r="J59" s="25">
        <v>7</v>
      </c>
      <c r="K59" s="55">
        <v>6.2056737588652489</v>
      </c>
    </row>
    <row r="60" spans="1:11" s="24" customFormat="1" ht="12" customHeight="1" x14ac:dyDescent="0.2">
      <c r="A60" s="174" t="s">
        <v>56</v>
      </c>
      <c r="B60" s="174"/>
      <c r="C60" s="25">
        <v>31</v>
      </c>
      <c r="D60" s="55">
        <v>8.9647194910352805</v>
      </c>
      <c r="E60" s="55">
        <v>40.629095674967232</v>
      </c>
      <c r="F60" s="25">
        <v>35</v>
      </c>
      <c r="G60" s="55">
        <v>10.121457489878543</v>
      </c>
      <c r="H60" s="25">
        <f t="shared" si="3"/>
        <v>-4</v>
      </c>
      <c r="I60" s="55">
        <v>-1.156737998843262</v>
      </c>
      <c r="J60" s="25">
        <v>14</v>
      </c>
      <c r="K60" s="55">
        <v>4.048582995951417</v>
      </c>
    </row>
    <row r="61" spans="1:11" s="24" customFormat="1" ht="12" customHeight="1" x14ac:dyDescent="0.2">
      <c r="A61" s="174" t="s">
        <v>57</v>
      </c>
      <c r="B61" s="174"/>
      <c r="C61" s="25">
        <v>5</v>
      </c>
      <c r="D61" s="55">
        <v>7.8247261345852896</v>
      </c>
      <c r="E61" s="55">
        <v>34.482758620689651</v>
      </c>
      <c r="F61" s="25">
        <v>5</v>
      </c>
      <c r="G61" s="55">
        <v>7.8247261345852896</v>
      </c>
      <c r="H61" s="25">
        <f t="shared" si="3"/>
        <v>0</v>
      </c>
      <c r="I61" s="55">
        <v>0</v>
      </c>
      <c r="J61" s="25">
        <v>6</v>
      </c>
      <c r="K61" s="55">
        <v>9.3896713615023479</v>
      </c>
    </row>
    <row r="62" spans="1:11" s="24" customFormat="1" ht="12" customHeight="1" x14ac:dyDescent="0.2">
      <c r="A62" s="174" t="s">
        <v>248</v>
      </c>
      <c r="B62" s="174"/>
      <c r="C62" s="25">
        <v>1</v>
      </c>
      <c r="D62" s="55">
        <v>5.5248618784530388</v>
      </c>
      <c r="E62" s="55">
        <v>23.809523809523807</v>
      </c>
      <c r="F62" s="25">
        <v>1</v>
      </c>
      <c r="G62" s="55">
        <v>5.5248618784530388</v>
      </c>
      <c r="H62" s="25">
        <f t="shared" si="3"/>
        <v>0</v>
      </c>
      <c r="I62" s="55">
        <v>0</v>
      </c>
      <c r="J62" s="25">
        <v>2</v>
      </c>
      <c r="K62" s="55">
        <v>11.049723756906078</v>
      </c>
    </row>
    <row r="63" spans="1:11" s="24" customFormat="1" ht="12" customHeight="1" x14ac:dyDescent="0.2">
      <c r="A63" s="174" t="s">
        <v>249</v>
      </c>
      <c r="B63" s="174"/>
      <c r="C63" s="25">
        <v>2</v>
      </c>
      <c r="D63" s="55">
        <v>10.152284263959389</v>
      </c>
      <c r="E63" s="55">
        <v>44.444444444444443</v>
      </c>
      <c r="F63" s="25">
        <v>3</v>
      </c>
      <c r="G63" s="55">
        <v>15.228426395939087</v>
      </c>
      <c r="H63" s="25">
        <f t="shared" si="3"/>
        <v>-1</v>
      </c>
      <c r="I63" s="55">
        <v>-5.0761421319796973</v>
      </c>
      <c r="J63" s="25">
        <v>1</v>
      </c>
      <c r="K63" s="55">
        <v>5.0761421319796947</v>
      </c>
    </row>
    <row r="64" spans="1:11" s="24" customFormat="1" ht="12" customHeight="1" x14ac:dyDescent="0.2">
      <c r="A64" s="227" t="s">
        <v>250</v>
      </c>
      <c r="B64" s="227"/>
      <c r="C64" s="25">
        <v>3</v>
      </c>
      <c r="D64" s="55">
        <v>9.1185410334346493</v>
      </c>
      <c r="E64" s="55">
        <v>41.095890410958901</v>
      </c>
      <c r="F64" s="25">
        <v>0</v>
      </c>
      <c r="G64" s="55">
        <v>0</v>
      </c>
      <c r="H64" s="25">
        <f t="shared" si="3"/>
        <v>3</v>
      </c>
      <c r="I64" s="55">
        <v>9.1185410334346493</v>
      </c>
      <c r="J64" s="25">
        <v>5</v>
      </c>
      <c r="K64" s="55">
        <v>15.197568389057752</v>
      </c>
    </row>
    <row r="65" spans="1:11" s="24" customFormat="1" ht="12" customHeight="1" x14ac:dyDescent="0.2">
      <c r="A65" s="174" t="s">
        <v>251</v>
      </c>
      <c r="B65" s="174"/>
      <c r="C65" s="25">
        <v>7</v>
      </c>
      <c r="D65" s="55">
        <v>9.1027308192457728</v>
      </c>
      <c r="E65" s="55">
        <v>38.888888888888893</v>
      </c>
      <c r="F65" s="25">
        <v>9</v>
      </c>
      <c r="G65" s="55">
        <v>11.703511053315996</v>
      </c>
      <c r="H65" s="25">
        <f t="shared" si="3"/>
        <v>-2</v>
      </c>
      <c r="I65" s="55">
        <v>-2.6007802340702231</v>
      </c>
      <c r="J65" s="25">
        <v>2</v>
      </c>
      <c r="K65" s="55">
        <v>2.6007802340702213</v>
      </c>
    </row>
    <row r="66" spans="1:11" s="24" customFormat="1" ht="12" customHeight="1" x14ac:dyDescent="0.2">
      <c r="A66" s="174" t="s">
        <v>59</v>
      </c>
      <c r="B66" s="174"/>
      <c r="C66" s="25">
        <v>19</v>
      </c>
      <c r="D66" s="55">
        <v>9.0519294902334444</v>
      </c>
      <c r="E66" s="55">
        <v>42.222222222222221</v>
      </c>
      <c r="F66" s="25">
        <v>21</v>
      </c>
      <c r="G66" s="55">
        <v>10.004764173415913</v>
      </c>
      <c r="H66" s="25">
        <f t="shared" si="3"/>
        <v>-2</v>
      </c>
      <c r="I66" s="55">
        <v>-0.95283468318246811</v>
      </c>
      <c r="J66" s="25">
        <v>12</v>
      </c>
      <c r="K66" s="55">
        <v>5.7170080990948069</v>
      </c>
    </row>
    <row r="67" spans="1:11" s="24" customFormat="1" ht="12" customHeight="1" x14ac:dyDescent="0.2">
      <c r="A67" s="174" t="s">
        <v>60</v>
      </c>
      <c r="B67" s="174"/>
      <c r="C67" s="25">
        <v>68</v>
      </c>
      <c r="D67" s="55">
        <v>8.692317525246068</v>
      </c>
      <c r="E67" s="55">
        <v>39.14795624640184</v>
      </c>
      <c r="F67" s="25">
        <v>90</v>
      </c>
      <c r="G67" s="55">
        <v>11.504537901060974</v>
      </c>
      <c r="H67" s="25">
        <f t="shared" si="3"/>
        <v>-22</v>
      </c>
      <c r="I67" s="55">
        <v>-2.8122203758149062</v>
      </c>
      <c r="J67" s="25">
        <v>39</v>
      </c>
      <c r="K67" s="55">
        <v>4.9852997571264215</v>
      </c>
    </row>
    <row r="68" spans="1:11" s="24" customFormat="1" ht="12" customHeight="1" x14ac:dyDescent="0.2">
      <c r="A68" s="174" t="s">
        <v>61</v>
      </c>
      <c r="B68" s="174"/>
      <c r="C68" s="25">
        <v>14</v>
      </c>
      <c r="D68" s="55">
        <v>5.345551737304314</v>
      </c>
      <c r="E68" s="55">
        <v>22.727272727272727</v>
      </c>
      <c r="F68" s="25">
        <v>20</v>
      </c>
      <c r="G68" s="55">
        <v>7.6365024818633067</v>
      </c>
      <c r="H68" s="25">
        <f t="shared" si="3"/>
        <v>-6</v>
      </c>
      <c r="I68" s="55">
        <v>-2.2909507445589927</v>
      </c>
      <c r="J68" s="25">
        <v>10</v>
      </c>
      <c r="K68" s="55">
        <v>3.8182512409316534</v>
      </c>
    </row>
    <row r="69" spans="1:11" s="24" customFormat="1" ht="12" customHeight="1" x14ac:dyDescent="0.2">
      <c r="A69" s="174" t="s">
        <v>252</v>
      </c>
      <c r="B69" s="174"/>
      <c r="C69" s="25">
        <v>11</v>
      </c>
      <c r="D69" s="55">
        <v>11.943539630836048</v>
      </c>
      <c r="E69" s="55">
        <v>49.549549549549553</v>
      </c>
      <c r="F69" s="25">
        <v>4</v>
      </c>
      <c r="G69" s="55">
        <v>4.3431053203040175</v>
      </c>
      <c r="H69" s="25">
        <f t="shared" si="3"/>
        <v>7</v>
      </c>
      <c r="I69" s="55">
        <v>7.6004343105320302</v>
      </c>
      <c r="J69" s="25">
        <v>4</v>
      </c>
      <c r="K69" s="55">
        <v>4.3431053203040175</v>
      </c>
    </row>
    <row r="70" spans="1:11" s="24" customFormat="1" ht="12" customHeight="1" x14ac:dyDescent="0.2">
      <c r="A70" s="174" t="s">
        <v>62</v>
      </c>
      <c r="B70" s="174"/>
      <c r="C70" s="25">
        <v>22</v>
      </c>
      <c r="D70" s="55">
        <v>13.398294762484774</v>
      </c>
      <c r="E70" s="55">
        <v>53.398058252427184</v>
      </c>
      <c r="F70" s="25">
        <v>9</v>
      </c>
      <c r="G70" s="55">
        <v>5.4811205846528628</v>
      </c>
      <c r="H70" s="25">
        <f t="shared" si="3"/>
        <v>13</v>
      </c>
      <c r="I70" s="55">
        <v>7.9171741778319111</v>
      </c>
      <c r="J70" s="25">
        <v>10</v>
      </c>
      <c r="K70" s="55">
        <v>6.0901339829476244</v>
      </c>
    </row>
    <row r="71" spans="1:11" s="24" customFormat="1" ht="12" customHeight="1" x14ac:dyDescent="0.2">
      <c r="A71" s="174" t="s">
        <v>63</v>
      </c>
      <c r="B71" s="174"/>
      <c r="C71" s="25">
        <v>64</v>
      </c>
      <c r="D71" s="55">
        <v>9.4186902133921997</v>
      </c>
      <c r="E71" s="55">
        <v>41.504539559014269</v>
      </c>
      <c r="F71" s="25">
        <v>69</v>
      </c>
      <c r="G71" s="55">
        <v>10.154525386313466</v>
      </c>
      <c r="H71" s="25">
        <f t="shared" si="3"/>
        <v>-5</v>
      </c>
      <c r="I71" s="55">
        <v>-0.73583517292126643</v>
      </c>
      <c r="J71" s="25">
        <v>25</v>
      </c>
      <c r="K71" s="55">
        <v>3.6791758646063282</v>
      </c>
    </row>
    <row r="72" spans="1:11" s="24" customFormat="1" ht="12" customHeight="1" x14ac:dyDescent="0.2">
      <c r="A72" s="174" t="s">
        <v>64</v>
      </c>
      <c r="B72" s="174"/>
      <c r="C72" s="25">
        <v>1</v>
      </c>
      <c r="D72" s="55">
        <v>3.0030030030030028</v>
      </c>
      <c r="E72" s="55">
        <v>14.285714285714285</v>
      </c>
      <c r="F72" s="25">
        <v>3</v>
      </c>
      <c r="G72" s="55">
        <v>9.0090090090090094</v>
      </c>
      <c r="H72" s="25">
        <f t="shared" si="3"/>
        <v>-2</v>
      </c>
      <c r="I72" s="55">
        <v>-6.0060060060060065</v>
      </c>
      <c r="J72" s="25">
        <v>1</v>
      </c>
      <c r="K72" s="55">
        <v>3.0030030030030028</v>
      </c>
    </row>
    <row r="73" spans="1:11" s="24" customFormat="1" ht="12" customHeight="1" x14ac:dyDescent="0.2">
      <c r="A73" s="174" t="s">
        <v>65</v>
      </c>
      <c r="B73" s="174"/>
      <c r="C73" s="25">
        <v>39</v>
      </c>
      <c r="D73" s="55">
        <v>8.8959854014598534</v>
      </c>
      <c r="E73" s="55">
        <v>36.72316384180791</v>
      </c>
      <c r="F73" s="25">
        <v>32</v>
      </c>
      <c r="G73" s="55">
        <v>7.2992700729927007</v>
      </c>
      <c r="H73" s="25">
        <f t="shared" si="3"/>
        <v>7</v>
      </c>
      <c r="I73" s="55">
        <v>1.5967153284671527</v>
      </c>
      <c r="J73" s="25">
        <v>20</v>
      </c>
      <c r="K73" s="55">
        <v>4.5620437956204372</v>
      </c>
    </row>
    <row r="74" spans="1:11" s="24" customFormat="1" ht="12" customHeight="1" x14ac:dyDescent="0.2">
      <c r="A74" s="174" t="s">
        <v>253</v>
      </c>
      <c r="B74" s="174"/>
      <c r="C74" s="25">
        <v>1</v>
      </c>
      <c r="D74" s="55">
        <v>1.4534883720930232</v>
      </c>
      <c r="E74" s="55">
        <v>6.5789473684210522</v>
      </c>
      <c r="F74" s="25">
        <v>2</v>
      </c>
      <c r="G74" s="55">
        <v>2.9069767441860463</v>
      </c>
      <c r="H74" s="25">
        <f t="shared" si="3"/>
        <v>-1</v>
      </c>
      <c r="I74" s="55">
        <v>-1.4534883720930232</v>
      </c>
      <c r="J74" s="25">
        <v>2</v>
      </c>
      <c r="K74" s="55">
        <v>2.9069767441860463</v>
      </c>
    </row>
    <row r="75" spans="1:11" s="24" customFormat="1" ht="12" customHeight="1" x14ac:dyDescent="0.2">
      <c r="A75" s="174" t="s">
        <v>254</v>
      </c>
      <c r="B75" s="174"/>
      <c r="C75" s="25">
        <v>3</v>
      </c>
      <c r="D75" s="55">
        <v>14.084507042253522</v>
      </c>
      <c r="E75" s="55">
        <v>90.909090909090907</v>
      </c>
      <c r="F75" s="25">
        <v>10</v>
      </c>
      <c r="G75" s="55">
        <v>46.948356807511736</v>
      </c>
      <c r="H75" s="25">
        <f t="shared" si="3"/>
        <v>-7</v>
      </c>
      <c r="I75" s="55">
        <v>-32.863849765258216</v>
      </c>
      <c r="J75" s="25">
        <v>1</v>
      </c>
      <c r="K75" s="55">
        <v>4.694835680751174</v>
      </c>
    </row>
    <row r="76" spans="1:11" s="24" customFormat="1" ht="12" customHeight="1" x14ac:dyDescent="0.2">
      <c r="A76" s="174" t="s">
        <v>66</v>
      </c>
      <c r="B76" s="174"/>
      <c r="C76" s="25">
        <v>18</v>
      </c>
      <c r="D76" s="55">
        <v>7.4503311258278142</v>
      </c>
      <c r="E76" s="55">
        <v>31.746031746031743</v>
      </c>
      <c r="F76" s="25">
        <v>24</v>
      </c>
      <c r="G76" s="55">
        <v>9.9337748344370862</v>
      </c>
      <c r="H76" s="25">
        <f t="shared" si="3"/>
        <v>-6</v>
      </c>
      <c r="I76" s="55">
        <v>-2.483443708609272</v>
      </c>
      <c r="J76" s="25">
        <v>15</v>
      </c>
      <c r="K76" s="55">
        <v>6.2086092715231782</v>
      </c>
    </row>
    <row r="77" spans="1:11" s="24" customFormat="1" ht="12" customHeight="1" x14ac:dyDescent="0.2">
      <c r="A77" s="174" t="s">
        <v>255</v>
      </c>
      <c r="B77" s="174"/>
      <c r="C77" s="25">
        <v>15</v>
      </c>
      <c r="D77" s="55">
        <v>10.295126973232669</v>
      </c>
      <c r="E77" s="55">
        <v>45.454545454545453</v>
      </c>
      <c r="F77" s="25">
        <v>15</v>
      </c>
      <c r="G77" s="55">
        <v>10.295126973232669</v>
      </c>
      <c r="H77" s="25">
        <f t="shared" si="3"/>
        <v>0</v>
      </c>
      <c r="I77" s="55">
        <v>0</v>
      </c>
      <c r="J77" s="25">
        <v>7</v>
      </c>
      <c r="K77" s="55">
        <v>4.8043925875085796</v>
      </c>
    </row>
    <row r="78" spans="1:11" s="24" customFormat="1" ht="12" customHeight="1" x14ac:dyDescent="0.2">
      <c r="A78" s="174" t="s">
        <v>67</v>
      </c>
      <c r="B78" s="174"/>
      <c r="C78" s="25">
        <v>23</v>
      </c>
      <c r="D78" s="55">
        <v>9.2332396627860298</v>
      </c>
      <c r="E78" s="55">
        <v>37.828947368421055</v>
      </c>
      <c r="F78" s="25">
        <v>19</v>
      </c>
      <c r="G78" s="55">
        <v>7.6274588518667201</v>
      </c>
      <c r="H78" s="25">
        <f t="shared" si="3"/>
        <v>4</v>
      </c>
      <c r="I78" s="55">
        <v>1.6057808109193097</v>
      </c>
      <c r="J78" s="25">
        <v>15</v>
      </c>
      <c r="K78" s="55">
        <v>6.0216780409474104</v>
      </c>
    </row>
    <row r="79" spans="1:11" s="24" customFormat="1" ht="12" customHeight="1" x14ac:dyDescent="0.2">
      <c r="A79" s="174" t="s">
        <v>256</v>
      </c>
      <c r="B79" s="174"/>
      <c r="C79" s="25">
        <v>3</v>
      </c>
      <c r="D79" s="55">
        <v>9.9337748344370862</v>
      </c>
      <c r="E79" s="55">
        <v>42.857142857142854</v>
      </c>
      <c r="F79" s="25">
        <v>2</v>
      </c>
      <c r="G79" s="55">
        <v>6.6225165562913908</v>
      </c>
      <c r="H79" s="25">
        <f t="shared" si="3"/>
        <v>1</v>
      </c>
      <c r="I79" s="55">
        <v>3.3112582781456954</v>
      </c>
      <c r="J79" s="25">
        <v>1</v>
      </c>
      <c r="K79" s="55">
        <v>3.3112582781456954</v>
      </c>
    </row>
    <row r="80" spans="1:11" s="24" customFormat="1" ht="12" customHeight="1" x14ac:dyDescent="0.2">
      <c r="A80" s="174" t="s">
        <v>68</v>
      </c>
      <c r="B80" s="174"/>
      <c r="C80" s="25">
        <v>37</v>
      </c>
      <c r="D80" s="55">
        <v>8.866522885214474</v>
      </c>
      <c r="E80" s="55">
        <v>35.137701804368469</v>
      </c>
      <c r="F80" s="25">
        <v>29</v>
      </c>
      <c r="G80" s="55">
        <v>6.9494368559789113</v>
      </c>
      <c r="H80" s="25">
        <f t="shared" si="3"/>
        <v>8</v>
      </c>
      <c r="I80" s="55">
        <v>1.9170860292355627</v>
      </c>
      <c r="J80" s="25">
        <v>22</v>
      </c>
      <c r="K80" s="55">
        <v>5.2719865803977948</v>
      </c>
    </row>
    <row r="81" spans="1:11" s="24" customFormat="1" ht="12" customHeight="1" x14ac:dyDescent="0.2">
      <c r="A81" s="174" t="s">
        <v>257</v>
      </c>
      <c r="B81" s="174"/>
      <c r="C81" s="25">
        <v>5</v>
      </c>
      <c r="D81" s="55">
        <v>11.013215859030838</v>
      </c>
      <c r="E81" s="55">
        <v>49.504950495049506</v>
      </c>
      <c r="F81" s="25">
        <v>2</v>
      </c>
      <c r="G81" s="55">
        <v>4.4052863436123353</v>
      </c>
      <c r="H81" s="25">
        <f t="shared" si="3"/>
        <v>3</v>
      </c>
      <c r="I81" s="55">
        <v>6.6079295154185029</v>
      </c>
      <c r="J81" s="25">
        <v>1</v>
      </c>
      <c r="K81" s="55">
        <v>2.2026431718061676</v>
      </c>
    </row>
    <row r="82" spans="1:11" s="24" customFormat="1" ht="12" customHeight="1" x14ac:dyDescent="0.2">
      <c r="A82" s="175" t="s">
        <v>69</v>
      </c>
      <c r="B82" s="175"/>
      <c r="C82" s="31">
        <v>27</v>
      </c>
      <c r="D82" s="56">
        <v>9.2529129540781359</v>
      </c>
      <c r="E82" s="56">
        <v>40.971168437025803</v>
      </c>
      <c r="F82" s="31">
        <v>18</v>
      </c>
      <c r="G82" s="56">
        <v>6.16860863605209</v>
      </c>
      <c r="H82" s="31">
        <f t="shared" si="3"/>
        <v>9</v>
      </c>
      <c r="I82" s="56">
        <v>3.0843043180260459</v>
      </c>
      <c r="J82" s="31">
        <v>14</v>
      </c>
      <c r="K82" s="56">
        <v>4.7978067169294034</v>
      </c>
    </row>
    <row r="83" spans="1:11" s="24" customFormat="1" ht="12" customHeight="1" x14ac:dyDescent="0.2">
      <c r="A83" s="29"/>
      <c r="B83" s="29"/>
      <c r="C83" s="29"/>
      <c r="D83" s="58"/>
      <c r="E83" s="58"/>
      <c r="F83" s="29"/>
      <c r="G83" s="58"/>
      <c r="H83" s="19"/>
      <c r="I83" s="58"/>
      <c r="J83" s="29"/>
      <c r="K83" s="58"/>
    </row>
    <row r="84" spans="1:11" s="24" customFormat="1" ht="12" customHeight="1" x14ac:dyDescent="0.2">
      <c r="A84" s="173" t="s">
        <v>70</v>
      </c>
      <c r="B84" s="173"/>
      <c r="C84" s="22">
        <v>1328</v>
      </c>
      <c r="D84" s="54">
        <v>9.5094199110640094</v>
      </c>
      <c r="E84" s="54">
        <v>39.537930213171371</v>
      </c>
      <c r="F84" s="22">
        <v>1079</v>
      </c>
      <c r="G84" s="54">
        <v>7.7264036777395075</v>
      </c>
      <c r="H84" s="22">
        <f t="shared" ref="H84:H147" si="4">+C84-F84</f>
        <v>249</v>
      </c>
      <c r="I84" s="54">
        <v>1.7830162333245019</v>
      </c>
      <c r="J84" s="22">
        <v>698</v>
      </c>
      <c r="K84" s="54">
        <v>4.9981740195200901</v>
      </c>
    </row>
    <row r="85" spans="1:11" s="24" customFormat="1" ht="12" customHeight="1" x14ac:dyDescent="0.2">
      <c r="A85" s="174" t="s">
        <v>71</v>
      </c>
      <c r="B85" s="174"/>
      <c r="C85" s="25">
        <v>42</v>
      </c>
      <c r="D85" s="55">
        <v>10.771992818671455</v>
      </c>
      <c r="E85" s="55">
        <v>42.25352112676056</v>
      </c>
      <c r="F85" s="25">
        <v>24</v>
      </c>
      <c r="G85" s="55">
        <v>6.15542446781226</v>
      </c>
      <c r="H85" s="25">
        <f t="shared" si="4"/>
        <v>18</v>
      </c>
      <c r="I85" s="55">
        <v>4.616568350859195</v>
      </c>
      <c r="J85" s="25">
        <v>22</v>
      </c>
      <c r="K85" s="55">
        <v>5.6424724288279045</v>
      </c>
    </row>
    <row r="86" spans="1:11" s="24" customFormat="1" ht="12" customHeight="1" x14ac:dyDescent="0.2">
      <c r="A86" s="174" t="s">
        <v>72</v>
      </c>
      <c r="B86" s="174"/>
      <c r="C86" s="25">
        <v>13</v>
      </c>
      <c r="D86" s="55">
        <v>10.15625</v>
      </c>
      <c r="E86" s="55">
        <v>44.217687074829932</v>
      </c>
      <c r="F86" s="25">
        <v>12</v>
      </c>
      <c r="G86" s="55">
        <v>9.375</v>
      </c>
      <c r="H86" s="25">
        <f t="shared" si="4"/>
        <v>1</v>
      </c>
      <c r="I86" s="55">
        <v>0.78125</v>
      </c>
      <c r="J86" s="25">
        <v>9</v>
      </c>
      <c r="K86" s="55">
        <v>7.03125</v>
      </c>
    </row>
    <row r="87" spans="1:11" s="24" customFormat="1" ht="12" customHeight="1" x14ac:dyDescent="0.2">
      <c r="A87" s="174" t="s">
        <v>73</v>
      </c>
      <c r="B87" s="174"/>
      <c r="C87" s="25">
        <v>6</v>
      </c>
      <c r="D87" s="55">
        <v>18.461538461538463</v>
      </c>
      <c r="E87" s="55">
        <v>77.922077922077918</v>
      </c>
      <c r="F87" s="25">
        <v>2</v>
      </c>
      <c r="G87" s="55">
        <v>6.1538461538461542</v>
      </c>
      <c r="H87" s="25">
        <f t="shared" si="4"/>
        <v>4</v>
      </c>
      <c r="I87" s="55">
        <v>12.30769230769231</v>
      </c>
      <c r="J87" s="25">
        <v>2</v>
      </c>
      <c r="K87" s="55">
        <v>6.1538461538461542</v>
      </c>
    </row>
    <row r="88" spans="1:11" s="24" customFormat="1" ht="12" customHeight="1" x14ac:dyDescent="0.2">
      <c r="A88" s="174" t="s">
        <v>74</v>
      </c>
      <c r="B88" s="174"/>
      <c r="C88" s="25">
        <v>12</v>
      </c>
      <c r="D88" s="55">
        <v>12.145748987854251</v>
      </c>
      <c r="E88" s="55">
        <v>56.338028169014088</v>
      </c>
      <c r="F88" s="25">
        <v>10</v>
      </c>
      <c r="G88" s="55">
        <v>10.121457489878543</v>
      </c>
      <c r="H88" s="25">
        <f t="shared" si="4"/>
        <v>2</v>
      </c>
      <c r="I88" s="55">
        <v>2.0242914979757085</v>
      </c>
      <c r="J88" s="25">
        <v>5</v>
      </c>
      <c r="K88" s="55">
        <v>5.0607287449392713</v>
      </c>
    </row>
    <row r="89" spans="1:11" s="24" customFormat="1" ht="12" customHeight="1" x14ac:dyDescent="0.2">
      <c r="A89" s="174" t="s">
        <v>75</v>
      </c>
      <c r="B89" s="174"/>
      <c r="C89" s="25">
        <v>3</v>
      </c>
      <c r="D89" s="55">
        <v>9.6463022508038598</v>
      </c>
      <c r="E89" s="55">
        <v>50</v>
      </c>
      <c r="F89" s="25">
        <v>4</v>
      </c>
      <c r="G89" s="55">
        <v>12.861736334405144</v>
      </c>
      <c r="H89" s="25">
        <f t="shared" si="4"/>
        <v>-1</v>
      </c>
      <c r="I89" s="55">
        <v>-3.2154340836012842</v>
      </c>
      <c r="J89" s="25">
        <v>0</v>
      </c>
      <c r="K89" s="55">
        <v>0</v>
      </c>
    </row>
    <row r="90" spans="1:11" s="24" customFormat="1" ht="12" customHeight="1" x14ac:dyDescent="0.2">
      <c r="A90" s="174" t="s">
        <v>76</v>
      </c>
      <c r="B90" s="174"/>
      <c r="C90" s="25">
        <v>16</v>
      </c>
      <c r="D90" s="55">
        <v>11.661807580174926</v>
      </c>
      <c r="E90" s="55">
        <v>48.048048048048045</v>
      </c>
      <c r="F90" s="25">
        <v>8</v>
      </c>
      <c r="G90" s="55">
        <v>5.8309037900874632</v>
      </c>
      <c r="H90" s="25">
        <f t="shared" si="4"/>
        <v>8</v>
      </c>
      <c r="I90" s="55">
        <v>5.8309037900874632</v>
      </c>
      <c r="J90" s="25">
        <v>7</v>
      </c>
      <c r="K90" s="55">
        <v>5.1020408163265305</v>
      </c>
    </row>
    <row r="91" spans="1:11" s="24" customFormat="1" ht="12" customHeight="1" x14ac:dyDescent="0.2">
      <c r="A91" s="174" t="s">
        <v>77</v>
      </c>
      <c r="B91" s="174"/>
      <c r="C91" s="25">
        <v>2</v>
      </c>
      <c r="D91" s="55">
        <v>3.1948881789137378</v>
      </c>
      <c r="E91" s="55">
        <v>12.738853503184714</v>
      </c>
      <c r="F91" s="25">
        <v>4</v>
      </c>
      <c r="G91" s="55">
        <v>6.3897763578274756</v>
      </c>
      <c r="H91" s="25">
        <f t="shared" si="4"/>
        <v>-2</v>
      </c>
      <c r="I91" s="55">
        <v>-3.1948881789137378</v>
      </c>
      <c r="J91" s="25">
        <v>3</v>
      </c>
      <c r="K91" s="55">
        <v>4.7923322683706067</v>
      </c>
    </row>
    <row r="92" spans="1:11" s="24" customFormat="1" ht="12" customHeight="1" x14ac:dyDescent="0.2">
      <c r="A92" s="174" t="s">
        <v>78</v>
      </c>
      <c r="B92" s="174"/>
      <c r="C92" s="25">
        <v>16</v>
      </c>
      <c r="D92" s="55">
        <v>6.6917607695524879</v>
      </c>
      <c r="E92" s="55">
        <v>27.257240204429301</v>
      </c>
      <c r="F92" s="25">
        <v>16</v>
      </c>
      <c r="G92" s="55">
        <v>6.6917607695524879</v>
      </c>
      <c r="H92" s="25">
        <f t="shared" si="4"/>
        <v>0</v>
      </c>
      <c r="I92" s="55">
        <v>0</v>
      </c>
      <c r="J92" s="25">
        <v>16</v>
      </c>
      <c r="K92" s="55">
        <v>6.6917607695524879</v>
      </c>
    </row>
    <row r="93" spans="1:11" s="24" customFormat="1" ht="12" customHeight="1" x14ac:dyDescent="0.2">
      <c r="A93" s="174" t="s">
        <v>79</v>
      </c>
      <c r="B93" s="174"/>
      <c r="C93" s="25">
        <v>9</v>
      </c>
      <c r="D93" s="55">
        <v>14.423076923076923</v>
      </c>
      <c r="E93" s="55">
        <v>58.441558441558442</v>
      </c>
      <c r="F93" s="25">
        <v>4</v>
      </c>
      <c r="G93" s="55">
        <v>6.4102564102564097</v>
      </c>
      <c r="H93" s="25">
        <f t="shared" si="4"/>
        <v>5</v>
      </c>
      <c r="I93" s="55">
        <v>8.0128205128205146</v>
      </c>
      <c r="J93" s="25">
        <v>5</v>
      </c>
      <c r="K93" s="55">
        <v>8.0128205128205128</v>
      </c>
    </row>
    <row r="94" spans="1:11" s="24" customFormat="1" ht="12" customHeight="1" x14ac:dyDescent="0.2">
      <c r="A94" s="174" t="s">
        <v>80</v>
      </c>
      <c r="B94" s="174"/>
      <c r="C94" s="25">
        <v>5</v>
      </c>
      <c r="D94" s="55">
        <v>6.1274509803921564</v>
      </c>
      <c r="E94" s="55">
        <v>27.624309392265193</v>
      </c>
      <c r="F94" s="25">
        <v>9</v>
      </c>
      <c r="G94" s="55">
        <v>11.029411764705882</v>
      </c>
      <c r="H94" s="25">
        <f t="shared" si="4"/>
        <v>-4</v>
      </c>
      <c r="I94" s="55">
        <v>-4.9019607843137258</v>
      </c>
      <c r="J94" s="25">
        <v>7</v>
      </c>
      <c r="K94" s="55">
        <v>8.5784313725490211</v>
      </c>
    </row>
    <row r="95" spans="1:11" s="24" customFormat="1" ht="12" customHeight="1" x14ac:dyDescent="0.2">
      <c r="A95" s="174" t="s">
        <v>81</v>
      </c>
      <c r="B95" s="174"/>
      <c r="C95" s="25">
        <v>1</v>
      </c>
      <c r="D95" s="55">
        <v>7.9365079365079358</v>
      </c>
      <c r="E95" s="55">
        <v>41.666666666666664</v>
      </c>
      <c r="F95" s="25">
        <v>0</v>
      </c>
      <c r="G95" s="55">
        <v>0</v>
      </c>
      <c r="H95" s="25">
        <f t="shared" si="4"/>
        <v>1</v>
      </c>
      <c r="I95" s="55">
        <v>7.9365079365079358</v>
      </c>
      <c r="J95" s="25">
        <v>0</v>
      </c>
      <c r="K95" s="55">
        <v>0</v>
      </c>
    </row>
    <row r="96" spans="1:11" s="24" customFormat="1" ht="12" customHeight="1" x14ac:dyDescent="0.2">
      <c r="A96" s="174" t="s">
        <v>82</v>
      </c>
      <c r="B96" s="174"/>
      <c r="C96" s="25">
        <v>3</v>
      </c>
      <c r="D96" s="55">
        <v>6.5789473684210522</v>
      </c>
      <c r="E96" s="55">
        <v>30.927835051546392</v>
      </c>
      <c r="F96" s="25">
        <v>3</v>
      </c>
      <c r="G96" s="55">
        <v>6.5789473684210522</v>
      </c>
      <c r="H96" s="25">
        <f t="shared" si="4"/>
        <v>0</v>
      </c>
      <c r="I96" s="55">
        <v>0</v>
      </c>
      <c r="J96" s="25">
        <v>2</v>
      </c>
      <c r="K96" s="55">
        <v>4.3859649122807012</v>
      </c>
    </row>
    <row r="97" spans="1:11" s="24" customFormat="1" ht="12" customHeight="1" x14ac:dyDescent="0.2">
      <c r="A97" s="174" t="s">
        <v>83</v>
      </c>
      <c r="B97" s="174"/>
      <c r="C97" s="25">
        <v>16</v>
      </c>
      <c r="D97" s="55">
        <v>22.824536376604851</v>
      </c>
      <c r="E97" s="55">
        <v>98.159509202453989</v>
      </c>
      <c r="F97" s="25">
        <v>6</v>
      </c>
      <c r="G97" s="55">
        <v>8.5592011412268185</v>
      </c>
      <c r="H97" s="25">
        <f t="shared" si="4"/>
        <v>10</v>
      </c>
      <c r="I97" s="55">
        <v>14.265335235378032</v>
      </c>
      <c r="J97" s="25">
        <v>4</v>
      </c>
      <c r="K97" s="55">
        <v>5.7061340941512126</v>
      </c>
    </row>
    <row r="98" spans="1:11" s="24" customFormat="1" ht="12" customHeight="1" x14ac:dyDescent="0.2">
      <c r="A98" s="174" t="s">
        <v>84</v>
      </c>
      <c r="B98" s="174"/>
      <c r="C98" s="25">
        <v>9</v>
      </c>
      <c r="D98" s="55">
        <v>6.3246661981728742</v>
      </c>
      <c r="E98" s="55">
        <v>25.423728813559325</v>
      </c>
      <c r="F98" s="25">
        <v>6</v>
      </c>
      <c r="G98" s="55">
        <v>4.2164441321152495</v>
      </c>
      <c r="H98" s="25">
        <f t="shared" si="4"/>
        <v>3</v>
      </c>
      <c r="I98" s="55">
        <v>2.1082220660576247</v>
      </c>
      <c r="J98" s="25">
        <v>8</v>
      </c>
      <c r="K98" s="55">
        <v>5.6219255094869993</v>
      </c>
    </row>
    <row r="99" spans="1:11" s="24" customFormat="1" ht="12" customHeight="1" x14ac:dyDescent="0.2">
      <c r="A99" s="174" t="s">
        <v>85</v>
      </c>
      <c r="B99" s="174"/>
      <c r="C99" s="25">
        <v>16</v>
      </c>
      <c r="D99" s="55">
        <v>8.3030617540217957</v>
      </c>
      <c r="E99" s="55">
        <v>33.472803347280333</v>
      </c>
      <c r="F99" s="25">
        <v>13</v>
      </c>
      <c r="G99" s="55">
        <v>6.7462376751427087</v>
      </c>
      <c r="H99" s="25">
        <f t="shared" si="4"/>
        <v>3</v>
      </c>
      <c r="I99" s="55">
        <v>1.556824078879087</v>
      </c>
      <c r="J99" s="25">
        <v>6</v>
      </c>
      <c r="K99" s="55">
        <v>3.1136481577581736</v>
      </c>
    </row>
    <row r="100" spans="1:11" s="24" customFormat="1" ht="12" customHeight="1" x14ac:dyDescent="0.2">
      <c r="A100" s="174" t="s">
        <v>86</v>
      </c>
      <c r="B100" s="174"/>
      <c r="C100" s="25">
        <v>10</v>
      </c>
      <c r="D100" s="55">
        <v>13.404825737265416</v>
      </c>
      <c r="E100" s="55">
        <v>58.139534883720927</v>
      </c>
      <c r="F100" s="25">
        <v>4</v>
      </c>
      <c r="G100" s="55">
        <v>5.3619302949061662</v>
      </c>
      <c r="H100" s="25">
        <f t="shared" si="4"/>
        <v>6</v>
      </c>
      <c r="I100" s="55">
        <v>8.0428954423592494</v>
      </c>
      <c r="J100" s="25">
        <v>5</v>
      </c>
      <c r="K100" s="55">
        <v>6.7024128686327078</v>
      </c>
    </row>
    <row r="101" spans="1:11" s="24" customFormat="1" ht="12" customHeight="1" x14ac:dyDescent="0.2">
      <c r="A101" s="174" t="s">
        <v>87</v>
      </c>
      <c r="B101" s="174"/>
      <c r="C101" s="25">
        <v>18</v>
      </c>
      <c r="D101" s="55">
        <v>9.6618357487922708</v>
      </c>
      <c r="E101" s="55">
        <v>40.723981900452493</v>
      </c>
      <c r="F101" s="25">
        <v>9</v>
      </c>
      <c r="G101" s="55">
        <v>4.8309178743961354</v>
      </c>
      <c r="H101" s="25">
        <f t="shared" si="4"/>
        <v>9</v>
      </c>
      <c r="I101" s="55">
        <v>4.8309178743961354</v>
      </c>
      <c r="J101" s="25">
        <v>14</v>
      </c>
      <c r="K101" s="55">
        <v>7.5147611379495443</v>
      </c>
    </row>
    <row r="102" spans="1:11" s="24" customFormat="1" ht="12" customHeight="1" x14ac:dyDescent="0.2">
      <c r="A102" s="174" t="s">
        <v>88</v>
      </c>
      <c r="B102" s="174"/>
      <c r="C102" s="25">
        <v>57</v>
      </c>
      <c r="D102" s="55">
        <v>9.3442622950819665</v>
      </c>
      <c r="E102" s="55">
        <v>40.598290598290603</v>
      </c>
      <c r="F102" s="25">
        <v>61</v>
      </c>
      <c r="G102" s="55">
        <v>10</v>
      </c>
      <c r="H102" s="25">
        <f t="shared" si="4"/>
        <v>-4</v>
      </c>
      <c r="I102" s="55">
        <v>-0.65573770491803351</v>
      </c>
      <c r="J102" s="25">
        <v>23</v>
      </c>
      <c r="K102" s="55">
        <v>3.7704918032786887</v>
      </c>
    </row>
    <row r="103" spans="1:11" s="24" customFormat="1" ht="12" customHeight="1" x14ac:dyDescent="0.2">
      <c r="A103" s="174" t="s">
        <v>89</v>
      </c>
      <c r="B103" s="174"/>
      <c r="C103" s="25">
        <v>0</v>
      </c>
      <c r="D103" s="55">
        <v>0</v>
      </c>
      <c r="E103" s="55">
        <v>0</v>
      </c>
      <c r="F103" s="25">
        <v>2</v>
      </c>
      <c r="G103" s="55">
        <v>16.949152542372882</v>
      </c>
      <c r="H103" s="25">
        <f t="shared" si="4"/>
        <v>-2</v>
      </c>
      <c r="I103" s="55">
        <v>-16.949152542372882</v>
      </c>
      <c r="J103" s="25">
        <v>0</v>
      </c>
      <c r="K103" s="55">
        <v>0</v>
      </c>
    </row>
    <row r="104" spans="1:11" s="24" customFormat="1" ht="12" customHeight="1" x14ac:dyDescent="0.2">
      <c r="A104" s="174" t="s">
        <v>90</v>
      </c>
      <c r="B104" s="174"/>
      <c r="C104" s="25">
        <v>7</v>
      </c>
      <c r="D104" s="55">
        <v>9.0791180285343724</v>
      </c>
      <c r="E104" s="55">
        <v>38.674033149171272</v>
      </c>
      <c r="F104" s="25">
        <v>6</v>
      </c>
      <c r="G104" s="55">
        <v>7.782101167315175</v>
      </c>
      <c r="H104" s="25">
        <f t="shared" si="4"/>
        <v>1</v>
      </c>
      <c r="I104" s="55">
        <v>1.2970168612191975</v>
      </c>
      <c r="J104" s="25">
        <v>7</v>
      </c>
      <c r="K104" s="55">
        <v>9.0791180285343724</v>
      </c>
    </row>
    <row r="105" spans="1:11" s="24" customFormat="1" ht="12" customHeight="1" x14ac:dyDescent="0.2">
      <c r="A105" s="174" t="s">
        <v>91</v>
      </c>
      <c r="B105" s="174"/>
      <c r="C105" s="25">
        <v>31</v>
      </c>
      <c r="D105" s="55">
        <v>7.9630105317236053</v>
      </c>
      <c r="E105" s="55">
        <v>33.953997809419498</v>
      </c>
      <c r="F105" s="25">
        <v>28</v>
      </c>
      <c r="G105" s="55">
        <v>7.1923966092987408</v>
      </c>
      <c r="H105" s="25">
        <f t="shared" si="4"/>
        <v>3</v>
      </c>
      <c r="I105" s="55">
        <v>0.77061392242486448</v>
      </c>
      <c r="J105" s="25">
        <v>17</v>
      </c>
      <c r="K105" s="55">
        <v>4.3668122270742353</v>
      </c>
    </row>
    <row r="106" spans="1:11" s="24" customFormat="1" ht="12" customHeight="1" x14ac:dyDescent="0.2">
      <c r="A106" s="174" t="s">
        <v>92</v>
      </c>
      <c r="B106" s="174"/>
      <c r="C106" s="25">
        <v>1</v>
      </c>
      <c r="D106" s="55">
        <v>16.666666666666668</v>
      </c>
      <c r="E106" s="55">
        <v>76.923076923076934</v>
      </c>
      <c r="F106" s="25">
        <v>1</v>
      </c>
      <c r="G106" s="55">
        <v>16.666666666666668</v>
      </c>
      <c r="H106" s="25">
        <f t="shared" si="4"/>
        <v>0</v>
      </c>
      <c r="I106" s="55">
        <v>0</v>
      </c>
      <c r="J106" s="25">
        <v>0</v>
      </c>
      <c r="K106" s="55">
        <v>0</v>
      </c>
    </row>
    <row r="107" spans="1:11" s="24" customFormat="1" ht="12" customHeight="1" x14ac:dyDescent="0.2">
      <c r="A107" s="174" t="s">
        <v>93</v>
      </c>
      <c r="B107" s="174"/>
      <c r="C107" s="25">
        <v>2</v>
      </c>
      <c r="D107" s="55">
        <v>17.094017094017097</v>
      </c>
      <c r="E107" s="55">
        <v>80</v>
      </c>
      <c r="F107" s="25">
        <v>3</v>
      </c>
      <c r="G107" s="55">
        <v>25.641025641025639</v>
      </c>
      <c r="H107" s="25">
        <f t="shared" si="4"/>
        <v>-1</v>
      </c>
      <c r="I107" s="55">
        <v>-8.5470085470085415</v>
      </c>
      <c r="J107" s="25">
        <v>0</v>
      </c>
      <c r="K107" s="55">
        <v>0</v>
      </c>
    </row>
    <row r="108" spans="1:11" s="24" customFormat="1" ht="12" customHeight="1" x14ac:dyDescent="0.2">
      <c r="A108" s="174" t="s">
        <v>94</v>
      </c>
      <c r="B108" s="174"/>
      <c r="C108" s="25">
        <v>37</v>
      </c>
      <c r="D108" s="55">
        <v>8.3634719710669074</v>
      </c>
      <c r="E108" s="55">
        <v>33.72835004557885</v>
      </c>
      <c r="F108" s="25">
        <v>29</v>
      </c>
      <c r="G108" s="55">
        <v>6.5551537070524413</v>
      </c>
      <c r="H108" s="25">
        <f t="shared" si="4"/>
        <v>8</v>
      </c>
      <c r="I108" s="55">
        <v>1.8083182640144662</v>
      </c>
      <c r="J108" s="25">
        <v>17</v>
      </c>
      <c r="K108" s="55">
        <v>3.8426763110307411</v>
      </c>
    </row>
    <row r="109" spans="1:11" s="24" customFormat="1" ht="12" customHeight="1" x14ac:dyDescent="0.2">
      <c r="A109" s="174" t="s">
        <v>95</v>
      </c>
      <c r="B109" s="174"/>
      <c r="C109" s="25">
        <v>10</v>
      </c>
      <c r="D109" s="55">
        <v>5.5096418732782375</v>
      </c>
      <c r="E109" s="55">
        <v>23.201856148491878</v>
      </c>
      <c r="F109" s="25">
        <v>14</v>
      </c>
      <c r="G109" s="55">
        <v>7.7134986225895323</v>
      </c>
      <c r="H109" s="25">
        <f t="shared" si="4"/>
        <v>-4</v>
      </c>
      <c r="I109" s="55">
        <v>-2.2038567493112948</v>
      </c>
      <c r="J109" s="25">
        <v>13</v>
      </c>
      <c r="K109" s="55">
        <v>7.1625344352617075</v>
      </c>
    </row>
    <row r="110" spans="1:11" s="24" customFormat="1" ht="12" customHeight="1" x14ac:dyDescent="0.2">
      <c r="A110" s="174" t="s">
        <v>96</v>
      </c>
      <c r="B110" s="174"/>
      <c r="C110" s="25">
        <v>11</v>
      </c>
      <c r="D110" s="55">
        <v>12.880562060889931</v>
      </c>
      <c r="E110" s="55">
        <v>58.51063829787234</v>
      </c>
      <c r="F110" s="25">
        <v>10</v>
      </c>
      <c r="G110" s="55">
        <v>11.7096018735363</v>
      </c>
      <c r="H110" s="25">
        <f t="shared" si="4"/>
        <v>1</v>
      </c>
      <c r="I110" s="55">
        <v>1.1709601873536304</v>
      </c>
      <c r="J110" s="25">
        <v>7</v>
      </c>
      <c r="K110" s="55">
        <v>8.1967213114754109</v>
      </c>
    </row>
    <row r="111" spans="1:11" s="24" customFormat="1" ht="12" customHeight="1" x14ac:dyDescent="0.2">
      <c r="A111" s="174" t="s">
        <v>97</v>
      </c>
      <c r="B111" s="174"/>
      <c r="C111" s="25">
        <v>20</v>
      </c>
      <c r="D111" s="55">
        <v>15.491866769945778</v>
      </c>
      <c r="E111" s="55">
        <v>67.340067340067336</v>
      </c>
      <c r="F111" s="25">
        <v>6</v>
      </c>
      <c r="G111" s="55">
        <v>4.6475600309837333</v>
      </c>
      <c r="H111" s="25">
        <f t="shared" si="4"/>
        <v>14</v>
      </c>
      <c r="I111" s="55">
        <v>10.844306738962045</v>
      </c>
      <c r="J111" s="25">
        <v>3</v>
      </c>
      <c r="K111" s="55">
        <v>2.3237800154918666</v>
      </c>
    </row>
    <row r="112" spans="1:11" s="24" customFormat="1" ht="12" customHeight="1" x14ac:dyDescent="0.2">
      <c r="A112" s="174" t="s">
        <v>98</v>
      </c>
      <c r="B112" s="174"/>
      <c r="C112" s="25">
        <v>1</v>
      </c>
      <c r="D112" s="55">
        <v>1.8552875695732838</v>
      </c>
      <c r="E112" s="55">
        <v>7.9365079365079358</v>
      </c>
      <c r="F112" s="25">
        <v>4</v>
      </c>
      <c r="G112" s="55">
        <v>7.4211502782931351</v>
      </c>
      <c r="H112" s="25">
        <f t="shared" si="4"/>
        <v>-3</v>
      </c>
      <c r="I112" s="55">
        <v>-5.5658627087198518</v>
      </c>
      <c r="J112" s="25">
        <v>2</v>
      </c>
      <c r="K112" s="55">
        <v>3.7105751391465676</v>
      </c>
    </row>
    <row r="113" spans="1:11" s="24" customFormat="1" ht="12" customHeight="1" x14ac:dyDescent="0.2">
      <c r="A113" s="174" t="s">
        <v>99</v>
      </c>
      <c r="B113" s="174"/>
      <c r="C113" s="25">
        <v>2</v>
      </c>
      <c r="D113" s="55">
        <v>4.3383947939262475</v>
      </c>
      <c r="E113" s="55">
        <v>15.151515151515152</v>
      </c>
      <c r="F113" s="25">
        <v>2</v>
      </c>
      <c r="G113" s="55">
        <v>4.3383947939262475</v>
      </c>
      <c r="H113" s="25">
        <f t="shared" si="4"/>
        <v>0</v>
      </c>
      <c r="I113" s="55">
        <v>0</v>
      </c>
      <c r="J113" s="25">
        <v>3</v>
      </c>
      <c r="K113" s="55">
        <v>6.5075921908893708</v>
      </c>
    </row>
    <row r="114" spans="1:11" s="24" customFormat="1" ht="12" customHeight="1" x14ac:dyDescent="0.2">
      <c r="A114" s="174" t="s">
        <v>100</v>
      </c>
      <c r="B114" s="174"/>
      <c r="C114" s="25">
        <v>18</v>
      </c>
      <c r="D114" s="55">
        <v>15.332197614991482</v>
      </c>
      <c r="E114" s="55">
        <v>62.283737024221452</v>
      </c>
      <c r="F114" s="25">
        <v>9</v>
      </c>
      <c r="G114" s="55">
        <v>7.6660988074957412</v>
      </c>
      <c r="H114" s="25">
        <f t="shared" si="4"/>
        <v>9</v>
      </c>
      <c r="I114" s="55">
        <v>7.6660988074957412</v>
      </c>
      <c r="J114" s="25">
        <v>9</v>
      </c>
      <c r="K114" s="55">
        <v>7.6660988074957412</v>
      </c>
    </row>
    <row r="115" spans="1:11" s="24" customFormat="1" ht="12" customHeight="1" x14ac:dyDescent="0.2">
      <c r="A115" s="174" t="s">
        <v>101</v>
      </c>
      <c r="B115" s="174"/>
      <c r="C115" s="25">
        <v>12</v>
      </c>
      <c r="D115" s="55">
        <v>7.3982737361282371</v>
      </c>
      <c r="E115" s="55">
        <v>28.571428571428569</v>
      </c>
      <c r="F115" s="25">
        <v>12</v>
      </c>
      <c r="G115" s="55">
        <v>7.3982737361282371</v>
      </c>
      <c r="H115" s="25">
        <f t="shared" si="4"/>
        <v>0</v>
      </c>
      <c r="I115" s="55">
        <v>0</v>
      </c>
      <c r="J115" s="25">
        <v>6</v>
      </c>
      <c r="K115" s="55">
        <v>3.6991368680641186</v>
      </c>
    </row>
    <row r="116" spans="1:11" s="24" customFormat="1" ht="12" customHeight="1" x14ac:dyDescent="0.2">
      <c r="A116" s="174" t="s">
        <v>102</v>
      </c>
      <c r="B116" s="174"/>
      <c r="C116" s="25">
        <v>508</v>
      </c>
      <c r="D116" s="55">
        <v>9.4098469973696872</v>
      </c>
      <c r="E116" s="55">
        <v>39.073917390969925</v>
      </c>
      <c r="F116" s="25">
        <v>443</v>
      </c>
      <c r="G116" s="55">
        <v>8.2058311414070317</v>
      </c>
      <c r="H116" s="25">
        <f t="shared" si="4"/>
        <v>65</v>
      </c>
      <c r="I116" s="55">
        <v>1.2040158559626555</v>
      </c>
      <c r="J116" s="25">
        <v>255</v>
      </c>
      <c r="K116" s="55">
        <v>4.7234468195458081</v>
      </c>
    </row>
    <row r="117" spans="1:11" s="24" customFormat="1" ht="12" customHeight="1" x14ac:dyDescent="0.2">
      <c r="A117" s="174" t="s">
        <v>103</v>
      </c>
      <c r="B117" s="174"/>
      <c r="C117" s="25">
        <v>7</v>
      </c>
      <c r="D117" s="55">
        <v>4.794520547945206</v>
      </c>
      <c r="E117" s="55">
        <v>22.082018927444796</v>
      </c>
      <c r="F117" s="25">
        <v>17</v>
      </c>
      <c r="G117" s="55">
        <v>11.643835616438357</v>
      </c>
      <c r="H117" s="25">
        <f t="shared" si="4"/>
        <v>-10</v>
      </c>
      <c r="I117" s="55">
        <v>-6.8493150684931514</v>
      </c>
      <c r="J117" s="25">
        <v>6</v>
      </c>
      <c r="K117" s="55">
        <v>4.10958904109589</v>
      </c>
    </row>
    <row r="118" spans="1:11" s="24" customFormat="1" ht="12" customHeight="1" x14ac:dyDescent="0.2">
      <c r="A118" s="174" t="s">
        <v>104</v>
      </c>
      <c r="B118" s="174"/>
      <c r="C118" s="25">
        <v>13</v>
      </c>
      <c r="D118" s="55">
        <v>10.842368640533779</v>
      </c>
      <c r="E118" s="55">
        <v>45.296167247386762</v>
      </c>
      <c r="F118" s="25">
        <v>7</v>
      </c>
      <c r="G118" s="55">
        <v>5.838198498748957</v>
      </c>
      <c r="H118" s="25">
        <f t="shared" si="4"/>
        <v>6</v>
      </c>
      <c r="I118" s="55">
        <v>5.0041701417848223</v>
      </c>
      <c r="J118" s="25">
        <v>8</v>
      </c>
      <c r="K118" s="55">
        <v>6.6722268557130944</v>
      </c>
    </row>
    <row r="119" spans="1:11" s="24" customFormat="1" ht="12" customHeight="1" x14ac:dyDescent="0.2">
      <c r="A119" s="174" t="s">
        <v>105</v>
      </c>
      <c r="B119" s="174"/>
      <c r="C119" s="25">
        <v>6</v>
      </c>
      <c r="D119" s="55">
        <v>10.273972602739725</v>
      </c>
      <c r="E119" s="55">
        <v>41.379310344827587</v>
      </c>
      <c r="F119" s="25">
        <v>8</v>
      </c>
      <c r="G119" s="55">
        <v>13.698630136986301</v>
      </c>
      <c r="H119" s="25">
        <f t="shared" si="4"/>
        <v>-2</v>
      </c>
      <c r="I119" s="55">
        <v>-3.4246575342465757</v>
      </c>
      <c r="J119" s="25">
        <v>3</v>
      </c>
      <c r="K119" s="55">
        <v>5.1369863013698627</v>
      </c>
    </row>
    <row r="120" spans="1:11" s="24" customFormat="1" ht="12" customHeight="1" x14ac:dyDescent="0.2">
      <c r="A120" s="174" t="s">
        <v>106</v>
      </c>
      <c r="B120" s="174"/>
      <c r="C120" s="25">
        <v>55</v>
      </c>
      <c r="D120" s="55">
        <v>9.5618915159944358</v>
      </c>
      <c r="E120" s="55">
        <v>39.257673090649533</v>
      </c>
      <c r="F120" s="25">
        <v>53</v>
      </c>
      <c r="G120" s="55">
        <v>9.2141863699582753</v>
      </c>
      <c r="H120" s="25">
        <f t="shared" si="4"/>
        <v>2</v>
      </c>
      <c r="I120" s="55">
        <v>0.34770514603616043</v>
      </c>
      <c r="J120" s="25">
        <v>28</v>
      </c>
      <c r="K120" s="55">
        <v>4.8678720445062584</v>
      </c>
    </row>
    <row r="121" spans="1:11" s="24" customFormat="1" ht="12" customHeight="1" x14ac:dyDescent="0.2">
      <c r="A121" s="174" t="s">
        <v>107</v>
      </c>
      <c r="B121" s="174"/>
      <c r="C121" s="25">
        <v>7</v>
      </c>
      <c r="D121" s="55">
        <v>5.5511498810467881</v>
      </c>
      <c r="E121" s="55">
        <v>22.364217252396166</v>
      </c>
      <c r="F121" s="25">
        <v>4</v>
      </c>
      <c r="G121" s="55">
        <v>3.1720856463124503</v>
      </c>
      <c r="H121" s="25">
        <f t="shared" si="4"/>
        <v>3</v>
      </c>
      <c r="I121" s="55">
        <v>2.3790642347343378</v>
      </c>
      <c r="J121" s="25">
        <v>2</v>
      </c>
      <c r="K121" s="55">
        <v>1.5860428231562251</v>
      </c>
    </row>
    <row r="122" spans="1:11" s="24" customFormat="1" ht="12" customHeight="1" x14ac:dyDescent="0.2">
      <c r="A122" s="174" t="s">
        <v>108</v>
      </c>
      <c r="B122" s="174"/>
      <c r="C122" s="25">
        <v>18</v>
      </c>
      <c r="D122" s="55">
        <v>10.88929219600726</v>
      </c>
      <c r="E122" s="55">
        <v>45.91836734693878</v>
      </c>
      <c r="F122" s="25">
        <v>15</v>
      </c>
      <c r="G122" s="55">
        <v>9.0744101633393832</v>
      </c>
      <c r="H122" s="25">
        <f t="shared" si="4"/>
        <v>3</v>
      </c>
      <c r="I122" s="55">
        <v>1.8148820326678763</v>
      </c>
      <c r="J122" s="25">
        <v>8</v>
      </c>
      <c r="K122" s="55">
        <v>4.8396854204476716</v>
      </c>
    </row>
    <row r="123" spans="1:11" s="24" customFormat="1" ht="12" customHeight="1" x14ac:dyDescent="0.2">
      <c r="A123" s="174" t="s">
        <v>109</v>
      </c>
      <c r="B123" s="174"/>
      <c r="C123" s="25">
        <v>9</v>
      </c>
      <c r="D123" s="55">
        <v>8.1818181818181817</v>
      </c>
      <c r="E123" s="55">
        <v>31.03448275862069</v>
      </c>
      <c r="F123" s="25">
        <v>4</v>
      </c>
      <c r="G123" s="55">
        <v>3.6363636363636362</v>
      </c>
      <c r="H123" s="25">
        <f t="shared" si="4"/>
        <v>5</v>
      </c>
      <c r="I123" s="55">
        <v>4.545454545454545</v>
      </c>
      <c r="J123" s="25">
        <v>4</v>
      </c>
      <c r="K123" s="55">
        <v>3.6363636363636362</v>
      </c>
    </row>
    <row r="124" spans="1:11" s="24" customFormat="1" ht="12" customHeight="1" x14ac:dyDescent="0.2">
      <c r="A124" s="174" t="s">
        <v>110</v>
      </c>
      <c r="B124" s="174"/>
      <c r="C124" s="25">
        <v>6</v>
      </c>
      <c r="D124" s="55">
        <v>21.81818181818182</v>
      </c>
      <c r="E124" s="55">
        <v>90.909090909090907</v>
      </c>
      <c r="F124" s="25">
        <v>4</v>
      </c>
      <c r="G124" s="55">
        <v>14.545454545454545</v>
      </c>
      <c r="H124" s="25">
        <f t="shared" si="4"/>
        <v>2</v>
      </c>
      <c r="I124" s="55">
        <v>7.2727272727272751</v>
      </c>
      <c r="J124" s="25">
        <v>1</v>
      </c>
      <c r="K124" s="55">
        <v>3.6363636363636362</v>
      </c>
    </row>
    <row r="125" spans="1:11" s="24" customFormat="1" ht="12" customHeight="1" x14ac:dyDescent="0.2">
      <c r="A125" s="174" t="s">
        <v>111</v>
      </c>
      <c r="B125" s="174"/>
      <c r="C125" s="25">
        <v>8</v>
      </c>
      <c r="D125" s="55">
        <v>9.0805902383654935</v>
      </c>
      <c r="E125" s="55">
        <v>44.19889502762431</v>
      </c>
      <c r="F125" s="25">
        <v>7</v>
      </c>
      <c r="G125" s="55">
        <v>7.9455164585698066</v>
      </c>
      <c r="H125" s="25">
        <f t="shared" si="4"/>
        <v>1</v>
      </c>
      <c r="I125" s="55">
        <v>1.1350737797956869</v>
      </c>
      <c r="J125" s="25">
        <v>1</v>
      </c>
      <c r="K125" s="55">
        <v>1.1350737797956867</v>
      </c>
    </row>
    <row r="126" spans="1:11" s="24" customFormat="1" ht="12" customHeight="1" x14ac:dyDescent="0.2">
      <c r="A126" s="174" t="s">
        <v>112</v>
      </c>
      <c r="B126" s="174"/>
      <c r="C126" s="25">
        <v>7</v>
      </c>
      <c r="D126" s="55">
        <v>9.2961487383798147</v>
      </c>
      <c r="E126" s="55">
        <v>43.478260869565219</v>
      </c>
      <c r="F126" s="25">
        <v>4</v>
      </c>
      <c r="G126" s="55">
        <v>5.3120849933598935</v>
      </c>
      <c r="H126" s="25">
        <f t="shared" si="4"/>
        <v>3</v>
      </c>
      <c r="I126" s="55">
        <v>3.9840637450199212</v>
      </c>
      <c r="J126" s="25">
        <v>4</v>
      </c>
      <c r="K126" s="55">
        <v>5.3120849933598935</v>
      </c>
    </row>
    <row r="127" spans="1:11" s="24" customFormat="1" ht="12" customHeight="1" x14ac:dyDescent="0.2">
      <c r="A127" s="174" t="s">
        <v>113</v>
      </c>
      <c r="B127" s="174"/>
      <c r="C127" s="25">
        <v>7</v>
      </c>
      <c r="D127" s="55">
        <v>8.1490104772991838</v>
      </c>
      <c r="E127" s="55">
        <v>32.710280373831772</v>
      </c>
      <c r="F127" s="25">
        <v>13</v>
      </c>
      <c r="G127" s="55">
        <v>15.133876600698487</v>
      </c>
      <c r="H127" s="25">
        <f t="shared" si="4"/>
        <v>-6</v>
      </c>
      <c r="I127" s="55">
        <v>-6.9848661233993035</v>
      </c>
      <c r="J127" s="25">
        <v>8</v>
      </c>
      <c r="K127" s="55">
        <v>9.3131548311990677</v>
      </c>
    </row>
    <row r="128" spans="1:11" s="24" customFormat="1" ht="12" customHeight="1" x14ac:dyDescent="0.2">
      <c r="A128" s="174" t="s">
        <v>114</v>
      </c>
      <c r="B128" s="174"/>
      <c r="C128" s="25">
        <v>4</v>
      </c>
      <c r="D128" s="55">
        <v>11.428571428571429</v>
      </c>
      <c r="E128" s="55">
        <v>43.956043956043956</v>
      </c>
      <c r="F128" s="25">
        <v>1</v>
      </c>
      <c r="G128" s="55">
        <v>2.8571428571428572</v>
      </c>
      <c r="H128" s="25">
        <f t="shared" si="4"/>
        <v>3</v>
      </c>
      <c r="I128" s="55">
        <v>8.5714285714285712</v>
      </c>
      <c r="J128" s="25">
        <v>1</v>
      </c>
      <c r="K128" s="55">
        <v>2.8571428571428572</v>
      </c>
    </row>
    <row r="129" spans="1:11" s="24" customFormat="1" ht="12" customHeight="1" x14ac:dyDescent="0.2">
      <c r="A129" s="174" t="s">
        <v>115</v>
      </c>
      <c r="B129" s="174"/>
      <c r="C129" s="25">
        <v>4</v>
      </c>
      <c r="D129" s="55">
        <v>4.7904191616766463</v>
      </c>
      <c r="E129" s="55">
        <v>19.417475728155338</v>
      </c>
      <c r="F129" s="25">
        <v>2</v>
      </c>
      <c r="G129" s="55">
        <v>2.3952095808383231</v>
      </c>
      <c r="H129" s="25">
        <f t="shared" si="4"/>
        <v>2</v>
      </c>
      <c r="I129" s="55">
        <v>2.3952095808383231</v>
      </c>
      <c r="J129" s="25">
        <v>2</v>
      </c>
      <c r="K129" s="55">
        <v>2.3952095808383231</v>
      </c>
    </row>
    <row r="130" spans="1:11" s="24" customFormat="1" ht="12" customHeight="1" x14ac:dyDescent="0.2">
      <c r="A130" s="174" t="s">
        <v>116</v>
      </c>
      <c r="B130" s="174"/>
      <c r="C130" s="25">
        <v>9</v>
      </c>
      <c r="D130" s="55">
        <v>6.7771084337349397</v>
      </c>
      <c r="E130" s="55">
        <v>27.27272727272727</v>
      </c>
      <c r="F130" s="25">
        <v>7</v>
      </c>
      <c r="G130" s="55">
        <v>5.2710843373493974</v>
      </c>
      <c r="H130" s="25">
        <f t="shared" si="4"/>
        <v>2</v>
      </c>
      <c r="I130" s="55">
        <v>1.5060240963855422</v>
      </c>
      <c r="J130" s="25">
        <v>14</v>
      </c>
      <c r="K130" s="55">
        <v>10.542168674698795</v>
      </c>
    </row>
    <row r="131" spans="1:11" s="24" customFormat="1" ht="12" customHeight="1" x14ac:dyDescent="0.2">
      <c r="A131" s="174" t="s">
        <v>117</v>
      </c>
      <c r="B131" s="174"/>
      <c r="C131" s="25">
        <v>44</v>
      </c>
      <c r="D131" s="55">
        <v>12.297372833985467</v>
      </c>
      <c r="E131" s="55">
        <v>53.855569155446759</v>
      </c>
      <c r="F131" s="25">
        <v>34</v>
      </c>
      <c r="G131" s="55">
        <v>9.5025153717160435</v>
      </c>
      <c r="H131" s="25">
        <f t="shared" si="4"/>
        <v>10</v>
      </c>
      <c r="I131" s="55">
        <v>2.7948574622694231</v>
      </c>
      <c r="J131" s="25">
        <v>28</v>
      </c>
      <c r="K131" s="55">
        <v>7.8256008943543875</v>
      </c>
    </row>
    <row r="132" spans="1:11" s="24" customFormat="1" ht="12" customHeight="1" x14ac:dyDescent="0.2">
      <c r="A132" s="174" t="s">
        <v>118</v>
      </c>
      <c r="B132" s="174"/>
      <c r="C132" s="25">
        <v>13</v>
      </c>
      <c r="D132" s="55">
        <v>7.9268292682926829</v>
      </c>
      <c r="E132" s="55">
        <v>32.828282828282831</v>
      </c>
      <c r="F132" s="25">
        <v>9</v>
      </c>
      <c r="G132" s="55">
        <v>5.48780487804878</v>
      </c>
      <c r="H132" s="25">
        <f t="shared" si="4"/>
        <v>4</v>
      </c>
      <c r="I132" s="55">
        <v>2.4390243902439028</v>
      </c>
      <c r="J132" s="25">
        <v>11</v>
      </c>
      <c r="K132" s="55">
        <v>6.7073170731707314</v>
      </c>
    </row>
    <row r="133" spans="1:11" s="24" customFormat="1" ht="12" customHeight="1" x14ac:dyDescent="0.2">
      <c r="A133" s="174" t="s">
        <v>119</v>
      </c>
      <c r="B133" s="174"/>
      <c r="C133" s="25">
        <v>8</v>
      </c>
      <c r="D133" s="55">
        <v>9.9626400996264017</v>
      </c>
      <c r="E133" s="55">
        <v>41.237113402061858</v>
      </c>
      <c r="F133" s="25">
        <v>9</v>
      </c>
      <c r="G133" s="55">
        <v>11.207970112079702</v>
      </c>
      <c r="H133" s="25">
        <f t="shared" si="4"/>
        <v>-1</v>
      </c>
      <c r="I133" s="55">
        <v>-1.2453300124532998</v>
      </c>
      <c r="J133" s="25">
        <v>3</v>
      </c>
      <c r="K133" s="55">
        <v>3.7359900373599007</v>
      </c>
    </row>
    <row r="134" spans="1:11" s="24" customFormat="1" ht="12" customHeight="1" x14ac:dyDescent="0.2">
      <c r="A134" s="174" t="s">
        <v>120</v>
      </c>
      <c r="B134" s="174"/>
      <c r="C134" s="25">
        <v>20</v>
      </c>
      <c r="D134" s="55">
        <v>13.468013468013467</v>
      </c>
      <c r="E134" s="55">
        <v>58.823529411764703</v>
      </c>
      <c r="F134" s="25">
        <v>5</v>
      </c>
      <c r="G134" s="55">
        <v>3.3670033670033668</v>
      </c>
      <c r="H134" s="25">
        <f t="shared" si="4"/>
        <v>15</v>
      </c>
      <c r="I134" s="55">
        <v>10.1010101010101</v>
      </c>
      <c r="J134" s="25">
        <v>7</v>
      </c>
      <c r="K134" s="55">
        <v>4.7138047138047137</v>
      </c>
    </row>
    <row r="135" spans="1:11" s="24" customFormat="1" ht="12" customHeight="1" x14ac:dyDescent="0.2">
      <c r="A135" s="174" t="s">
        <v>121</v>
      </c>
      <c r="B135" s="174"/>
      <c r="C135" s="25">
        <v>9</v>
      </c>
      <c r="D135" s="55">
        <v>6.9124423963133648</v>
      </c>
      <c r="E135" s="55">
        <v>29.315960912052116</v>
      </c>
      <c r="F135" s="25">
        <v>6</v>
      </c>
      <c r="G135" s="55">
        <v>4.6082949308755756</v>
      </c>
      <c r="H135" s="25">
        <f t="shared" si="4"/>
        <v>3</v>
      </c>
      <c r="I135" s="55">
        <v>2.3041474654377891</v>
      </c>
      <c r="J135" s="25">
        <v>7</v>
      </c>
      <c r="K135" s="55">
        <v>5.3763440860215059</v>
      </c>
    </row>
    <row r="136" spans="1:11" s="24" customFormat="1" ht="12" customHeight="1" x14ac:dyDescent="0.2">
      <c r="A136" s="174" t="s">
        <v>122</v>
      </c>
      <c r="B136" s="174"/>
      <c r="C136" s="25">
        <v>22</v>
      </c>
      <c r="D136" s="55">
        <v>14.039566049776642</v>
      </c>
      <c r="E136" s="55">
        <v>55.979643765903312</v>
      </c>
      <c r="F136" s="25">
        <v>8</v>
      </c>
      <c r="G136" s="55">
        <v>5.1052967453733249</v>
      </c>
      <c r="H136" s="25">
        <f t="shared" si="4"/>
        <v>14</v>
      </c>
      <c r="I136" s="55">
        <v>8.9342693044033172</v>
      </c>
      <c r="J136" s="25">
        <v>9</v>
      </c>
      <c r="K136" s="55">
        <v>5.7434588385449903</v>
      </c>
    </row>
    <row r="137" spans="1:11" s="24" customFormat="1" ht="12" customHeight="1" x14ac:dyDescent="0.2">
      <c r="A137" s="174" t="s">
        <v>123</v>
      </c>
      <c r="B137" s="174"/>
      <c r="C137" s="25">
        <v>9</v>
      </c>
      <c r="D137" s="55">
        <v>11.936339522546419</v>
      </c>
      <c r="E137" s="55">
        <v>48.648648648648653</v>
      </c>
      <c r="F137" s="25">
        <v>7</v>
      </c>
      <c r="G137" s="55">
        <v>9.2838196286472154</v>
      </c>
      <c r="H137" s="25">
        <f t="shared" si="4"/>
        <v>2</v>
      </c>
      <c r="I137" s="55">
        <v>2.6525198938992034</v>
      </c>
      <c r="J137" s="25">
        <v>3</v>
      </c>
      <c r="K137" s="55">
        <v>3.9787798408488064</v>
      </c>
    </row>
    <row r="138" spans="1:11" s="24" customFormat="1" ht="12" customHeight="1" x14ac:dyDescent="0.2">
      <c r="A138" s="174" t="s">
        <v>124</v>
      </c>
      <c r="B138" s="174"/>
      <c r="C138" s="25">
        <v>19</v>
      </c>
      <c r="D138" s="55">
        <v>9.3091621754042126</v>
      </c>
      <c r="E138" s="55">
        <v>41.666666666666664</v>
      </c>
      <c r="F138" s="25">
        <v>20</v>
      </c>
      <c r="G138" s="55">
        <v>9.7991180793728567</v>
      </c>
      <c r="H138" s="25">
        <f t="shared" si="4"/>
        <v>-1</v>
      </c>
      <c r="I138" s="55">
        <v>-0.48995590396864408</v>
      </c>
      <c r="J138" s="25">
        <v>5</v>
      </c>
      <c r="K138" s="55">
        <v>2.4497795198432142</v>
      </c>
    </row>
    <row r="139" spans="1:11" s="24" customFormat="1" ht="12" customHeight="1" x14ac:dyDescent="0.2">
      <c r="A139" s="174" t="s">
        <v>125</v>
      </c>
      <c r="B139" s="174"/>
      <c r="C139" s="25">
        <v>5</v>
      </c>
      <c r="D139" s="55">
        <v>7.3746312684365778</v>
      </c>
      <c r="E139" s="55">
        <v>34.722222222222221</v>
      </c>
      <c r="F139" s="25">
        <v>6</v>
      </c>
      <c r="G139" s="55">
        <v>8.8495575221238933</v>
      </c>
      <c r="H139" s="25">
        <f t="shared" si="4"/>
        <v>-1</v>
      </c>
      <c r="I139" s="55">
        <v>-1.4749262536873156</v>
      </c>
      <c r="J139" s="25">
        <v>1</v>
      </c>
      <c r="K139" s="55">
        <v>1.4749262536873156</v>
      </c>
    </row>
    <row r="140" spans="1:11" s="24" customFormat="1" ht="12" customHeight="1" x14ac:dyDescent="0.2">
      <c r="A140" s="174" t="s">
        <v>126</v>
      </c>
      <c r="B140" s="174"/>
      <c r="C140" s="25">
        <v>6</v>
      </c>
      <c r="D140" s="55">
        <v>10.695187165775401</v>
      </c>
      <c r="E140" s="55">
        <v>40.816326530612244</v>
      </c>
      <c r="F140" s="25">
        <v>0</v>
      </c>
      <c r="G140" s="55">
        <v>0</v>
      </c>
      <c r="H140" s="25">
        <f t="shared" si="4"/>
        <v>6</v>
      </c>
      <c r="I140" s="55">
        <v>10.695187165775401</v>
      </c>
      <c r="J140" s="25">
        <v>4</v>
      </c>
      <c r="K140" s="55">
        <v>7.1301247771836005</v>
      </c>
    </row>
    <row r="141" spans="1:11" s="24" customFormat="1" ht="12" customHeight="1" x14ac:dyDescent="0.2">
      <c r="A141" s="174" t="s">
        <v>127</v>
      </c>
      <c r="B141" s="174"/>
      <c r="C141" s="25">
        <v>18</v>
      </c>
      <c r="D141" s="55">
        <v>9.7772949483976088</v>
      </c>
      <c r="E141" s="55">
        <v>40.909090909090907</v>
      </c>
      <c r="F141" s="25">
        <v>11</v>
      </c>
      <c r="G141" s="55">
        <v>5.9750135795763173</v>
      </c>
      <c r="H141" s="25">
        <f t="shared" si="4"/>
        <v>7</v>
      </c>
      <c r="I141" s="55">
        <v>3.8022813688212915</v>
      </c>
      <c r="J141" s="25">
        <v>13</v>
      </c>
      <c r="K141" s="55">
        <v>7.0613796849538293</v>
      </c>
    </row>
    <row r="142" spans="1:11" s="24" customFormat="1" ht="12" customHeight="1" x14ac:dyDescent="0.2">
      <c r="A142" s="174" t="s">
        <v>128</v>
      </c>
      <c r="B142" s="174"/>
      <c r="C142" s="25">
        <v>19</v>
      </c>
      <c r="D142" s="55">
        <v>10.93210586881473</v>
      </c>
      <c r="E142" s="55">
        <v>37.698412698412696</v>
      </c>
      <c r="F142" s="25">
        <v>16</v>
      </c>
      <c r="G142" s="55">
        <v>9.2059838895281931</v>
      </c>
      <c r="H142" s="25">
        <f t="shared" si="4"/>
        <v>3</v>
      </c>
      <c r="I142" s="55">
        <v>1.7261219792865372</v>
      </c>
      <c r="J142" s="25">
        <v>10</v>
      </c>
      <c r="K142" s="55">
        <v>5.7537399309551214</v>
      </c>
    </row>
    <row r="143" spans="1:11" s="24" customFormat="1" ht="12" customHeight="1" x14ac:dyDescent="0.2">
      <c r="A143" s="174" t="s">
        <v>129</v>
      </c>
      <c r="B143" s="174"/>
      <c r="C143" s="25">
        <v>24</v>
      </c>
      <c r="D143" s="55">
        <v>8.1967213114754109</v>
      </c>
      <c r="E143" s="55">
        <v>32.258064516129032</v>
      </c>
      <c r="F143" s="25">
        <v>17</v>
      </c>
      <c r="G143" s="55">
        <v>5.806010928961749</v>
      </c>
      <c r="H143" s="25">
        <f t="shared" si="4"/>
        <v>7</v>
      </c>
      <c r="I143" s="55">
        <v>2.390710382513662</v>
      </c>
      <c r="J143" s="25">
        <v>11</v>
      </c>
      <c r="K143" s="55">
        <v>3.7568306010928958</v>
      </c>
    </row>
    <row r="144" spans="1:11" s="24" customFormat="1" ht="12" customHeight="1" x14ac:dyDescent="0.2">
      <c r="A144" s="174" t="s">
        <v>130</v>
      </c>
      <c r="B144" s="174"/>
      <c r="C144" s="25">
        <v>4</v>
      </c>
      <c r="D144" s="55">
        <v>6.557377049180328</v>
      </c>
      <c r="E144" s="55">
        <v>28.368794326241133</v>
      </c>
      <c r="F144" s="25">
        <v>8</v>
      </c>
      <c r="G144" s="55">
        <v>13.114754098360656</v>
      </c>
      <c r="H144" s="25">
        <f t="shared" si="4"/>
        <v>-4</v>
      </c>
      <c r="I144" s="55">
        <v>-6.557377049180328</v>
      </c>
      <c r="J144" s="25">
        <v>3</v>
      </c>
      <c r="K144" s="55">
        <v>4.918032786885246</v>
      </c>
    </row>
    <row r="145" spans="1:11" s="24" customFormat="1" ht="12" customHeight="1" x14ac:dyDescent="0.2">
      <c r="A145" s="174" t="s">
        <v>131</v>
      </c>
      <c r="B145" s="174"/>
      <c r="C145" s="25">
        <v>6</v>
      </c>
      <c r="D145" s="55">
        <v>11.857707509881422</v>
      </c>
      <c r="E145" s="55">
        <v>47.244094488188978</v>
      </c>
      <c r="F145" s="25">
        <v>1</v>
      </c>
      <c r="G145" s="55">
        <v>1.9762845849802371</v>
      </c>
      <c r="H145" s="25">
        <f t="shared" si="4"/>
        <v>5</v>
      </c>
      <c r="I145" s="55">
        <v>9.8814229249011856</v>
      </c>
      <c r="J145" s="25">
        <v>3</v>
      </c>
      <c r="K145" s="55">
        <v>5.928853754940711</v>
      </c>
    </row>
    <row r="146" spans="1:11" s="24" customFormat="1" ht="12" customHeight="1" x14ac:dyDescent="0.2">
      <c r="A146" s="174" t="s">
        <v>132</v>
      </c>
      <c r="B146" s="174"/>
      <c r="C146" s="25">
        <v>25</v>
      </c>
      <c r="D146" s="55">
        <v>13.192612137203167</v>
      </c>
      <c r="E146" s="55">
        <v>54.112554112554115</v>
      </c>
      <c r="F146" s="25">
        <v>10</v>
      </c>
      <c r="G146" s="55">
        <v>5.2770448548812663</v>
      </c>
      <c r="H146" s="25">
        <f t="shared" si="4"/>
        <v>15</v>
      </c>
      <c r="I146" s="55">
        <v>7.9155672823219003</v>
      </c>
      <c r="J146" s="25">
        <v>11</v>
      </c>
      <c r="K146" s="55">
        <v>5.8047493403693933</v>
      </c>
    </row>
    <row r="147" spans="1:11" s="24" customFormat="1" ht="12" customHeight="1" x14ac:dyDescent="0.2">
      <c r="A147" s="182" t="s">
        <v>133</v>
      </c>
      <c r="B147" s="182"/>
      <c r="C147" s="31">
        <v>3</v>
      </c>
      <c r="D147" s="56">
        <v>8.9552238805970159</v>
      </c>
      <c r="E147" s="56">
        <v>41.666666666666664</v>
      </c>
      <c r="F147" s="31">
        <v>2</v>
      </c>
      <c r="G147" s="56">
        <v>5.9701492537313436</v>
      </c>
      <c r="H147" s="31">
        <f t="shared" si="4"/>
        <v>1</v>
      </c>
      <c r="I147" s="56">
        <v>2.9850746268656723</v>
      </c>
      <c r="J147" s="31">
        <v>2</v>
      </c>
      <c r="K147" s="56">
        <v>5.9701492537313436</v>
      </c>
    </row>
    <row r="148" spans="1:11" s="24" customFormat="1" ht="12" customHeight="1" x14ac:dyDescent="0.2">
      <c r="A148" s="29"/>
      <c r="B148" s="29"/>
      <c r="C148" s="29"/>
      <c r="D148" s="58"/>
      <c r="E148" s="58"/>
      <c r="F148" s="29"/>
      <c r="G148" s="58"/>
      <c r="H148" s="19"/>
      <c r="I148" s="58"/>
      <c r="J148" s="29"/>
      <c r="K148" s="58"/>
    </row>
    <row r="149" spans="1:11" s="24" customFormat="1" ht="12" customHeight="1" x14ac:dyDescent="0.2">
      <c r="A149" s="173" t="s">
        <v>134</v>
      </c>
      <c r="B149" s="173"/>
      <c r="C149" s="22">
        <v>501</v>
      </c>
      <c r="D149" s="54">
        <v>8.1481963373776143</v>
      </c>
      <c r="E149" s="54">
        <v>36.275432626167543</v>
      </c>
      <c r="F149" s="22">
        <v>569</v>
      </c>
      <c r="G149" s="54">
        <v>9.2541391536284685</v>
      </c>
      <c r="H149" s="22">
        <f t="shared" ref="H149:H188" si="5">+C149-F149</f>
        <v>-68</v>
      </c>
      <c r="I149" s="54">
        <v>-1.1059428162508542</v>
      </c>
      <c r="J149" s="22">
        <v>310</v>
      </c>
      <c r="K149" s="54">
        <v>5.0417981329083039</v>
      </c>
    </row>
    <row r="150" spans="1:11" s="24" customFormat="1" ht="12" customHeight="1" x14ac:dyDescent="0.2">
      <c r="A150" s="174" t="s">
        <v>135</v>
      </c>
      <c r="B150" s="174"/>
      <c r="C150" s="25">
        <v>30</v>
      </c>
      <c r="D150" s="55">
        <v>5.4278994029310663</v>
      </c>
      <c r="E150" s="55">
        <v>26.200873362445414</v>
      </c>
      <c r="F150" s="25">
        <v>45</v>
      </c>
      <c r="G150" s="55">
        <v>8.1418491043965986</v>
      </c>
      <c r="H150" s="25">
        <f t="shared" si="5"/>
        <v>-15</v>
      </c>
      <c r="I150" s="55">
        <v>-2.7139497014655323</v>
      </c>
      <c r="J150" s="25">
        <v>24</v>
      </c>
      <c r="K150" s="55">
        <v>4.3423195223448525</v>
      </c>
    </row>
    <row r="151" spans="1:11" s="24" customFormat="1" ht="12" customHeight="1" x14ac:dyDescent="0.2">
      <c r="A151" s="174" t="s">
        <v>258</v>
      </c>
      <c r="B151" s="174"/>
      <c r="C151" s="25">
        <v>0</v>
      </c>
      <c r="D151" s="55">
        <v>0</v>
      </c>
      <c r="E151" s="55">
        <v>0</v>
      </c>
      <c r="F151" s="25">
        <v>1</v>
      </c>
      <c r="G151" s="55">
        <v>8.3333333333333339</v>
      </c>
      <c r="H151" s="25">
        <f t="shared" si="5"/>
        <v>-1</v>
      </c>
      <c r="I151" s="55">
        <v>-8.3333333333333339</v>
      </c>
      <c r="J151" s="25">
        <v>0</v>
      </c>
      <c r="K151" s="55">
        <v>0</v>
      </c>
    </row>
    <row r="152" spans="1:11" s="24" customFormat="1" ht="12" customHeight="1" x14ac:dyDescent="0.2">
      <c r="A152" s="174" t="s">
        <v>136</v>
      </c>
      <c r="B152" s="174"/>
      <c r="C152" s="25">
        <v>4</v>
      </c>
      <c r="D152" s="55">
        <v>19.704433497536947</v>
      </c>
      <c r="E152" s="55">
        <v>97.560975609756099</v>
      </c>
      <c r="F152" s="25">
        <v>2</v>
      </c>
      <c r="G152" s="55">
        <v>9.8522167487684733</v>
      </c>
      <c r="H152" s="25">
        <f t="shared" si="5"/>
        <v>2</v>
      </c>
      <c r="I152" s="55">
        <v>9.8522167487684733</v>
      </c>
      <c r="J152" s="25">
        <v>1</v>
      </c>
      <c r="K152" s="55">
        <v>4.9261083743842367</v>
      </c>
    </row>
    <row r="153" spans="1:11" s="24" customFormat="1" ht="12" customHeight="1" x14ac:dyDescent="0.2">
      <c r="A153" s="174" t="s">
        <v>137</v>
      </c>
      <c r="B153" s="174"/>
      <c r="C153" s="25">
        <v>4</v>
      </c>
      <c r="D153" s="55">
        <v>7.2332730560578655</v>
      </c>
      <c r="E153" s="55">
        <v>37.037037037037038</v>
      </c>
      <c r="F153" s="25">
        <v>2</v>
      </c>
      <c r="G153" s="55">
        <v>3.6166365280289328</v>
      </c>
      <c r="H153" s="25">
        <f t="shared" si="5"/>
        <v>2</v>
      </c>
      <c r="I153" s="55">
        <v>3.6166365280289328</v>
      </c>
      <c r="J153" s="25">
        <v>1</v>
      </c>
      <c r="K153" s="55">
        <v>1.8083182640144664</v>
      </c>
    </row>
    <row r="154" spans="1:11" s="24" customFormat="1" ht="12" customHeight="1" x14ac:dyDescent="0.2">
      <c r="A154" s="174" t="s">
        <v>138</v>
      </c>
      <c r="B154" s="174"/>
      <c r="C154" s="25">
        <v>14</v>
      </c>
      <c r="D154" s="55">
        <v>7.4388947927736453</v>
      </c>
      <c r="E154" s="55">
        <v>40.816326530612244</v>
      </c>
      <c r="F154" s="25">
        <v>26</v>
      </c>
      <c r="G154" s="55">
        <v>13.815090329436769</v>
      </c>
      <c r="H154" s="25">
        <f t="shared" si="5"/>
        <v>-12</v>
      </c>
      <c r="I154" s="55">
        <v>-6.3761955366631238</v>
      </c>
      <c r="J154" s="25">
        <v>7</v>
      </c>
      <c r="K154" s="55">
        <v>3.7194473963868226</v>
      </c>
    </row>
    <row r="155" spans="1:11" s="24" customFormat="1" ht="12" customHeight="1" x14ac:dyDescent="0.2">
      <c r="A155" s="174" t="s">
        <v>139</v>
      </c>
      <c r="B155" s="174"/>
      <c r="C155" s="25">
        <v>2</v>
      </c>
      <c r="D155" s="55">
        <v>18.018018018018019</v>
      </c>
      <c r="E155" s="55">
        <v>86.956521739130437</v>
      </c>
      <c r="F155" s="25">
        <v>1</v>
      </c>
      <c r="G155" s="55">
        <v>9.0090090090090094</v>
      </c>
      <c r="H155" s="25">
        <f t="shared" si="5"/>
        <v>1</v>
      </c>
      <c r="I155" s="55">
        <v>9.0090090090090094</v>
      </c>
      <c r="J155" s="25">
        <v>0</v>
      </c>
      <c r="K155" s="55">
        <v>0</v>
      </c>
    </row>
    <row r="156" spans="1:11" s="24" customFormat="1" ht="12" customHeight="1" x14ac:dyDescent="0.2">
      <c r="A156" s="174" t="s">
        <v>140</v>
      </c>
      <c r="B156" s="174"/>
      <c r="C156" s="25">
        <v>6</v>
      </c>
      <c r="D156" s="55">
        <v>8.2872928176795568</v>
      </c>
      <c r="E156" s="55">
        <v>35.928143712574851</v>
      </c>
      <c r="F156" s="25">
        <v>6</v>
      </c>
      <c r="G156" s="55">
        <v>8.2872928176795568</v>
      </c>
      <c r="H156" s="25">
        <f t="shared" si="5"/>
        <v>0</v>
      </c>
      <c r="I156" s="55">
        <v>0</v>
      </c>
      <c r="J156" s="25">
        <v>4</v>
      </c>
      <c r="K156" s="55">
        <v>5.5248618784530388</v>
      </c>
    </row>
    <row r="157" spans="1:11" s="24" customFormat="1" ht="12" customHeight="1" x14ac:dyDescent="0.2">
      <c r="A157" s="174" t="s">
        <v>142</v>
      </c>
      <c r="B157" s="174"/>
      <c r="C157" s="25">
        <v>11</v>
      </c>
      <c r="D157" s="55">
        <v>13.698630136986301</v>
      </c>
      <c r="E157" s="55">
        <v>50.691244239631338</v>
      </c>
      <c r="F157" s="25">
        <v>5</v>
      </c>
      <c r="G157" s="55">
        <v>6.2266500622665006</v>
      </c>
      <c r="H157" s="25">
        <f t="shared" si="5"/>
        <v>6</v>
      </c>
      <c r="I157" s="55">
        <v>7.4719800747198004</v>
      </c>
      <c r="J157" s="25">
        <v>5</v>
      </c>
      <c r="K157" s="55">
        <v>6.2266500622665006</v>
      </c>
    </row>
    <row r="158" spans="1:11" s="24" customFormat="1" ht="12" customHeight="1" x14ac:dyDescent="0.2">
      <c r="A158" s="174" t="s">
        <v>143</v>
      </c>
      <c r="B158" s="174"/>
      <c r="C158" s="25">
        <v>0</v>
      </c>
      <c r="D158" s="55">
        <v>0</v>
      </c>
      <c r="E158" s="55">
        <v>0</v>
      </c>
      <c r="F158" s="25">
        <v>1</v>
      </c>
      <c r="G158" s="55">
        <v>52.631578947368418</v>
      </c>
      <c r="H158" s="25">
        <f t="shared" si="5"/>
        <v>-1</v>
      </c>
      <c r="I158" s="55">
        <v>-52.631578947368418</v>
      </c>
      <c r="J158" s="25">
        <v>0</v>
      </c>
      <c r="K158" s="55">
        <v>0</v>
      </c>
    </row>
    <row r="159" spans="1:11" s="24" customFormat="1" ht="12" customHeight="1" x14ac:dyDescent="0.2">
      <c r="A159" s="174" t="s">
        <v>144</v>
      </c>
      <c r="B159" s="174"/>
      <c r="C159" s="25">
        <v>32</v>
      </c>
      <c r="D159" s="55">
        <v>11.725906925613778</v>
      </c>
      <c r="E159" s="55">
        <v>48.411497730711048</v>
      </c>
      <c r="F159" s="25">
        <v>18</v>
      </c>
      <c r="G159" s="55">
        <v>6.5958226456577496</v>
      </c>
      <c r="H159" s="25">
        <f t="shared" si="5"/>
        <v>14</v>
      </c>
      <c r="I159" s="55">
        <v>5.1300842799560282</v>
      </c>
      <c r="J159" s="25">
        <v>16</v>
      </c>
      <c r="K159" s="55">
        <v>5.8629534628068889</v>
      </c>
    </row>
    <row r="160" spans="1:11" s="24" customFormat="1" ht="12" customHeight="1" x14ac:dyDescent="0.2">
      <c r="A160" s="174" t="s">
        <v>145</v>
      </c>
      <c r="B160" s="174"/>
      <c r="C160" s="25">
        <v>1</v>
      </c>
      <c r="D160" s="55">
        <v>8.695652173913043</v>
      </c>
      <c r="E160" s="55">
        <v>45.454545454545453</v>
      </c>
      <c r="F160" s="25">
        <v>1</v>
      </c>
      <c r="G160" s="55">
        <v>8.695652173913043</v>
      </c>
      <c r="H160" s="25">
        <f t="shared" si="5"/>
        <v>0</v>
      </c>
      <c r="I160" s="55">
        <v>0</v>
      </c>
      <c r="J160" s="25">
        <v>0</v>
      </c>
      <c r="K160" s="55">
        <v>0</v>
      </c>
    </row>
    <row r="161" spans="1:11" s="24" customFormat="1" ht="12" customHeight="1" x14ac:dyDescent="0.2">
      <c r="A161" s="174" t="s">
        <v>146</v>
      </c>
      <c r="B161" s="174"/>
      <c r="C161" s="25">
        <v>4</v>
      </c>
      <c r="D161" s="55">
        <v>13.245033112582782</v>
      </c>
      <c r="E161" s="55">
        <v>72.72727272727272</v>
      </c>
      <c r="F161" s="25">
        <v>5</v>
      </c>
      <c r="G161" s="55">
        <v>16.556291390728479</v>
      </c>
      <c r="H161" s="25">
        <f t="shared" si="5"/>
        <v>-1</v>
      </c>
      <c r="I161" s="55">
        <v>-3.3112582781456972</v>
      </c>
      <c r="J161" s="25">
        <v>1</v>
      </c>
      <c r="K161" s="55">
        <v>3.3112582781456954</v>
      </c>
    </row>
    <row r="162" spans="1:11" s="24" customFormat="1" ht="12" customHeight="1" x14ac:dyDescent="0.2">
      <c r="A162" s="174" t="s">
        <v>147</v>
      </c>
      <c r="B162" s="174"/>
      <c r="C162" s="25">
        <v>31</v>
      </c>
      <c r="D162" s="55">
        <v>7.0615034168564925</v>
      </c>
      <c r="E162" s="55">
        <v>29.439696106362774</v>
      </c>
      <c r="F162" s="25">
        <v>29</v>
      </c>
      <c r="G162" s="55">
        <v>6.6059225512528474</v>
      </c>
      <c r="H162" s="25">
        <f t="shared" si="5"/>
        <v>2</v>
      </c>
      <c r="I162" s="55">
        <v>0.45558086560364508</v>
      </c>
      <c r="J162" s="25">
        <v>22</v>
      </c>
      <c r="K162" s="55">
        <v>5.0113895216400914</v>
      </c>
    </row>
    <row r="163" spans="1:11" s="24" customFormat="1" ht="12" customHeight="1" x14ac:dyDescent="0.2">
      <c r="A163" s="174" t="s">
        <v>148</v>
      </c>
      <c r="B163" s="174"/>
      <c r="C163" s="25">
        <v>0</v>
      </c>
      <c r="D163" s="55">
        <v>0</v>
      </c>
      <c r="E163" s="55">
        <v>0</v>
      </c>
      <c r="F163" s="25">
        <v>0</v>
      </c>
      <c r="G163" s="55">
        <v>0</v>
      </c>
      <c r="H163" s="25">
        <f t="shared" si="5"/>
        <v>0</v>
      </c>
      <c r="I163" s="55">
        <v>0</v>
      </c>
      <c r="J163" s="25">
        <v>0</v>
      </c>
      <c r="K163" s="55">
        <v>0</v>
      </c>
    </row>
    <row r="164" spans="1:11" s="24" customFormat="1" ht="12" customHeight="1" x14ac:dyDescent="0.2">
      <c r="A164" s="174" t="s">
        <v>149</v>
      </c>
      <c r="B164" s="174"/>
      <c r="C164" s="25">
        <v>0</v>
      </c>
      <c r="D164" s="55">
        <v>0</v>
      </c>
      <c r="E164" s="55">
        <v>0</v>
      </c>
      <c r="F164" s="25">
        <v>1</v>
      </c>
      <c r="G164" s="55">
        <v>23.255813953488371</v>
      </c>
      <c r="H164" s="25">
        <f t="shared" si="5"/>
        <v>-1</v>
      </c>
      <c r="I164" s="55">
        <v>-23.255813953488371</v>
      </c>
      <c r="J164" s="25">
        <v>0</v>
      </c>
      <c r="K164" s="55">
        <v>0</v>
      </c>
    </row>
    <row r="165" spans="1:11" s="24" customFormat="1" ht="12" customHeight="1" x14ac:dyDescent="0.2">
      <c r="A165" s="174" t="s">
        <v>259</v>
      </c>
      <c r="B165" s="174"/>
      <c r="C165" s="25">
        <v>7</v>
      </c>
      <c r="D165" s="55">
        <v>7.8651685393258433</v>
      </c>
      <c r="E165" s="55">
        <v>33.653846153846153</v>
      </c>
      <c r="F165" s="25">
        <v>9</v>
      </c>
      <c r="G165" s="55">
        <v>10.112359550561797</v>
      </c>
      <c r="H165" s="25">
        <f t="shared" si="5"/>
        <v>-2</v>
      </c>
      <c r="I165" s="55">
        <v>-2.2471910112359534</v>
      </c>
      <c r="J165" s="25">
        <v>7</v>
      </c>
      <c r="K165" s="55">
        <v>7.8651685393258433</v>
      </c>
    </row>
    <row r="166" spans="1:11" s="24" customFormat="1" ht="12" customHeight="1" x14ac:dyDescent="0.2">
      <c r="A166" s="174" t="s">
        <v>150</v>
      </c>
      <c r="B166" s="174"/>
      <c r="C166" s="25">
        <v>4</v>
      </c>
      <c r="D166" s="55">
        <v>11.461318051575931</v>
      </c>
      <c r="E166" s="55">
        <v>57.971014492753625</v>
      </c>
      <c r="F166" s="25">
        <v>4</v>
      </c>
      <c r="G166" s="55">
        <v>11.461318051575931</v>
      </c>
      <c r="H166" s="25">
        <f t="shared" si="5"/>
        <v>0</v>
      </c>
      <c r="I166" s="55">
        <v>0</v>
      </c>
      <c r="J166" s="25">
        <v>3</v>
      </c>
      <c r="K166" s="55">
        <v>8.595988538681949</v>
      </c>
    </row>
    <row r="167" spans="1:11" s="24" customFormat="1" ht="12" customHeight="1" x14ac:dyDescent="0.2">
      <c r="A167" s="174" t="s">
        <v>151</v>
      </c>
      <c r="B167" s="174"/>
      <c r="C167" s="25">
        <v>14</v>
      </c>
      <c r="D167" s="55">
        <v>11.484823625922887</v>
      </c>
      <c r="E167" s="55">
        <v>44.585987261146492</v>
      </c>
      <c r="F167" s="25">
        <v>8</v>
      </c>
      <c r="G167" s="55">
        <v>6.5627563576702217</v>
      </c>
      <c r="H167" s="25">
        <f t="shared" si="5"/>
        <v>6</v>
      </c>
      <c r="I167" s="55">
        <v>4.9220672682526656</v>
      </c>
      <c r="J167" s="25">
        <v>7</v>
      </c>
      <c r="K167" s="55">
        <v>5.7424118129614437</v>
      </c>
    </row>
    <row r="168" spans="1:11" s="24" customFormat="1" ht="12" customHeight="1" x14ac:dyDescent="0.2">
      <c r="A168" s="174" t="s">
        <v>152</v>
      </c>
      <c r="B168" s="174"/>
      <c r="C168" s="25">
        <v>128</v>
      </c>
      <c r="D168" s="55">
        <v>8.5242408098028761</v>
      </c>
      <c r="E168" s="55">
        <v>35.774175517048633</v>
      </c>
      <c r="F168" s="25">
        <v>148</v>
      </c>
      <c r="G168" s="55">
        <v>9.8561534363345764</v>
      </c>
      <c r="H168" s="25">
        <f t="shared" si="5"/>
        <v>-20</v>
      </c>
      <c r="I168" s="55">
        <v>-1.3319126265317003</v>
      </c>
      <c r="J168" s="25">
        <v>84</v>
      </c>
      <c r="K168" s="55">
        <v>5.5940330314331383</v>
      </c>
    </row>
    <row r="169" spans="1:11" s="24" customFormat="1" ht="12" customHeight="1" x14ac:dyDescent="0.2">
      <c r="A169" s="174" t="s">
        <v>153</v>
      </c>
      <c r="B169" s="174"/>
      <c r="C169" s="25">
        <v>47</v>
      </c>
      <c r="D169" s="55">
        <v>7.3899371069182394</v>
      </c>
      <c r="E169" s="55">
        <v>30.698889614630961</v>
      </c>
      <c r="F169" s="25">
        <v>50</v>
      </c>
      <c r="G169" s="55">
        <v>7.8616352201257858</v>
      </c>
      <c r="H169" s="25">
        <f t="shared" si="5"/>
        <v>-3</v>
      </c>
      <c r="I169" s="55">
        <v>-0.4716981132075464</v>
      </c>
      <c r="J169" s="25">
        <v>35</v>
      </c>
      <c r="K169" s="55">
        <v>5.5031446540880502</v>
      </c>
    </row>
    <row r="170" spans="1:11" s="24" customFormat="1" ht="12" customHeight="1" x14ac:dyDescent="0.2">
      <c r="A170" s="174" t="s">
        <v>154</v>
      </c>
      <c r="B170" s="174"/>
      <c r="C170" s="25">
        <v>20</v>
      </c>
      <c r="D170" s="55">
        <v>12.315270935960593</v>
      </c>
      <c r="E170" s="55">
        <v>49.382716049382715</v>
      </c>
      <c r="F170" s="25">
        <v>12</v>
      </c>
      <c r="G170" s="55">
        <v>7.3891625615763541</v>
      </c>
      <c r="H170" s="25">
        <f t="shared" si="5"/>
        <v>8</v>
      </c>
      <c r="I170" s="55">
        <v>4.9261083743842384</v>
      </c>
      <c r="J170" s="25">
        <v>9</v>
      </c>
      <c r="K170" s="55">
        <v>5.541871921182266</v>
      </c>
    </row>
    <row r="171" spans="1:11" s="24" customFormat="1" ht="12" customHeight="1" x14ac:dyDescent="0.2">
      <c r="A171" s="174" t="s">
        <v>155</v>
      </c>
      <c r="B171" s="174"/>
      <c r="C171" s="25">
        <v>5</v>
      </c>
      <c r="D171" s="55">
        <v>23.474178403755868</v>
      </c>
      <c r="E171" s="55">
        <v>119.04761904761904</v>
      </c>
      <c r="F171" s="25">
        <v>1</v>
      </c>
      <c r="G171" s="55">
        <v>4.694835680751174</v>
      </c>
      <c r="H171" s="25">
        <f t="shared" si="5"/>
        <v>4</v>
      </c>
      <c r="I171" s="55">
        <v>18.779342723004696</v>
      </c>
      <c r="J171" s="25">
        <v>1</v>
      </c>
      <c r="K171" s="55">
        <v>4.694835680751174</v>
      </c>
    </row>
    <row r="172" spans="1:11" s="24" customFormat="1" ht="12" customHeight="1" x14ac:dyDescent="0.2">
      <c r="A172" s="174" t="s">
        <v>156</v>
      </c>
      <c r="B172" s="174"/>
      <c r="C172" s="25">
        <v>50</v>
      </c>
      <c r="D172" s="55">
        <v>7.2759022118742722</v>
      </c>
      <c r="E172" s="55">
        <v>34.246575342465754</v>
      </c>
      <c r="F172" s="25">
        <v>53</v>
      </c>
      <c r="G172" s="55">
        <v>7.7124563445867285</v>
      </c>
      <c r="H172" s="25">
        <f t="shared" si="5"/>
        <v>-3</v>
      </c>
      <c r="I172" s="55">
        <v>-0.43655413271245624</v>
      </c>
      <c r="J172" s="25">
        <v>31</v>
      </c>
      <c r="K172" s="55">
        <v>4.511059371362049</v>
      </c>
    </row>
    <row r="173" spans="1:11" s="24" customFormat="1" ht="12" customHeight="1" x14ac:dyDescent="0.2">
      <c r="A173" s="174" t="s">
        <v>157</v>
      </c>
      <c r="B173" s="174"/>
      <c r="C173" s="25">
        <v>0</v>
      </c>
      <c r="D173" s="55">
        <v>0</v>
      </c>
      <c r="E173" s="55">
        <v>0</v>
      </c>
      <c r="F173" s="25">
        <v>1</v>
      </c>
      <c r="G173" s="55">
        <v>17.241379310344826</v>
      </c>
      <c r="H173" s="25">
        <f t="shared" si="5"/>
        <v>-1</v>
      </c>
      <c r="I173" s="55">
        <v>-17.241379310344826</v>
      </c>
      <c r="J173" s="25">
        <v>0</v>
      </c>
      <c r="K173" s="55">
        <v>0</v>
      </c>
    </row>
    <row r="174" spans="1:11" s="24" customFormat="1" ht="12" customHeight="1" x14ac:dyDescent="0.2">
      <c r="A174" s="174" t="s">
        <v>158</v>
      </c>
      <c r="B174" s="174"/>
      <c r="C174" s="25">
        <v>20</v>
      </c>
      <c r="D174" s="55">
        <v>7.1073205401563611</v>
      </c>
      <c r="E174" s="55">
        <v>36.697247706422019</v>
      </c>
      <c r="F174" s="25">
        <v>46</v>
      </c>
      <c r="G174" s="55">
        <v>16.346837242359634</v>
      </c>
      <c r="H174" s="25">
        <f t="shared" si="5"/>
        <v>-26</v>
      </c>
      <c r="I174" s="55">
        <v>-9.2395167022032716</v>
      </c>
      <c r="J174" s="25">
        <v>13</v>
      </c>
      <c r="K174" s="55">
        <v>4.6197583511016349</v>
      </c>
    </row>
    <row r="175" spans="1:11" s="24" customFormat="1" ht="12" customHeight="1" x14ac:dyDescent="0.2">
      <c r="A175" s="174" t="s">
        <v>159</v>
      </c>
      <c r="B175" s="174"/>
      <c r="C175" s="25">
        <v>0</v>
      </c>
      <c r="D175" s="55">
        <v>0</v>
      </c>
      <c r="E175" s="55">
        <v>0</v>
      </c>
      <c r="F175" s="25">
        <v>5</v>
      </c>
      <c r="G175" s="55">
        <v>17.123287671232877</v>
      </c>
      <c r="H175" s="25">
        <f t="shared" si="5"/>
        <v>-5</v>
      </c>
      <c r="I175" s="55">
        <v>-17.123287671232877</v>
      </c>
      <c r="J175" s="25">
        <v>1</v>
      </c>
      <c r="K175" s="55">
        <v>3.4246575342465753</v>
      </c>
    </row>
    <row r="176" spans="1:11" s="24" customFormat="1" ht="12" customHeight="1" x14ac:dyDescent="0.2">
      <c r="A176" s="174" t="s">
        <v>160</v>
      </c>
      <c r="B176" s="174"/>
      <c r="C176" s="25">
        <v>3</v>
      </c>
      <c r="D176" s="55">
        <v>3.9525691699604741</v>
      </c>
      <c r="E176" s="55">
        <v>21.897810218978105</v>
      </c>
      <c r="F176" s="25">
        <v>10</v>
      </c>
      <c r="G176" s="55">
        <v>13.175230566534914</v>
      </c>
      <c r="H176" s="25">
        <f t="shared" si="5"/>
        <v>-7</v>
      </c>
      <c r="I176" s="55">
        <v>-9.2226613965744395</v>
      </c>
      <c r="J176" s="25">
        <v>4</v>
      </c>
      <c r="K176" s="55">
        <v>5.2700922266139658</v>
      </c>
    </row>
    <row r="177" spans="1:11" s="24" customFormat="1" ht="12" customHeight="1" x14ac:dyDescent="0.2">
      <c r="A177" s="174" t="s">
        <v>260</v>
      </c>
      <c r="B177" s="174"/>
      <c r="C177" s="25">
        <v>1</v>
      </c>
      <c r="D177" s="55">
        <v>8.1967213114754109</v>
      </c>
      <c r="E177" s="55">
        <v>43.478260869565219</v>
      </c>
      <c r="F177" s="25">
        <v>0</v>
      </c>
      <c r="G177" s="55">
        <v>0</v>
      </c>
      <c r="H177" s="25">
        <f t="shared" si="5"/>
        <v>1</v>
      </c>
      <c r="I177" s="55">
        <v>8.1967213114754109</v>
      </c>
      <c r="J177" s="25">
        <v>0</v>
      </c>
      <c r="K177" s="55">
        <v>0</v>
      </c>
    </row>
    <row r="178" spans="1:11" s="24" customFormat="1" ht="12" customHeight="1" x14ac:dyDescent="0.2">
      <c r="A178" s="174" t="s">
        <v>161</v>
      </c>
      <c r="B178" s="174"/>
      <c r="C178" s="25">
        <v>4</v>
      </c>
      <c r="D178" s="55">
        <v>10.38961038961039</v>
      </c>
      <c r="E178" s="55">
        <v>43.478260869565219</v>
      </c>
      <c r="F178" s="25">
        <v>5</v>
      </c>
      <c r="G178" s="55">
        <v>12.987012987012989</v>
      </c>
      <c r="H178" s="25">
        <f t="shared" si="5"/>
        <v>-1</v>
      </c>
      <c r="I178" s="55">
        <v>-2.5974025974025992</v>
      </c>
      <c r="J178" s="25">
        <v>2</v>
      </c>
      <c r="K178" s="55">
        <v>5.1948051948051948</v>
      </c>
    </row>
    <row r="179" spans="1:11" s="24" customFormat="1" ht="12" customHeight="1" x14ac:dyDescent="0.2">
      <c r="A179" s="174" t="s">
        <v>162</v>
      </c>
      <c r="B179" s="174"/>
      <c r="C179" s="25">
        <v>7</v>
      </c>
      <c r="D179" s="55">
        <v>10.59001512859304</v>
      </c>
      <c r="E179" s="55">
        <v>60.869565217391305</v>
      </c>
      <c r="F179" s="25">
        <v>10</v>
      </c>
      <c r="G179" s="55">
        <v>15.128593040847202</v>
      </c>
      <c r="H179" s="25">
        <f t="shared" si="5"/>
        <v>-3</v>
      </c>
      <c r="I179" s="55">
        <v>-4.5385779122541621</v>
      </c>
      <c r="J179" s="25">
        <v>5</v>
      </c>
      <c r="K179" s="55">
        <v>7.5642965204236008</v>
      </c>
    </row>
    <row r="180" spans="1:11" s="24" customFormat="1" ht="12" customHeight="1" x14ac:dyDescent="0.2">
      <c r="A180" s="174" t="s">
        <v>163</v>
      </c>
      <c r="B180" s="174"/>
      <c r="C180" s="25">
        <v>6</v>
      </c>
      <c r="D180" s="55">
        <v>8.4388185654008439</v>
      </c>
      <c r="E180" s="55">
        <v>44.444444444444443</v>
      </c>
      <c r="F180" s="25">
        <v>4</v>
      </c>
      <c r="G180" s="55">
        <v>5.6258790436005626</v>
      </c>
      <c r="H180" s="25">
        <f t="shared" si="5"/>
        <v>2</v>
      </c>
      <c r="I180" s="55">
        <v>2.8129395218002813</v>
      </c>
      <c r="J180" s="25">
        <v>2</v>
      </c>
      <c r="K180" s="55">
        <v>2.8129395218002813</v>
      </c>
    </row>
    <row r="181" spans="1:11" s="24" customFormat="1" ht="12" customHeight="1" x14ac:dyDescent="0.2">
      <c r="A181" s="174" t="s">
        <v>164</v>
      </c>
      <c r="B181" s="174"/>
      <c r="C181" s="25">
        <v>0</v>
      </c>
      <c r="D181" s="55">
        <v>0</v>
      </c>
      <c r="E181" s="55">
        <v>0</v>
      </c>
      <c r="F181" s="25">
        <v>2</v>
      </c>
      <c r="G181" s="55">
        <v>14.492753623188406</v>
      </c>
      <c r="H181" s="25">
        <f t="shared" si="5"/>
        <v>-2</v>
      </c>
      <c r="I181" s="55">
        <v>-14.492753623188406</v>
      </c>
      <c r="J181" s="25">
        <v>1</v>
      </c>
      <c r="K181" s="55">
        <v>7.2463768115942031</v>
      </c>
    </row>
    <row r="182" spans="1:11" s="24" customFormat="1" ht="12" customHeight="1" x14ac:dyDescent="0.2">
      <c r="A182" s="174" t="s">
        <v>165</v>
      </c>
      <c r="B182" s="174"/>
      <c r="C182" s="25">
        <v>2</v>
      </c>
      <c r="D182" s="55">
        <v>23.809523809523807</v>
      </c>
      <c r="E182" s="55">
        <v>125</v>
      </c>
      <c r="F182" s="25">
        <v>2</v>
      </c>
      <c r="G182" s="55">
        <v>23.809523809523807</v>
      </c>
      <c r="H182" s="25">
        <f t="shared" si="5"/>
        <v>0</v>
      </c>
      <c r="I182" s="55">
        <v>0</v>
      </c>
      <c r="J182" s="25">
        <v>0</v>
      </c>
      <c r="K182" s="55">
        <v>0</v>
      </c>
    </row>
    <row r="183" spans="1:11" s="24" customFormat="1" ht="12" customHeight="1" x14ac:dyDescent="0.2">
      <c r="A183" s="174" t="s">
        <v>166</v>
      </c>
      <c r="B183" s="174"/>
      <c r="C183" s="25">
        <v>5</v>
      </c>
      <c r="D183" s="55">
        <v>6.7024128686327078</v>
      </c>
      <c r="E183" s="55">
        <v>27.777777777777775</v>
      </c>
      <c r="F183" s="25">
        <v>9</v>
      </c>
      <c r="G183" s="55">
        <v>12.064343163538874</v>
      </c>
      <c r="H183" s="25">
        <f t="shared" si="5"/>
        <v>-4</v>
      </c>
      <c r="I183" s="55">
        <v>-5.3619302949061662</v>
      </c>
      <c r="J183" s="25">
        <v>4</v>
      </c>
      <c r="K183" s="55">
        <v>5.3619302949061662</v>
      </c>
    </row>
    <row r="184" spans="1:11" s="24" customFormat="1" ht="12" customHeight="1" x14ac:dyDescent="0.2">
      <c r="A184" s="174" t="s">
        <v>167</v>
      </c>
      <c r="B184" s="174"/>
      <c r="C184" s="25">
        <v>22</v>
      </c>
      <c r="D184" s="55">
        <v>8.7684336388999604</v>
      </c>
      <c r="E184" s="55">
        <v>39.355992844364941</v>
      </c>
      <c r="F184" s="25">
        <v>26</v>
      </c>
      <c r="G184" s="55">
        <v>10.362694300518134</v>
      </c>
      <c r="H184" s="25">
        <f t="shared" si="5"/>
        <v>-4</v>
      </c>
      <c r="I184" s="55">
        <v>-1.5942606616181738</v>
      </c>
      <c r="J184" s="25">
        <v>10</v>
      </c>
      <c r="K184" s="55">
        <v>3.9856516540454363</v>
      </c>
    </row>
    <row r="185" spans="1:11" s="24" customFormat="1" ht="12" customHeight="1" x14ac:dyDescent="0.2">
      <c r="A185" s="174" t="s">
        <v>168</v>
      </c>
      <c r="B185" s="174"/>
      <c r="C185" s="25">
        <v>0</v>
      </c>
      <c r="D185" s="55">
        <v>0</v>
      </c>
      <c r="E185" s="55">
        <v>0</v>
      </c>
      <c r="F185" s="25">
        <v>1</v>
      </c>
      <c r="G185" s="55">
        <v>15.873015873015872</v>
      </c>
      <c r="H185" s="25">
        <f t="shared" si="5"/>
        <v>-1</v>
      </c>
      <c r="I185" s="55">
        <v>-15.873015873015872</v>
      </c>
      <c r="J185" s="25">
        <v>0</v>
      </c>
      <c r="K185" s="55">
        <v>0</v>
      </c>
    </row>
    <row r="186" spans="1:11" s="24" customFormat="1" ht="12" customHeight="1" x14ac:dyDescent="0.2">
      <c r="A186" s="174" t="s">
        <v>169</v>
      </c>
      <c r="B186" s="174"/>
      <c r="C186" s="25">
        <v>10</v>
      </c>
      <c r="D186" s="55">
        <v>9.0909090909090899</v>
      </c>
      <c r="E186" s="55">
        <v>39.525691699604742</v>
      </c>
      <c r="F186" s="25">
        <v>5</v>
      </c>
      <c r="G186" s="55">
        <v>4.545454545454545</v>
      </c>
      <c r="H186" s="25">
        <f t="shared" si="5"/>
        <v>5</v>
      </c>
      <c r="I186" s="55">
        <v>4.545454545454545</v>
      </c>
      <c r="J186" s="25">
        <v>4</v>
      </c>
      <c r="K186" s="55">
        <v>3.6363636363636362</v>
      </c>
    </row>
    <row r="187" spans="1:11" s="24" customFormat="1" ht="12" customHeight="1" x14ac:dyDescent="0.2">
      <c r="A187" s="174" t="s">
        <v>170</v>
      </c>
      <c r="B187" s="174"/>
      <c r="C187" s="25">
        <v>4</v>
      </c>
      <c r="D187" s="55">
        <v>6.024096385542169</v>
      </c>
      <c r="E187" s="55">
        <v>29.62962962962963</v>
      </c>
      <c r="F187" s="25">
        <v>9</v>
      </c>
      <c r="G187" s="55">
        <v>13.554216867469879</v>
      </c>
      <c r="H187" s="25">
        <f t="shared" si="5"/>
        <v>-5</v>
      </c>
      <c r="I187" s="55">
        <v>-7.5301204819277103</v>
      </c>
      <c r="J187" s="25">
        <v>4</v>
      </c>
      <c r="K187" s="55">
        <v>6.024096385542169</v>
      </c>
    </row>
    <row r="188" spans="1:11" s="24" customFormat="1" ht="12" customHeight="1" x14ac:dyDescent="0.2">
      <c r="A188" s="175" t="s">
        <v>171</v>
      </c>
      <c r="B188" s="175"/>
      <c r="C188" s="31">
        <v>3</v>
      </c>
      <c r="D188" s="56">
        <v>10.380622837370241</v>
      </c>
      <c r="E188" s="56">
        <v>46.153846153846153</v>
      </c>
      <c r="F188" s="31">
        <v>6</v>
      </c>
      <c r="G188" s="56">
        <v>20.761245674740483</v>
      </c>
      <c r="H188" s="31">
        <f t="shared" si="5"/>
        <v>-3</v>
      </c>
      <c r="I188" s="56">
        <v>-10.380622837370241</v>
      </c>
      <c r="J188" s="31">
        <v>2</v>
      </c>
      <c r="K188" s="56">
        <v>6.9204152249134951</v>
      </c>
    </row>
    <row r="189" spans="1:11" s="24" customFormat="1" ht="12" customHeight="1" x14ac:dyDescent="0.2">
      <c r="A189" s="29"/>
      <c r="B189" s="29"/>
      <c r="C189" s="29"/>
      <c r="D189" s="58"/>
      <c r="E189" s="58"/>
      <c r="F189" s="29"/>
      <c r="G189" s="58"/>
      <c r="H189" s="19"/>
      <c r="I189" s="58"/>
      <c r="J189" s="29"/>
      <c r="K189" s="58"/>
    </row>
    <row r="190" spans="1:11" s="24" customFormat="1" ht="12" customHeight="1" x14ac:dyDescent="0.2">
      <c r="A190" s="173" t="s">
        <v>172</v>
      </c>
      <c r="B190" s="173"/>
      <c r="C190" s="22">
        <v>40</v>
      </c>
      <c r="D190" s="54">
        <v>6.8704912401236689</v>
      </c>
      <c r="E190" s="54">
        <v>32.310177705977381</v>
      </c>
      <c r="F190" s="22">
        <v>62</v>
      </c>
      <c r="G190" s="54">
        <v>10.649261422191687</v>
      </c>
      <c r="H190" s="22">
        <f t="shared" ref="H190:H198" si="6">+C190-F190</f>
        <v>-22</v>
      </c>
      <c r="I190" s="54">
        <v>-3.7787701820680182</v>
      </c>
      <c r="J190" s="22">
        <v>24</v>
      </c>
      <c r="K190" s="54">
        <v>4.1222947440742006</v>
      </c>
    </row>
    <row r="191" spans="1:11" s="24" customFormat="1" ht="12" customHeight="1" x14ac:dyDescent="0.2">
      <c r="A191" s="174" t="s">
        <v>173</v>
      </c>
      <c r="B191" s="174"/>
      <c r="C191" s="25">
        <v>13</v>
      </c>
      <c r="D191" s="55">
        <v>9.3659942363112378</v>
      </c>
      <c r="E191" s="55">
        <v>40.625</v>
      </c>
      <c r="F191" s="25">
        <v>14</v>
      </c>
      <c r="G191" s="55">
        <v>10.086455331412104</v>
      </c>
      <c r="H191" s="25">
        <f t="shared" si="6"/>
        <v>-1</v>
      </c>
      <c r="I191" s="55">
        <v>-0.72046109510086609</v>
      </c>
      <c r="J191" s="25">
        <v>5</v>
      </c>
      <c r="K191" s="55">
        <v>3.6023054755043225</v>
      </c>
    </row>
    <row r="192" spans="1:11" s="24" customFormat="1" ht="12" customHeight="1" x14ac:dyDescent="0.2">
      <c r="A192" s="174" t="s">
        <v>174</v>
      </c>
      <c r="B192" s="174"/>
      <c r="C192" s="25">
        <v>0</v>
      </c>
      <c r="D192" s="55">
        <v>0</v>
      </c>
      <c r="E192" s="55">
        <v>0</v>
      </c>
      <c r="F192" s="25">
        <v>1</v>
      </c>
      <c r="G192" s="55">
        <v>18.867924528301884</v>
      </c>
      <c r="H192" s="25">
        <f t="shared" si="6"/>
        <v>-1</v>
      </c>
      <c r="I192" s="55">
        <v>-18.867924528301884</v>
      </c>
      <c r="J192" s="25">
        <v>1</v>
      </c>
      <c r="K192" s="55">
        <v>18.867924528301884</v>
      </c>
    </row>
    <row r="193" spans="1:11" s="24" customFormat="1" ht="12" customHeight="1" x14ac:dyDescent="0.2">
      <c r="A193" s="174" t="s">
        <v>175</v>
      </c>
      <c r="B193" s="174"/>
      <c r="C193" s="25">
        <v>1</v>
      </c>
      <c r="D193" s="55">
        <v>17.543859649122805</v>
      </c>
      <c r="E193" s="55">
        <v>111.1111111111111</v>
      </c>
      <c r="F193" s="25">
        <v>1</v>
      </c>
      <c r="G193" s="55">
        <v>17.543859649122805</v>
      </c>
      <c r="H193" s="25">
        <f t="shared" si="6"/>
        <v>0</v>
      </c>
      <c r="I193" s="55">
        <v>0</v>
      </c>
      <c r="J193" s="25">
        <v>0</v>
      </c>
      <c r="K193" s="55">
        <v>0</v>
      </c>
    </row>
    <row r="194" spans="1:11" s="24" customFormat="1" ht="12" customHeight="1" x14ac:dyDescent="0.2">
      <c r="A194" s="174" t="s">
        <v>176</v>
      </c>
      <c r="B194" s="174"/>
      <c r="C194" s="25">
        <v>1</v>
      </c>
      <c r="D194" s="55">
        <v>15.625</v>
      </c>
      <c r="E194" s="55">
        <v>142.85714285714286</v>
      </c>
      <c r="F194" s="25">
        <v>0</v>
      </c>
      <c r="G194" s="55">
        <v>0</v>
      </c>
      <c r="H194" s="25">
        <f t="shared" si="6"/>
        <v>1</v>
      </c>
      <c r="I194" s="55">
        <v>15.625</v>
      </c>
      <c r="J194" s="25">
        <v>1</v>
      </c>
      <c r="K194" s="55">
        <v>15.625</v>
      </c>
    </row>
    <row r="195" spans="1:11" s="24" customFormat="1" ht="12" customHeight="1" x14ac:dyDescent="0.2">
      <c r="A195" s="174" t="s">
        <v>177</v>
      </c>
      <c r="B195" s="174"/>
      <c r="C195" s="25">
        <v>7</v>
      </c>
      <c r="D195" s="55">
        <v>5.7189542483660123</v>
      </c>
      <c r="E195" s="55">
        <v>28.925619834710744</v>
      </c>
      <c r="F195" s="25">
        <v>16</v>
      </c>
      <c r="G195" s="55">
        <v>13.071895424836601</v>
      </c>
      <c r="H195" s="25">
        <f t="shared" si="6"/>
        <v>-9</v>
      </c>
      <c r="I195" s="55">
        <v>-7.3529411764705888</v>
      </c>
      <c r="J195" s="25">
        <v>3</v>
      </c>
      <c r="K195" s="55">
        <v>2.4509803921568629</v>
      </c>
    </row>
    <row r="196" spans="1:11" s="24" customFormat="1" ht="12" customHeight="1" x14ac:dyDescent="0.2">
      <c r="A196" s="174" t="s">
        <v>178</v>
      </c>
      <c r="B196" s="174"/>
      <c r="C196" s="25">
        <v>3</v>
      </c>
      <c r="D196" s="55">
        <v>5.208333333333333</v>
      </c>
      <c r="E196" s="55">
        <v>25.862068965517242</v>
      </c>
      <c r="F196" s="25">
        <v>5</v>
      </c>
      <c r="G196" s="55">
        <v>8.6805555555555554</v>
      </c>
      <c r="H196" s="25">
        <f t="shared" si="6"/>
        <v>-2</v>
      </c>
      <c r="I196" s="55">
        <v>-3.4722222222222223</v>
      </c>
      <c r="J196" s="25">
        <v>0</v>
      </c>
      <c r="K196" s="55">
        <v>0</v>
      </c>
    </row>
    <row r="197" spans="1:11" s="24" customFormat="1" ht="12" customHeight="1" x14ac:dyDescent="0.2">
      <c r="A197" s="174" t="s">
        <v>179</v>
      </c>
      <c r="B197" s="174"/>
      <c r="C197" s="25">
        <v>0</v>
      </c>
      <c r="D197" s="55">
        <v>0</v>
      </c>
      <c r="E197" s="55">
        <v>0</v>
      </c>
      <c r="F197" s="25">
        <v>3</v>
      </c>
      <c r="G197" s="55">
        <v>62.5</v>
      </c>
      <c r="H197" s="25">
        <f t="shared" si="6"/>
        <v>-3</v>
      </c>
      <c r="I197" s="55">
        <v>-62.5</v>
      </c>
      <c r="J197" s="25">
        <v>1</v>
      </c>
      <c r="K197" s="55">
        <v>20.833333333333332</v>
      </c>
    </row>
    <row r="198" spans="1:11" s="24" customFormat="1" ht="12" customHeight="1" x14ac:dyDescent="0.2">
      <c r="A198" s="175" t="s">
        <v>180</v>
      </c>
      <c r="B198" s="175"/>
      <c r="C198" s="31">
        <v>15</v>
      </c>
      <c r="D198" s="56">
        <v>6.2189054726368163</v>
      </c>
      <c r="E198" s="56">
        <v>28.571428571428569</v>
      </c>
      <c r="F198" s="31">
        <v>22</v>
      </c>
      <c r="G198" s="56">
        <v>9.1210613598673298</v>
      </c>
      <c r="H198" s="31">
        <f t="shared" si="6"/>
        <v>-7</v>
      </c>
      <c r="I198" s="56">
        <v>-2.9021558872305135</v>
      </c>
      <c r="J198" s="31">
        <v>13</v>
      </c>
      <c r="K198" s="56">
        <v>5.3897180762852406</v>
      </c>
    </row>
    <row r="199" spans="1:11" s="24" customFormat="1" ht="12" customHeight="1" x14ac:dyDescent="0.2">
      <c r="A199" s="29"/>
      <c r="B199" s="29"/>
      <c r="C199" s="29"/>
      <c r="D199" s="58"/>
      <c r="E199" s="58"/>
      <c r="F199" s="29"/>
      <c r="G199" s="58"/>
      <c r="H199" s="19"/>
      <c r="I199" s="58"/>
      <c r="J199" s="29"/>
      <c r="K199" s="58"/>
    </row>
    <row r="200" spans="1:11" s="24" customFormat="1" ht="12" customHeight="1" x14ac:dyDescent="0.2">
      <c r="A200" s="173" t="s">
        <v>181</v>
      </c>
      <c r="B200" s="173"/>
      <c r="C200" s="22">
        <v>462</v>
      </c>
      <c r="D200" s="54">
        <v>9.7351286427713504</v>
      </c>
      <c r="E200" s="54">
        <v>39.813857290589446</v>
      </c>
      <c r="F200" s="22">
        <v>380</v>
      </c>
      <c r="G200" s="54">
        <v>8.0072486672145313</v>
      </c>
      <c r="H200" s="22">
        <f t="shared" ref="H200:H218" si="7">+C200-F200</f>
        <v>82</v>
      </c>
      <c r="I200" s="54">
        <v>1.727879975556819</v>
      </c>
      <c r="J200" s="22">
        <v>289</v>
      </c>
      <c r="K200" s="54">
        <v>6.0897233284868406</v>
      </c>
    </row>
    <row r="201" spans="1:11" s="24" customFormat="1" ht="12" customHeight="1" x14ac:dyDescent="0.2">
      <c r="A201" s="174" t="s">
        <v>182</v>
      </c>
      <c r="B201" s="174"/>
      <c r="C201" s="25">
        <v>31</v>
      </c>
      <c r="D201" s="55">
        <v>7.6073619631901837</v>
      </c>
      <c r="E201" s="55">
        <v>31.472081218274113</v>
      </c>
      <c r="F201" s="25">
        <v>25</v>
      </c>
      <c r="G201" s="55">
        <v>6.1349693251533743</v>
      </c>
      <c r="H201" s="25">
        <f t="shared" si="7"/>
        <v>6</v>
      </c>
      <c r="I201" s="55">
        <v>1.4723926380368093</v>
      </c>
      <c r="J201" s="25">
        <v>25</v>
      </c>
      <c r="K201" s="55">
        <v>6.1349693251533743</v>
      </c>
    </row>
    <row r="202" spans="1:11" s="24" customFormat="1" ht="12" customHeight="1" x14ac:dyDescent="0.2">
      <c r="A202" s="174" t="s">
        <v>183</v>
      </c>
      <c r="B202" s="174"/>
      <c r="C202" s="25">
        <v>177</v>
      </c>
      <c r="D202" s="55">
        <v>10.290697674418604</v>
      </c>
      <c r="E202" s="55">
        <v>41.963015647226172</v>
      </c>
      <c r="F202" s="25">
        <v>147</v>
      </c>
      <c r="G202" s="55">
        <v>8.5465116279069768</v>
      </c>
      <c r="H202" s="25">
        <f t="shared" si="7"/>
        <v>30</v>
      </c>
      <c r="I202" s="55">
        <v>1.7441860465116275</v>
      </c>
      <c r="J202" s="25">
        <v>124</v>
      </c>
      <c r="K202" s="55">
        <v>7.2093023255813948</v>
      </c>
    </row>
    <row r="203" spans="1:11" s="24" customFormat="1" ht="12" customHeight="1" x14ac:dyDescent="0.2">
      <c r="A203" s="174" t="s">
        <v>184</v>
      </c>
      <c r="B203" s="174"/>
      <c r="C203" s="25">
        <v>20</v>
      </c>
      <c r="D203" s="55">
        <v>8.9206066012488847</v>
      </c>
      <c r="E203" s="55">
        <v>35.149384885764505</v>
      </c>
      <c r="F203" s="25">
        <v>13</v>
      </c>
      <c r="G203" s="55">
        <v>5.7983942908117747</v>
      </c>
      <c r="H203" s="25">
        <f t="shared" si="7"/>
        <v>7</v>
      </c>
      <c r="I203" s="55">
        <v>3.12221231043711</v>
      </c>
      <c r="J203" s="25">
        <v>11</v>
      </c>
      <c r="K203" s="55">
        <v>4.9063336306868868</v>
      </c>
    </row>
    <row r="204" spans="1:11" s="24" customFormat="1" ht="12" customHeight="1" x14ac:dyDescent="0.2">
      <c r="A204" s="174" t="s">
        <v>185</v>
      </c>
      <c r="B204" s="174"/>
      <c r="C204" s="25">
        <v>28</v>
      </c>
      <c r="D204" s="55">
        <v>10.823347506764593</v>
      </c>
      <c r="E204" s="55">
        <v>45.380875202593195</v>
      </c>
      <c r="F204" s="25">
        <v>27</v>
      </c>
      <c r="G204" s="55">
        <v>10.436799381522999</v>
      </c>
      <c r="H204" s="25">
        <f t="shared" si="7"/>
        <v>1</v>
      </c>
      <c r="I204" s="55">
        <v>0.38654812524159432</v>
      </c>
      <c r="J204" s="25">
        <v>12</v>
      </c>
      <c r="K204" s="55">
        <v>4.6385775028991105</v>
      </c>
    </row>
    <row r="205" spans="1:11" s="24" customFormat="1" ht="12" customHeight="1" x14ac:dyDescent="0.2">
      <c r="A205" s="174" t="s">
        <v>186</v>
      </c>
      <c r="B205" s="174"/>
      <c r="C205" s="25">
        <v>79</v>
      </c>
      <c r="D205" s="55">
        <v>9.7075448513148199</v>
      </c>
      <c r="E205" s="55">
        <v>39.698492462311556</v>
      </c>
      <c r="F205" s="25">
        <v>84</v>
      </c>
      <c r="G205" s="55">
        <v>10.321946424182846</v>
      </c>
      <c r="H205" s="25">
        <f t="shared" si="7"/>
        <v>-5</v>
      </c>
      <c r="I205" s="55">
        <v>-0.61440157286802588</v>
      </c>
      <c r="J205" s="25">
        <v>43</v>
      </c>
      <c r="K205" s="55">
        <v>5.2838535266650286</v>
      </c>
    </row>
    <row r="206" spans="1:11" s="24" customFormat="1" ht="12" customHeight="1" x14ac:dyDescent="0.2">
      <c r="A206" s="174" t="s">
        <v>187</v>
      </c>
      <c r="B206" s="174"/>
      <c r="C206" s="25">
        <v>1</v>
      </c>
      <c r="D206" s="55">
        <v>1.5455950540958268</v>
      </c>
      <c r="E206" s="55">
        <v>7.1428571428571423</v>
      </c>
      <c r="F206" s="25">
        <v>7</v>
      </c>
      <c r="G206" s="55">
        <v>10.819165378670787</v>
      </c>
      <c r="H206" s="25">
        <f t="shared" si="7"/>
        <v>-6</v>
      </c>
      <c r="I206" s="55">
        <v>-9.2735703245749601</v>
      </c>
      <c r="J206" s="25">
        <v>1</v>
      </c>
      <c r="K206" s="55">
        <v>1.5455950540958268</v>
      </c>
    </row>
    <row r="207" spans="1:11" s="24" customFormat="1" ht="12" customHeight="1" x14ac:dyDescent="0.2">
      <c r="A207" s="174" t="s">
        <v>188</v>
      </c>
      <c r="B207" s="174"/>
      <c r="C207" s="25">
        <v>6</v>
      </c>
      <c r="D207" s="55">
        <v>8.4985835694051008</v>
      </c>
      <c r="E207" s="55">
        <v>33.707865168539328</v>
      </c>
      <c r="F207" s="25">
        <v>5</v>
      </c>
      <c r="G207" s="55">
        <v>7.0821529745042495</v>
      </c>
      <c r="H207" s="25">
        <f t="shared" si="7"/>
        <v>1</v>
      </c>
      <c r="I207" s="55">
        <v>1.4164305949008513</v>
      </c>
      <c r="J207" s="25">
        <v>5</v>
      </c>
      <c r="K207" s="55">
        <v>7.0821529745042495</v>
      </c>
    </row>
    <row r="208" spans="1:11" s="24" customFormat="1" ht="12" customHeight="1" x14ac:dyDescent="0.2">
      <c r="A208" s="174" t="s">
        <v>189</v>
      </c>
      <c r="B208" s="174"/>
      <c r="C208" s="25">
        <v>10</v>
      </c>
      <c r="D208" s="55">
        <v>12.771392081736909</v>
      </c>
      <c r="E208" s="55">
        <v>50.761421319796952</v>
      </c>
      <c r="F208" s="25">
        <v>3</v>
      </c>
      <c r="G208" s="55">
        <v>3.8314176245210727</v>
      </c>
      <c r="H208" s="25">
        <f t="shared" si="7"/>
        <v>7</v>
      </c>
      <c r="I208" s="55">
        <v>8.9399744572158362</v>
      </c>
      <c r="J208" s="25">
        <v>5</v>
      </c>
      <c r="K208" s="55">
        <v>6.3856960408684547</v>
      </c>
    </row>
    <row r="209" spans="1:11" s="24" customFormat="1" ht="12" customHeight="1" x14ac:dyDescent="0.2">
      <c r="A209" s="174" t="s">
        <v>190</v>
      </c>
      <c r="B209" s="174"/>
      <c r="C209" s="25">
        <v>3</v>
      </c>
      <c r="D209" s="55">
        <v>8.0213903743315509</v>
      </c>
      <c r="E209" s="55">
        <v>47.619047619047613</v>
      </c>
      <c r="F209" s="25">
        <v>5</v>
      </c>
      <c r="G209" s="55">
        <v>13.368983957219251</v>
      </c>
      <c r="H209" s="25">
        <f t="shared" si="7"/>
        <v>-2</v>
      </c>
      <c r="I209" s="55">
        <v>-5.3475935828877006</v>
      </c>
      <c r="J209" s="25">
        <v>1</v>
      </c>
      <c r="K209" s="55">
        <v>2.6737967914438503</v>
      </c>
    </row>
    <row r="210" spans="1:11" s="24" customFormat="1" ht="12" customHeight="1" x14ac:dyDescent="0.2">
      <c r="A210" s="174" t="s">
        <v>191</v>
      </c>
      <c r="B210" s="174"/>
      <c r="C210" s="25">
        <v>15</v>
      </c>
      <c r="D210" s="55">
        <v>11.942675159235669</v>
      </c>
      <c r="E210" s="55">
        <v>49.504950495049506</v>
      </c>
      <c r="F210" s="25">
        <v>9</v>
      </c>
      <c r="G210" s="55">
        <v>7.1656050955414017</v>
      </c>
      <c r="H210" s="25">
        <f t="shared" si="7"/>
        <v>6</v>
      </c>
      <c r="I210" s="55">
        <v>4.7770700636942678</v>
      </c>
      <c r="J210" s="25">
        <v>5</v>
      </c>
      <c r="K210" s="55">
        <v>3.9808917197452227</v>
      </c>
    </row>
    <row r="211" spans="1:11" s="24" customFormat="1" ht="12" customHeight="1" x14ac:dyDescent="0.2">
      <c r="A211" s="174" t="s">
        <v>192</v>
      </c>
      <c r="B211" s="174"/>
      <c r="C211" s="25">
        <v>4</v>
      </c>
      <c r="D211" s="55">
        <v>11.560693641618496</v>
      </c>
      <c r="E211" s="55">
        <v>54.054054054054056</v>
      </c>
      <c r="F211" s="25">
        <v>7</v>
      </c>
      <c r="G211" s="55">
        <v>20.23121387283237</v>
      </c>
      <c r="H211" s="25">
        <f t="shared" si="7"/>
        <v>-3</v>
      </c>
      <c r="I211" s="55">
        <v>-8.6705202312138745</v>
      </c>
      <c r="J211" s="25">
        <v>1</v>
      </c>
      <c r="K211" s="55">
        <v>2.8901734104046239</v>
      </c>
    </row>
    <row r="212" spans="1:11" s="24" customFormat="1" ht="12" customHeight="1" x14ac:dyDescent="0.2">
      <c r="A212" s="174" t="s">
        <v>193</v>
      </c>
      <c r="B212" s="174"/>
      <c r="C212" s="25">
        <v>0</v>
      </c>
      <c r="D212" s="55">
        <v>0</v>
      </c>
      <c r="E212" s="55">
        <v>0</v>
      </c>
      <c r="F212" s="25">
        <v>0</v>
      </c>
      <c r="G212" s="55">
        <v>0</v>
      </c>
      <c r="H212" s="25">
        <f t="shared" si="7"/>
        <v>0</v>
      </c>
      <c r="I212" s="55">
        <v>0</v>
      </c>
      <c r="J212" s="25">
        <v>1</v>
      </c>
      <c r="K212" s="55">
        <v>8.8495575221238933</v>
      </c>
    </row>
    <row r="213" spans="1:11" s="24" customFormat="1" ht="12" customHeight="1" x14ac:dyDescent="0.2">
      <c r="A213" s="174" t="s">
        <v>194</v>
      </c>
      <c r="B213" s="174"/>
      <c r="C213" s="25">
        <v>30</v>
      </c>
      <c r="D213" s="55">
        <v>12.269938650306749</v>
      </c>
      <c r="E213" s="55">
        <v>45.248868778280539</v>
      </c>
      <c r="F213" s="25">
        <v>9</v>
      </c>
      <c r="G213" s="55">
        <v>3.6809815950920246</v>
      </c>
      <c r="H213" s="25">
        <f t="shared" si="7"/>
        <v>21</v>
      </c>
      <c r="I213" s="55">
        <v>8.5889570552147241</v>
      </c>
      <c r="J213" s="25">
        <v>20</v>
      </c>
      <c r="K213" s="55">
        <v>8.1799591002044991</v>
      </c>
    </row>
    <row r="214" spans="1:11" s="24" customFormat="1" ht="12" customHeight="1" x14ac:dyDescent="0.2">
      <c r="A214" s="174" t="s">
        <v>195</v>
      </c>
      <c r="B214" s="174"/>
      <c r="C214" s="25">
        <v>4</v>
      </c>
      <c r="D214" s="55">
        <v>7.3394495412844041</v>
      </c>
      <c r="E214" s="55">
        <v>33.057851239669425</v>
      </c>
      <c r="F214" s="25">
        <v>9</v>
      </c>
      <c r="G214" s="55">
        <v>16.513761467889911</v>
      </c>
      <c r="H214" s="25">
        <f t="shared" si="7"/>
        <v>-5</v>
      </c>
      <c r="I214" s="55">
        <v>-9.1743119266055064</v>
      </c>
      <c r="J214" s="25">
        <v>0</v>
      </c>
      <c r="K214" s="55">
        <v>0</v>
      </c>
    </row>
    <row r="215" spans="1:11" s="24" customFormat="1" ht="12" customHeight="1" x14ac:dyDescent="0.2">
      <c r="A215" s="174" t="s">
        <v>196</v>
      </c>
      <c r="B215" s="174"/>
      <c r="C215" s="25">
        <v>5</v>
      </c>
      <c r="D215" s="55">
        <v>8.7873462214411262</v>
      </c>
      <c r="E215" s="55">
        <v>38.461538461538467</v>
      </c>
      <c r="F215" s="25">
        <v>5</v>
      </c>
      <c r="G215" s="55">
        <v>8.7873462214411262</v>
      </c>
      <c r="H215" s="25">
        <f t="shared" si="7"/>
        <v>0</v>
      </c>
      <c r="I215" s="55">
        <v>0</v>
      </c>
      <c r="J215" s="25">
        <v>2</v>
      </c>
      <c r="K215" s="55">
        <v>3.5149384885764499</v>
      </c>
    </row>
    <row r="216" spans="1:11" s="24" customFormat="1" ht="12" customHeight="1" x14ac:dyDescent="0.2">
      <c r="A216" s="174" t="s">
        <v>197</v>
      </c>
      <c r="B216" s="174"/>
      <c r="C216" s="25">
        <v>25</v>
      </c>
      <c r="D216" s="55">
        <v>11.170688114387847</v>
      </c>
      <c r="E216" s="55">
        <v>44.40497335701599</v>
      </c>
      <c r="F216" s="25">
        <v>7</v>
      </c>
      <c r="G216" s="55">
        <v>3.1277926720285971</v>
      </c>
      <c r="H216" s="25">
        <f t="shared" si="7"/>
        <v>18</v>
      </c>
      <c r="I216" s="55">
        <v>8.0428954423592494</v>
      </c>
      <c r="J216" s="25">
        <v>13</v>
      </c>
      <c r="K216" s="55">
        <v>5.8087578194816798</v>
      </c>
    </row>
    <row r="217" spans="1:11" s="24" customFormat="1" ht="12" customHeight="1" x14ac:dyDescent="0.2">
      <c r="A217" s="174" t="s">
        <v>198</v>
      </c>
      <c r="B217" s="174"/>
      <c r="C217" s="25">
        <v>1</v>
      </c>
      <c r="D217" s="55">
        <v>4.9261083743842367</v>
      </c>
      <c r="E217" s="55">
        <v>27.027027027027028</v>
      </c>
      <c r="F217" s="25">
        <v>4</v>
      </c>
      <c r="G217" s="55">
        <v>19.704433497536947</v>
      </c>
      <c r="H217" s="25">
        <f t="shared" si="7"/>
        <v>-3</v>
      </c>
      <c r="I217" s="55">
        <v>-14.77832512315271</v>
      </c>
      <c r="J217" s="25">
        <v>0</v>
      </c>
      <c r="K217" s="55">
        <v>0</v>
      </c>
    </row>
    <row r="218" spans="1:11" s="24" customFormat="1" ht="12" customHeight="1" x14ac:dyDescent="0.2">
      <c r="A218" s="175" t="s">
        <v>199</v>
      </c>
      <c r="B218" s="175"/>
      <c r="C218" s="31">
        <v>23</v>
      </c>
      <c r="D218" s="56">
        <v>7.6923076923076925</v>
      </c>
      <c r="E218" s="56">
        <v>31.46374829001368</v>
      </c>
      <c r="F218" s="31">
        <v>14</v>
      </c>
      <c r="G218" s="56">
        <v>4.6822742474916383</v>
      </c>
      <c r="H218" s="31">
        <f t="shared" si="7"/>
        <v>9</v>
      </c>
      <c r="I218" s="56">
        <v>3.0100334448160542</v>
      </c>
      <c r="J218" s="31">
        <v>20</v>
      </c>
      <c r="K218" s="56">
        <v>6.6889632107023411</v>
      </c>
    </row>
    <row r="219" spans="1:11" s="24" customFormat="1" ht="12" customHeight="1" x14ac:dyDescent="0.2">
      <c r="A219" s="29"/>
      <c r="B219" s="29"/>
      <c r="C219" s="29"/>
      <c r="D219" s="58"/>
      <c r="E219" s="58"/>
      <c r="F219" s="29"/>
      <c r="G219" s="58"/>
      <c r="H219" s="19"/>
      <c r="I219" s="58"/>
      <c r="J219" s="29"/>
      <c r="K219" s="58"/>
    </row>
    <row r="220" spans="1:11" s="24" customFormat="1" ht="12" customHeight="1" x14ac:dyDescent="0.2">
      <c r="A220" s="173" t="s">
        <v>200</v>
      </c>
      <c r="B220" s="173"/>
      <c r="C220" s="22">
        <v>106</v>
      </c>
      <c r="D220" s="54">
        <v>8.6615460042490611</v>
      </c>
      <c r="E220" s="54">
        <v>36.780013879250518</v>
      </c>
      <c r="F220" s="22">
        <v>102</v>
      </c>
      <c r="G220" s="54">
        <v>8.3346952116358892</v>
      </c>
      <c r="H220" s="22">
        <f t="shared" ref="H220:H226" si="8">+C220-F220</f>
        <v>4</v>
      </c>
      <c r="I220" s="54">
        <v>0.32685079261317185</v>
      </c>
      <c r="J220" s="22">
        <v>51</v>
      </c>
      <c r="K220" s="54">
        <v>4.1673476058179446</v>
      </c>
    </row>
    <row r="221" spans="1:11" s="24" customFormat="1" ht="12" customHeight="1" x14ac:dyDescent="0.2">
      <c r="A221" s="174" t="s">
        <v>201</v>
      </c>
      <c r="B221" s="174"/>
      <c r="C221" s="25">
        <v>52</v>
      </c>
      <c r="D221" s="55">
        <v>8.7512622012790313</v>
      </c>
      <c r="E221" s="55">
        <v>37.681159420289859</v>
      </c>
      <c r="F221" s="25">
        <v>58</v>
      </c>
      <c r="G221" s="55">
        <v>9.7610232245035338</v>
      </c>
      <c r="H221" s="25">
        <f t="shared" si="8"/>
        <v>-6</v>
      </c>
      <c r="I221" s="55">
        <v>-1.0097610232245025</v>
      </c>
      <c r="J221" s="25">
        <v>28</v>
      </c>
      <c r="K221" s="55">
        <v>4.7122181083810162</v>
      </c>
    </row>
    <row r="222" spans="1:11" s="24" customFormat="1" ht="12" customHeight="1" x14ac:dyDescent="0.2">
      <c r="A222" s="174" t="s">
        <v>202</v>
      </c>
      <c r="B222" s="174"/>
      <c r="C222" s="25">
        <v>17</v>
      </c>
      <c r="D222" s="55">
        <v>6.8027210884353737</v>
      </c>
      <c r="E222" s="55">
        <v>26.984126984126984</v>
      </c>
      <c r="F222" s="25">
        <v>19</v>
      </c>
      <c r="G222" s="55">
        <v>7.603041216486595</v>
      </c>
      <c r="H222" s="25">
        <f t="shared" si="8"/>
        <v>-2</v>
      </c>
      <c r="I222" s="55">
        <v>-0.80032012805122132</v>
      </c>
      <c r="J222" s="25">
        <v>5</v>
      </c>
      <c r="K222" s="55">
        <v>2.0008003201280511</v>
      </c>
    </row>
    <row r="223" spans="1:11" s="24" customFormat="1" ht="12" customHeight="1" x14ac:dyDescent="0.2">
      <c r="A223" s="174" t="s">
        <v>203</v>
      </c>
      <c r="B223" s="174"/>
      <c r="C223" s="25">
        <v>7</v>
      </c>
      <c r="D223" s="55">
        <v>11.363636363636363</v>
      </c>
      <c r="E223" s="55">
        <v>49.29577464788732</v>
      </c>
      <c r="F223" s="25">
        <v>4</v>
      </c>
      <c r="G223" s="55">
        <v>6.4935064935064943</v>
      </c>
      <c r="H223" s="25">
        <f t="shared" si="8"/>
        <v>3</v>
      </c>
      <c r="I223" s="55">
        <v>4.870129870129869</v>
      </c>
      <c r="J223" s="25">
        <v>4</v>
      </c>
      <c r="K223" s="55">
        <v>6.4935064935064943</v>
      </c>
    </row>
    <row r="224" spans="1:11" s="24" customFormat="1" ht="12" customHeight="1" x14ac:dyDescent="0.2">
      <c r="A224" s="174" t="s">
        <v>204</v>
      </c>
      <c r="B224" s="174"/>
      <c r="C224" s="25">
        <v>5</v>
      </c>
      <c r="D224" s="55">
        <v>9.0579710144927539</v>
      </c>
      <c r="E224" s="55">
        <v>36.764705882352942</v>
      </c>
      <c r="F224" s="25">
        <v>7</v>
      </c>
      <c r="G224" s="55">
        <v>12.681159420289855</v>
      </c>
      <c r="H224" s="25">
        <f t="shared" si="8"/>
        <v>-2</v>
      </c>
      <c r="I224" s="55">
        <v>-3.6231884057971016</v>
      </c>
      <c r="J224" s="25">
        <v>3</v>
      </c>
      <c r="K224" s="55">
        <v>5.4347826086956523</v>
      </c>
    </row>
    <row r="225" spans="1:11" s="24" customFormat="1" ht="12" customHeight="1" x14ac:dyDescent="0.2">
      <c r="A225" s="174" t="s">
        <v>205</v>
      </c>
      <c r="B225" s="174"/>
      <c r="C225" s="25">
        <v>17</v>
      </c>
      <c r="D225" s="55">
        <v>10.611735330836455</v>
      </c>
      <c r="E225" s="55">
        <v>47.353760445682454</v>
      </c>
      <c r="F225" s="25">
        <v>7</v>
      </c>
      <c r="G225" s="55">
        <v>4.369538077403246</v>
      </c>
      <c r="H225" s="25">
        <f t="shared" si="8"/>
        <v>10</v>
      </c>
      <c r="I225" s="55">
        <v>6.2421972534332086</v>
      </c>
      <c r="J225" s="25">
        <v>5</v>
      </c>
      <c r="K225" s="55">
        <v>3.1210986267166039</v>
      </c>
    </row>
    <row r="226" spans="1:11" s="24" customFormat="1" ht="12" customHeight="1" x14ac:dyDescent="0.2">
      <c r="A226" s="175" t="s">
        <v>206</v>
      </c>
      <c r="B226" s="175"/>
      <c r="C226" s="31">
        <v>8</v>
      </c>
      <c r="D226" s="56">
        <v>7.789678675754625</v>
      </c>
      <c r="E226" s="56">
        <v>34.042553191489361</v>
      </c>
      <c r="F226" s="31">
        <v>7</v>
      </c>
      <c r="G226" s="56">
        <v>6.8159688412852972</v>
      </c>
      <c r="H226" s="31">
        <f t="shared" si="8"/>
        <v>1</v>
      </c>
      <c r="I226" s="56">
        <v>0.9737098344693278</v>
      </c>
      <c r="J226" s="31">
        <v>6</v>
      </c>
      <c r="K226" s="56">
        <v>5.8422590068159685</v>
      </c>
    </row>
    <row r="227" spans="1:11" s="24" customFormat="1" ht="12" customHeight="1" x14ac:dyDescent="0.2">
      <c r="A227" s="29"/>
      <c r="B227" s="29"/>
      <c r="C227" s="29"/>
      <c r="D227" s="58"/>
      <c r="E227" s="58"/>
      <c r="F227" s="29"/>
      <c r="G227" s="58"/>
      <c r="H227" s="19"/>
      <c r="I227" s="58"/>
      <c r="J227" s="29"/>
      <c r="K227" s="58"/>
    </row>
    <row r="228" spans="1:11" s="24" customFormat="1" ht="12" customHeight="1" x14ac:dyDescent="0.2">
      <c r="A228" s="173" t="s">
        <v>207</v>
      </c>
      <c r="B228" s="173"/>
      <c r="C228" s="22">
        <v>49</v>
      </c>
      <c r="D228" s="54">
        <v>8.6191732629727351</v>
      </c>
      <c r="E228" s="54">
        <v>42.757417102966841</v>
      </c>
      <c r="F228" s="22">
        <v>72</v>
      </c>
      <c r="G228" s="54">
        <v>12.664907651715039</v>
      </c>
      <c r="H228" s="22">
        <f t="shared" ref="H228:H233" si="9">+C228-F228</f>
        <v>-23</v>
      </c>
      <c r="I228" s="54">
        <v>-4.0457343887423036</v>
      </c>
      <c r="J228" s="22">
        <v>30</v>
      </c>
      <c r="K228" s="54">
        <v>5.2770448548812663</v>
      </c>
    </row>
    <row r="229" spans="1:11" s="24" customFormat="1" ht="12" customHeight="1" x14ac:dyDescent="0.2">
      <c r="A229" s="174" t="s">
        <v>208</v>
      </c>
      <c r="B229" s="174"/>
      <c r="C229" s="25">
        <v>7</v>
      </c>
      <c r="D229" s="55">
        <v>3.8002171552660151</v>
      </c>
      <c r="E229" s="55">
        <v>19.178082191780824</v>
      </c>
      <c r="F229" s="25">
        <v>24</v>
      </c>
      <c r="G229" s="55">
        <v>13.029315960912053</v>
      </c>
      <c r="H229" s="25">
        <f t="shared" si="9"/>
        <v>-17</v>
      </c>
      <c r="I229" s="55">
        <v>-9.2290988056460375</v>
      </c>
      <c r="J229" s="25">
        <v>12</v>
      </c>
      <c r="K229" s="55">
        <v>6.5146579804560263</v>
      </c>
    </row>
    <row r="230" spans="1:11" s="24" customFormat="1" ht="12" customHeight="1" x14ac:dyDescent="0.2">
      <c r="A230" s="174" t="s">
        <v>209</v>
      </c>
      <c r="B230" s="174"/>
      <c r="C230" s="25">
        <v>22</v>
      </c>
      <c r="D230" s="55">
        <v>12.094557449147883</v>
      </c>
      <c r="E230" s="55">
        <v>60.439560439560438</v>
      </c>
      <c r="F230" s="25">
        <v>25</v>
      </c>
      <c r="G230" s="55">
        <v>13.743815283122593</v>
      </c>
      <c r="H230" s="25">
        <f t="shared" si="9"/>
        <v>-3</v>
      </c>
      <c r="I230" s="55">
        <v>-1.6492578339747102</v>
      </c>
      <c r="J230" s="25">
        <v>7</v>
      </c>
      <c r="K230" s="55">
        <v>3.8482682792743264</v>
      </c>
    </row>
    <row r="231" spans="1:11" s="24" customFormat="1" ht="12" customHeight="1" x14ac:dyDescent="0.2">
      <c r="A231" s="174" t="s">
        <v>210</v>
      </c>
      <c r="B231" s="174"/>
      <c r="C231" s="25">
        <v>3</v>
      </c>
      <c r="D231" s="55">
        <v>8.1081081081081088</v>
      </c>
      <c r="E231" s="55">
        <v>40</v>
      </c>
      <c r="F231" s="25">
        <v>4</v>
      </c>
      <c r="G231" s="55">
        <v>10.810810810810811</v>
      </c>
      <c r="H231" s="25">
        <f t="shared" si="9"/>
        <v>-1</v>
      </c>
      <c r="I231" s="55">
        <v>-2.7027027027027017</v>
      </c>
      <c r="J231" s="25">
        <v>0</v>
      </c>
      <c r="K231" s="55">
        <v>0</v>
      </c>
    </row>
    <row r="232" spans="1:11" s="24" customFormat="1" ht="12" customHeight="1" x14ac:dyDescent="0.2">
      <c r="A232" s="174" t="s">
        <v>211</v>
      </c>
      <c r="B232" s="174"/>
      <c r="C232" s="25">
        <v>14</v>
      </c>
      <c r="D232" s="55">
        <v>10.760953112990007</v>
      </c>
      <c r="E232" s="55">
        <v>50.359712230215827</v>
      </c>
      <c r="F232" s="25">
        <v>15</v>
      </c>
      <c r="G232" s="55">
        <v>11.529592621060722</v>
      </c>
      <c r="H232" s="25">
        <f t="shared" si="9"/>
        <v>-1</v>
      </c>
      <c r="I232" s="55">
        <v>-0.76863950807071468</v>
      </c>
      <c r="J232" s="25">
        <v>7</v>
      </c>
      <c r="K232" s="55">
        <v>5.3804765564950037</v>
      </c>
    </row>
    <row r="233" spans="1:11" s="24" customFormat="1" ht="12" customHeight="1" x14ac:dyDescent="0.2">
      <c r="A233" s="175" t="s">
        <v>212</v>
      </c>
      <c r="B233" s="175"/>
      <c r="C233" s="31">
        <v>3</v>
      </c>
      <c r="D233" s="56">
        <v>8.4985835694051008</v>
      </c>
      <c r="E233" s="56">
        <v>46.875</v>
      </c>
      <c r="F233" s="31">
        <v>4</v>
      </c>
      <c r="G233" s="56">
        <v>11.3314447592068</v>
      </c>
      <c r="H233" s="31">
        <f t="shared" si="9"/>
        <v>-1</v>
      </c>
      <c r="I233" s="56">
        <v>-2.8328611898016991</v>
      </c>
      <c r="J233" s="31">
        <v>4</v>
      </c>
      <c r="K233" s="56">
        <v>11.3314447592068</v>
      </c>
    </row>
    <row r="234" spans="1:11" s="24" customFormat="1" ht="12" customHeight="1" x14ac:dyDescent="0.2">
      <c r="A234" s="29"/>
      <c r="B234" s="29"/>
      <c r="C234" s="29"/>
      <c r="D234" s="58"/>
      <c r="E234" s="58"/>
      <c r="F234" s="29"/>
      <c r="G234" s="58"/>
      <c r="H234" s="19"/>
      <c r="I234" s="58"/>
      <c r="J234" s="29"/>
      <c r="K234" s="58"/>
    </row>
    <row r="235" spans="1:11" s="24" customFormat="1" ht="12" customHeight="1" x14ac:dyDescent="0.2">
      <c r="A235" s="173" t="s">
        <v>213</v>
      </c>
      <c r="B235" s="173"/>
      <c r="C235" s="22">
        <v>75</v>
      </c>
      <c r="D235" s="54">
        <v>7.5834175935288171</v>
      </c>
      <c r="E235" s="54">
        <v>36.982248520710058</v>
      </c>
      <c r="F235" s="22">
        <v>97</v>
      </c>
      <c r="G235" s="54">
        <v>9.8078867542972699</v>
      </c>
      <c r="H235" s="22">
        <f t="shared" ref="H235:H253" si="10">+C235-F235</f>
        <v>-22</v>
      </c>
      <c r="I235" s="54">
        <v>-2.2244691607684528</v>
      </c>
      <c r="J235" s="22">
        <v>40</v>
      </c>
      <c r="K235" s="54">
        <v>4.0444893832153692</v>
      </c>
    </row>
    <row r="236" spans="1:11" s="24" customFormat="1" ht="12" customHeight="1" x14ac:dyDescent="0.2">
      <c r="A236" s="174" t="s">
        <v>214</v>
      </c>
      <c r="B236" s="174"/>
      <c r="C236" s="25">
        <v>12</v>
      </c>
      <c r="D236" s="55">
        <v>7.6433121019108281</v>
      </c>
      <c r="E236" s="55">
        <v>36.923076923076927</v>
      </c>
      <c r="F236" s="25">
        <v>20</v>
      </c>
      <c r="G236" s="55">
        <v>12.738853503184714</v>
      </c>
      <c r="H236" s="25">
        <f t="shared" si="10"/>
        <v>-8</v>
      </c>
      <c r="I236" s="55">
        <v>-5.095541401273886</v>
      </c>
      <c r="J236" s="25">
        <v>5</v>
      </c>
      <c r="K236" s="55">
        <v>3.1847133757961785</v>
      </c>
    </row>
    <row r="237" spans="1:11" s="24" customFormat="1" ht="12" customHeight="1" x14ac:dyDescent="0.2">
      <c r="A237" s="174" t="s">
        <v>215</v>
      </c>
      <c r="B237" s="174"/>
      <c r="C237" s="25">
        <v>1</v>
      </c>
      <c r="D237" s="55">
        <v>9.5238095238095255</v>
      </c>
      <c r="E237" s="55">
        <v>66.666666666666671</v>
      </c>
      <c r="F237" s="25">
        <v>1</v>
      </c>
      <c r="G237" s="55">
        <v>9.5238095238095255</v>
      </c>
      <c r="H237" s="25">
        <f t="shared" si="10"/>
        <v>0</v>
      </c>
      <c r="I237" s="55">
        <v>0</v>
      </c>
      <c r="J237" s="25">
        <v>0</v>
      </c>
      <c r="K237" s="55">
        <v>0</v>
      </c>
    </row>
    <row r="238" spans="1:11" s="24" customFormat="1" ht="12" customHeight="1" x14ac:dyDescent="0.2">
      <c r="A238" s="174" t="s">
        <v>216</v>
      </c>
      <c r="B238" s="174"/>
      <c r="C238" s="25">
        <v>2</v>
      </c>
      <c r="D238" s="55">
        <v>25.316455696202532</v>
      </c>
      <c r="E238" s="55">
        <v>166.66666666666666</v>
      </c>
      <c r="F238" s="25">
        <v>3</v>
      </c>
      <c r="G238" s="55">
        <v>37.974683544303801</v>
      </c>
      <c r="H238" s="25">
        <f t="shared" si="10"/>
        <v>-1</v>
      </c>
      <c r="I238" s="55">
        <v>-12.658227848101269</v>
      </c>
      <c r="J238" s="25">
        <v>1</v>
      </c>
      <c r="K238" s="55">
        <v>12.658227848101266</v>
      </c>
    </row>
    <row r="239" spans="1:11" s="24" customFormat="1" ht="12" customHeight="1" x14ac:dyDescent="0.2">
      <c r="A239" s="174" t="s">
        <v>217</v>
      </c>
      <c r="B239" s="174"/>
      <c r="C239" s="25">
        <v>7</v>
      </c>
      <c r="D239" s="55">
        <v>6.9651741293532341</v>
      </c>
      <c r="E239" s="55">
        <v>33.653846153846153</v>
      </c>
      <c r="F239" s="25">
        <v>12</v>
      </c>
      <c r="G239" s="55">
        <v>11.940298507462687</v>
      </c>
      <c r="H239" s="25">
        <f t="shared" si="10"/>
        <v>-5</v>
      </c>
      <c r="I239" s="55">
        <v>-4.9751243781094532</v>
      </c>
      <c r="J239" s="25">
        <v>1</v>
      </c>
      <c r="K239" s="55">
        <v>0.99502487562189046</v>
      </c>
    </row>
    <row r="240" spans="1:11" s="24" customFormat="1" ht="12" customHeight="1" x14ac:dyDescent="0.2">
      <c r="A240" s="174" t="s">
        <v>218</v>
      </c>
      <c r="B240" s="174"/>
      <c r="C240" s="25">
        <v>1</v>
      </c>
      <c r="D240" s="55">
        <v>24.390243902439025</v>
      </c>
      <c r="E240" s="55">
        <v>142.85714285714286</v>
      </c>
      <c r="F240" s="25">
        <v>1</v>
      </c>
      <c r="G240" s="55">
        <v>24.390243902439025</v>
      </c>
      <c r="H240" s="25">
        <f t="shared" si="10"/>
        <v>0</v>
      </c>
      <c r="I240" s="55">
        <v>0</v>
      </c>
      <c r="J240" s="25">
        <v>1</v>
      </c>
      <c r="K240" s="55">
        <v>24.390243902439025</v>
      </c>
    </row>
    <row r="241" spans="1:11" s="24" customFormat="1" ht="12" customHeight="1" x14ac:dyDescent="0.2">
      <c r="A241" s="174" t="s">
        <v>219</v>
      </c>
      <c r="B241" s="174"/>
      <c r="C241" s="25">
        <v>0</v>
      </c>
      <c r="D241" s="55">
        <v>0</v>
      </c>
      <c r="E241" s="55">
        <v>0</v>
      </c>
      <c r="F241" s="25">
        <v>1</v>
      </c>
      <c r="G241" s="55">
        <v>16.949152542372882</v>
      </c>
      <c r="H241" s="25">
        <f t="shared" si="10"/>
        <v>-1</v>
      </c>
      <c r="I241" s="55">
        <v>-16.949152542372882</v>
      </c>
      <c r="J241" s="25">
        <v>0</v>
      </c>
      <c r="K241" s="55">
        <v>0</v>
      </c>
    </row>
    <row r="242" spans="1:11" s="24" customFormat="1" ht="12" customHeight="1" x14ac:dyDescent="0.2">
      <c r="A242" s="174" t="s">
        <v>220</v>
      </c>
      <c r="B242" s="174"/>
      <c r="C242" s="25">
        <v>0</v>
      </c>
      <c r="D242" s="55">
        <v>0</v>
      </c>
      <c r="E242" s="55">
        <v>0</v>
      </c>
      <c r="F242" s="25">
        <v>2</v>
      </c>
      <c r="G242" s="55">
        <v>23.255813953488371</v>
      </c>
      <c r="H242" s="25">
        <f t="shared" si="10"/>
        <v>-2</v>
      </c>
      <c r="I242" s="55">
        <v>-23.255813953488371</v>
      </c>
      <c r="J242" s="25">
        <v>0</v>
      </c>
      <c r="K242" s="55">
        <v>0</v>
      </c>
    </row>
    <row r="243" spans="1:11" s="24" customFormat="1" ht="12" customHeight="1" x14ac:dyDescent="0.2">
      <c r="A243" s="174" t="s">
        <v>221</v>
      </c>
      <c r="B243" s="174"/>
      <c r="C243" s="25">
        <v>1</v>
      </c>
      <c r="D243" s="55">
        <v>2.4691358024691357</v>
      </c>
      <c r="E243" s="55">
        <v>11.111111111111111</v>
      </c>
      <c r="F243" s="25">
        <v>3</v>
      </c>
      <c r="G243" s="55">
        <v>7.4074074074074074</v>
      </c>
      <c r="H243" s="25">
        <f t="shared" si="10"/>
        <v>-2</v>
      </c>
      <c r="I243" s="55">
        <v>-4.9382716049382722</v>
      </c>
      <c r="J243" s="25">
        <v>0</v>
      </c>
      <c r="K243" s="55">
        <v>0</v>
      </c>
    </row>
    <row r="244" spans="1:11" s="24" customFormat="1" ht="12" customHeight="1" x14ac:dyDescent="0.2">
      <c r="A244" s="174" t="s">
        <v>222</v>
      </c>
      <c r="B244" s="174"/>
      <c r="C244" s="25">
        <v>6</v>
      </c>
      <c r="D244" s="55">
        <v>32.432432432432435</v>
      </c>
      <c r="E244" s="55">
        <v>146.34146341463415</v>
      </c>
      <c r="F244" s="25">
        <v>1</v>
      </c>
      <c r="G244" s="55">
        <v>5.4054054054054053</v>
      </c>
      <c r="H244" s="25">
        <f t="shared" si="10"/>
        <v>5</v>
      </c>
      <c r="I244" s="55">
        <v>27.027027027027032</v>
      </c>
      <c r="J244" s="25">
        <v>1</v>
      </c>
      <c r="K244" s="55">
        <v>5.4054054054054053</v>
      </c>
    </row>
    <row r="245" spans="1:11" s="24" customFormat="1" ht="12" customHeight="1" x14ac:dyDescent="0.2">
      <c r="A245" s="174" t="s">
        <v>223</v>
      </c>
      <c r="B245" s="174"/>
      <c r="C245" s="25">
        <v>15</v>
      </c>
      <c r="D245" s="55">
        <v>7.5452716297786724</v>
      </c>
      <c r="E245" s="55">
        <v>32.967032967032971</v>
      </c>
      <c r="F245" s="25">
        <v>18</v>
      </c>
      <c r="G245" s="55">
        <v>9.0543259557344076</v>
      </c>
      <c r="H245" s="25">
        <f t="shared" si="10"/>
        <v>-3</v>
      </c>
      <c r="I245" s="55">
        <v>-1.5090543259557352</v>
      </c>
      <c r="J245" s="25">
        <v>10</v>
      </c>
      <c r="K245" s="55">
        <v>5.0301810865191143</v>
      </c>
    </row>
    <row r="246" spans="1:11" s="24" customFormat="1" ht="12" customHeight="1" x14ac:dyDescent="0.2">
      <c r="A246" s="174" t="s">
        <v>224</v>
      </c>
      <c r="B246" s="174"/>
      <c r="C246" s="25">
        <v>4</v>
      </c>
      <c r="D246" s="55">
        <v>4.4444444444444446</v>
      </c>
      <c r="E246" s="55">
        <v>21.164021164021165</v>
      </c>
      <c r="F246" s="25">
        <v>8</v>
      </c>
      <c r="G246" s="55">
        <v>8.8888888888888893</v>
      </c>
      <c r="H246" s="25">
        <f t="shared" si="10"/>
        <v>-4</v>
      </c>
      <c r="I246" s="55">
        <v>-4.4444444444444446</v>
      </c>
      <c r="J246" s="25">
        <v>3</v>
      </c>
      <c r="K246" s="55">
        <v>3.3333333333333335</v>
      </c>
    </row>
    <row r="247" spans="1:11" s="24" customFormat="1" ht="12" customHeight="1" x14ac:dyDescent="0.2">
      <c r="A247" s="174" t="s">
        <v>225</v>
      </c>
      <c r="B247" s="174"/>
      <c r="C247" s="25">
        <v>1</v>
      </c>
      <c r="D247" s="55">
        <v>1.9455252918287937</v>
      </c>
      <c r="E247" s="55">
        <v>16.949152542372882</v>
      </c>
      <c r="F247" s="25">
        <v>1</v>
      </c>
      <c r="G247" s="55">
        <v>1.9455252918287937</v>
      </c>
      <c r="H247" s="25">
        <f t="shared" si="10"/>
        <v>0</v>
      </c>
      <c r="I247" s="55">
        <v>0</v>
      </c>
      <c r="J247" s="25">
        <v>0</v>
      </c>
      <c r="K247" s="55">
        <v>0</v>
      </c>
    </row>
    <row r="248" spans="1:11" s="24" customFormat="1" ht="12" customHeight="1" x14ac:dyDescent="0.2">
      <c r="A248" s="174" t="s">
        <v>226</v>
      </c>
      <c r="B248" s="174"/>
      <c r="C248" s="25">
        <v>1</v>
      </c>
      <c r="D248" s="55">
        <v>8</v>
      </c>
      <c r="E248" s="55">
        <v>41.666666666666664</v>
      </c>
      <c r="F248" s="25">
        <v>2</v>
      </c>
      <c r="G248" s="55">
        <v>16</v>
      </c>
      <c r="H248" s="25">
        <f t="shared" si="10"/>
        <v>-1</v>
      </c>
      <c r="I248" s="55">
        <v>-8</v>
      </c>
      <c r="J248" s="25">
        <v>0</v>
      </c>
      <c r="K248" s="55">
        <v>0</v>
      </c>
    </row>
    <row r="249" spans="1:11" s="24" customFormat="1" ht="12" customHeight="1" x14ac:dyDescent="0.2">
      <c r="A249" s="174" t="s">
        <v>227</v>
      </c>
      <c r="B249" s="174"/>
      <c r="C249" s="25">
        <v>1</v>
      </c>
      <c r="D249" s="55">
        <v>2.7397260273972601</v>
      </c>
      <c r="E249" s="55">
        <v>13.698630136986301</v>
      </c>
      <c r="F249" s="25">
        <v>2</v>
      </c>
      <c r="G249" s="55">
        <v>5.4794520547945202</v>
      </c>
      <c r="H249" s="25">
        <f t="shared" si="10"/>
        <v>-1</v>
      </c>
      <c r="I249" s="55">
        <v>-2.7397260273972601</v>
      </c>
      <c r="J249" s="25">
        <v>3</v>
      </c>
      <c r="K249" s="55">
        <v>8.2191780821917799</v>
      </c>
    </row>
    <row r="250" spans="1:11" s="24" customFormat="1" ht="12" customHeight="1" x14ac:dyDescent="0.2">
      <c r="A250" s="174" t="s">
        <v>228</v>
      </c>
      <c r="B250" s="174"/>
      <c r="C250" s="25">
        <v>3</v>
      </c>
      <c r="D250" s="55">
        <v>3.4602076124567476</v>
      </c>
      <c r="E250" s="55">
        <v>18.404907975460123</v>
      </c>
      <c r="F250" s="25">
        <v>10</v>
      </c>
      <c r="G250" s="55">
        <v>11.534025374855824</v>
      </c>
      <c r="H250" s="25">
        <f t="shared" si="10"/>
        <v>-7</v>
      </c>
      <c r="I250" s="55">
        <v>-8.0738177623990772</v>
      </c>
      <c r="J250" s="25">
        <v>3</v>
      </c>
      <c r="K250" s="55">
        <v>3.4602076124567476</v>
      </c>
    </row>
    <row r="251" spans="1:11" s="24" customFormat="1" ht="12" customHeight="1" x14ac:dyDescent="0.2">
      <c r="A251" s="174" t="s">
        <v>229</v>
      </c>
      <c r="B251" s="174"/>
      <c r="C251" s="25">
        <v>9</v>
      </c>
      <c r="D251" s="55">
        <v>19.823788546255507</v>
      </c>
      <c r="E251" s="55">
        <v>93.75</v>
      </c>
      <c r="F251" s="25">
        <v>5</v>
      </c>
      <c r="G251" s="55">
        <v>11.013215859030838</v>
      </c>
      <c r="H251" s="25">
        <f t="shared" si="10"/>
        <v>4</v>
      </c>
      <c r="I251" s="55">
        <v>8.8105726872246688</v>
      </c>
      <c r="J251" s="25">
        <v>2</v>
      </c>
      <c r="K251" s="55">
        <v>4.4052863436123353</v>
      </c>
    </row>
    <row r="252" spans="1:11" s="24" customFormat="1" ht="12" customHeight="1" x14ac:dyDescent="0.2">
      <c r="A252" s="174" t="s">
        <v>230</v>
      </c>
      <c r="B252" s="174"/>
      <c r="C252" s="25">
        <v>10</v>
      </c>
      <c r="D252" s="55">
        <v>9.4428706326723315</v>
      </c>
      <c r="E252" s="55">
        <v>42.016806722689076</v>
      </c>
      <c r="F252" s="25">
        <v>6</v>
      </c>
      <c r="G252" s="55">
        <v>5.6657223796034</v>
      </c>
      <c r="H252" s="25">
        <f t="shared" si="10"/>
        <v>4</v>
      </c>
      <c r="I252" s="55">
        <v>3.7771482530689315</v>
      </c>
      <c r="J252" s="25">
        <v>10</v>
      </c>
      <c r="K252" s="55">
        <v>9.4428706326723315</v>
      </c>
    </row>
    <row r="253" spans="1:11" s="24" customFormat="1" ht="12" customHeight="1" x14ac:dyDescent="0.2">
      <c r="A253" s="175" t="s">
        <v>231</v>
      </c>
      <c r="B253" s="175"/>
      <c r="C253" s="31">
        <v>1</v>
      </c>
      <c r="D253" s="56">
        <v>12.048192771084338</v>
      </c>
      <c r="E253" s="56">
        <v>90.909090909090907</v>
      </c>
      <c r="F253" s="31">
        <v>1</v>
      </c>
      <c r="G253" s="56">
        <v>12.048192771084338</v>
      </c>
      <c r="H253" s="31">
        <f t="shared" si="10"/>
        <v>0</v>
      </c>
      <c r="I253" s="56">
        <v>0</v>
      </c>
      <c r="J253" s="31">
        <v>0</v>
      </c>
      <c r="K253" s="56">
        <v>0</v>
      </c>
    </row>
    <row r="254" spans="1:11" s="24" customFormat="1" ht="12" customHeight="1" x14ac:dyDescent="0.2">
      <c r="A254" s="29"/>
      <c r="B254" s="29"/>
      <c r="C254" s="29"/>
      <c r="D254" s="58"/>
      <c r="E254" s="58"/>
      <c r="F254" s="29"/>
      <c r="G254" s="58"/>
      <c r="H254" s="19"/>
      <c r="I254" s="58"/>
      <c r="J254" s="29"/>
      <c r="K254" s="58"/>
    </row>
    <row r="255" spans="1:11" s="24" customFormat="1" ht="12" customHeight="1" x14ac:dyDescent="0.2">
      <c r="A255" s="173" t="s">
        <v>232</v>
      </c>
      <c r="B255" s="173"/>
      <c r="C255" s="22">
        <v>2992</v>
      </c>
      <c r="D255" s="54">
        <v>9.0486242582970924</v>
      </c>
      <c r="E255" s="54">
        <v>38.598980842417596</v>
      </c>
      <c r="F255" s="22">
        <v>2795</v>
      </c>
      <c r="G255" s="54">
        <v>8.4528425140175045</v>
      </c>
      <c r="H255" s="22">
        <f t="shared" ref="H255:H263" si="11">+C255-F255</f>
        <v>197</v>
      </c>
      <c r="I255" s="54">
        <v>0.59578174427958785</v>
      </c>
      <c r="J255" s="22">
        <v>1678</v>
      </c>
      <c r="K255" s="54">
        <v>5.0747297812241046</v>
      </c>
    </row>
    <row r="256" spans="1:11" s="24" customFormat="1" ht="12" customHeight="1" x14ac:dyDescent="0.2">
      <c r="A256" s="174" t="s">
        <v>233</v>
      </c>
      <c r="B256" s="174"/>
      <c r="C256" s="25">
        <v>431</v>
      </c>
      <c r="D256" s="55">
        <v>8.8996262569947753</v>
      </c>
      <c r="E256" s="55">
        <v>38.420395792476377</v>
      </c>
      <c r="F256" s="25">
        <v>434</v>
      </c>
      <c r="G256" s="55">
        <v>8.9615726114518157</v>
      </c>
      <c r="H256" s="25">
        <f t="shared" si="11"/>
        <v>-3</v>
      </c>
      <c r="I256" s="55">
        <v>-6.1946354457040442E-2</v>
      </c>
      <c r="J256" s="25">
        <v>236</v>
      </c>
      <c r="K256" s="55">
        <v>4.8731132172871625</v>
      </c>
    </row>
    <row r="257" spans="1:11" s="24" customFormat="1" ht="12" customHeight="1" x14ac:dyDescent="0.2">
      <c r="A257" s="174" t="s">
        <v>234</v>
      </c>
      <c r="B257" s="174"/>
      <c r="C257" s="25">
        <v>1328</v>
      </c>
      <c r="D257" s="55">
        <v>9.5094199110640094</v>
      </c>
      <c r="E257" s="55">
        <v>39.537930213171371</v>
      </c>
      <c r="F257" s="25">
        <v>1079</v>
      </c>
      <c r="G257" s="55">
        <v>7.7264036777395075</v>
      </c>
      <c r="H257" s="25">
        <f t="shared" si="11"/>
        <v>249</v>
      </c>
      <c r="I257" s="55">
        <v>1.7830162333245019</v>
      </c>
      <c r="J257" s="25">
        <v>698</v>
      </c>
      <c r="K257" s="55">
        <v>4.9981740195200901</v>
      </c>
    </row>
    <row r="258" spans="1:11" s="24" customFormat="1" ht="12" customHeight="1" x14ac:dyDescent="0.2">
      <c r="A258" s="174" t="s">
        <v>235</v>
      </c>
      <c r="B258" s="174"/>
      <c r="C258" s="25">
        <v>501</v>
      </c>
      <c r="D258" s="55">
        <v>8.1481963373776143</v>
      </c>
      <c r="E258" s="55">
        <v>36.275432626167543</v>
      </c>
      <c r="F258" s="25">
        <v>569</v>
      </c>
      <c r="G258" s="55">
        <v>9.2541391536284685</v>
      </c>
      <c r="H258" s="25">
        <f t="shared" si="11"/>
        <v>-68</v>
      </c>
      <c r="I258" s="55">
        <v>-1.1059428162508542</v>
      </c>
      <c r="J258" s="25">
        <v>310</v>
      </c>
      <c r="K258" s="55">
        <v>5.0417981329083039</v>
      </c>
    </row>
    <row r="259" spans="1:11" s="24" customFormat="1" ht="12" customHeight="1" x14ac:dyDescent="0.2">
      <c r="A259" s="174" t="s">
        <v>236</v>
      </c>
      <c r="B259" s="174"/>
      <c r="C259" s="25">
        <v>40</v>
      </c>
      <c r="D259" s="55">
        <v>6.8704912401236689</v>
      </c>
      <c r="E259" s="55">
        <v>32.310177705977381</v>
      </c>
      <c r="F259" s="25">
        <v>62</v>
      </c>
      <c r="G259" s="55">
        <v>10.649261422191687</v>
      </c>
      <c r="H259" s="25">
        <f t="shared" si="11"/>
        <v>-22</v>
      </c>
      <c r="I259" s="55">
        <v>-3.7787701820680182</v>
      </c>
      <c r="J259" s="25">
        <v>24</v>
      </c>
      <c r="K259" s="55">
        <v>4.1222947440742006</v>
      </c>
    </row>
    <row r="260" spans="1:11" s="24" customFormat="1" ht="12" customHeight="1" x14ac:dyDescent="0.2">
      <c r="A260" s="174" t="s">
        <v>237</v>
      </c>
      <c r="B260" s="174"/>
      <c r="C260" s="25">
        <v>462</v>
      </c>
      <c r="D260" s="55">
        <v>9.7351286427713504</v>
      </c>
      <c r="E260" s="55">
        <v>39.813857290589446</v>
      </c>
      <c r="F260" s="25">
        <v>380</v>
      </c>
      <c r="G260" s="55">
        <v>8.0072486672145313</v>
      </c>
      <c r="H260" s="25">
        <f t="shared" si="11"/>
        <v>82</v>
      </c>
      <c r="I260" s="55">
        <v>1.727879975556819</v>
      </c>
      <c r="J260" s="25">
        <v>289</v>
      </c>
      <c r="K260" s="55">
        <v>6.0897233284868406</v>
      </c>
    </row>
    <row r="261" spans="1:11" s="24" customFormat="1" ht="12" customHeight="1" x14ac:dyDescent="0.2">
      <c r="A261" s="174" t="s">
        <v>238</v>
      </c>
      <c r="B261" s="174"/>
      <c r="C261" s="25">
        <v>106</v>
      </c>
      <c r="D261" s="55">
        <v>8.6615460042490611</v>
      </c>
      <c r="E261" s="55">
        <v>36.780013879250518</v>
      </c>
      <c r="F261" s="25">
        <v>102</v>
      </c>
      <c r="G261" s="55">
        <v>8.3346952116358892</v>
      </c>
      <c r="H261" s="25">
        <f t="shared" si="11"/>
        <v>4</v>
      </c>
      <c r="I261" s="55">
        <v>0.32685079261317185</v>
      </c>
      <c r="J261" s="25">
        <v>51</v>
      </c>
      <c r="K261" s="55">
        <v>4.1673476058179446</v>
      </c>
    </row>
    <row r="262" spans="1:11" s="24" customFormat="1" ht="12" customHeight="1" x14ac:dyDescent="0.2">
      <c r="A262" s="174" t="s">
        <v>239</v>
      </c>
      <c r="B262" s="174"/>
      <c r="C262" s="25">
        <v>49</v>
      </c>
      <c r="D262" s="55">
        <v>8.6191732629727351</v>
      </c>
      <c r="E262" s="55">
        <v>42.757417102966841</v>
      </c>
      <c r="F262" s="25">
        <v>72</v>
      </c>
      <c r="G262" s="55">
        <v>12.664907651715039</v>
      </c>
      <c r="H262" s="25">
        <f t="shared" si="11"/>
        <v>-23</v>
      </c>
      <c r="I262" s="55">
        <v>-4.0457343887423036</v>
      </c>
      <c r="J262" s="25">
        <v>30</v>
      </c>
      <c r="K262" s="55">
        <v>5.2770448548812663</v>
      </c>
    </row>
    <row r="263" spans="1:11" s="24" customFormat="1" ht="12" customHeight="1" x14ac:dyDescent="0.2">
      <c r="A263" s="175" t="s">
        <v>240</v>
      </c>
      <c r="B263" s="175"/>
      <c r="C263" s="31">
        <v>75</v>
      </c>
      <c r="D263" s="56">
        <v>7.5834175935288171</v>
      </c>
      <c r="E263" s="56">
        <v>36.982248520710058</v>
      </c>
      <c r="F263" s="31">
        <v>97</v>
      </c>
      <c r="G263" s="56">
        <v>9.8078867542972699</v>
      </c>
      <c r="H263" s="31">
        <f t="shared" si="11"/>
        <v>-22</v>
      </c>
      <c r="I263" s="56">
        <v>-2.2244691607684528</v>
      </c>
      <c r="J263" s="31">
        <v>40</v>
      </c>
      <c r="K263" s="56">
        <v>4.0444893832153692</v>
      </c>
    </row>
    <row r="264" spans="1:11" s="24" customFormat="1" ht="12" customHeight="1" x14ac:dyDescent="0.2">
      <c r="A264" s="29"/>
      <c r="B264" s="29"/>
      <c r="C264" s="29"/>
      <c r="D264" s="58"/>
      <c r="E264" s="58"/>
      <c r="F264" s="29"/>
      <c r="G264" s="58"/>
      <c r="H264" s="19"/>
      <c r="I264" s="58"/>
      <c r="J264" s="29"/>
      <c r="K264" s="58"/>
    </row>
    <row r="265" spans="1:11" s="24" customFormat="1" ht="12" customHeight="1" x14ac:dyDescent="0.2">
      <c r="A265" s="173" t="s">
        <v>299</v>
      </c>
      <c r="B265" s="173"/>
      <c r="C265" s="22">
        <v>2612</v>
      </c>
      <c r="D265" s="54">
        <v>9.0738553463489193</v>
      </c>
      <c r="E265" s="54">
        <v>38.146422677551733</v>
      </c>
      <c r="F265" s="22">
        <v>2347</v>
      </c>
      <c r="G265" s="54">
        <v>8.1532689501841169</v>
      </c>
      <c r="H265" s="22">
        <f>+C265-F265</f>
        <v>265</v>
      </c>
      <c r="I265" s="54">
        <v>0.92058639616480242</v>
      </c>
      <c r="J265" s="22">
        <v>1488</v>
      </c>
      <c r="K265" s="54">
        <v>5.1691794622385876</v>
      </c>
    </row>
    <row r="266" spans="1:11" s="24" customFormat="1" ht="12" customHeight="1" x14ac:dyDescent="0.2">
      <c r="A266" s="174" t="s">
        <v>237</v>
      </c>
      <c r="B266" s="174"/>
      <c r="C266" s="25">
        <v>482</v>
      </c>
      <c r="D266" s="55">
        <v>9.6937031152585309</v>
      </c>
      <c r="E266" s="55">
        <v>39.340515834149528</v>
      </c>
      <c r="F266" s="25">
        <v>388</v>
      </c>
      <c r="G266" s="55">
        <v>7.8032298936106033</v>
      </c>
      <c r="H266" s="25">
        <f>+C266-F266</f>
        <v>94</v>
      </c>
      <c r="I266" s="55">
        <v>1.8904732216479276</v>
      </c>
      <c r="J266" s="25">
        <v>296</v>
      </c>
      <c r="K266" s="55">
        <v>5.9529795064658204</v>
      </c>
    </row>
    <row r="267" spans="1:11" s="24" customFormat="1" ht="12" customHeight="1" x14ac:dyDescent="0.2">
      <c r="A267" s="174" t="s">
        <v>241</v>
      </c>
      <c r="B267" s="174"/>
      <c r="C267" s="25">
        <v>424</v>
      </c>
      <c r="D267" s="55">
        <v>8.9015787705744032</v>
      </c>
      <c r="E267" s="55">
        <v>38.364096996018823</v>
      </c>
      <c r="F267" s="25">
        <v>420</v>
      </c>
      <c r="G267" s="55">
        <v>8.8176016123614378</v>
      </c>
      <c r="H267" s="25">
        <f>+C267-F267</f>
        <v>4</v>
      </c>
      <c r="I267" s="55">
        <v>8.3977158212965364E-2</v>
      </c>
      <c r="J267" s="25">
        <v>228</v>
      </c>
      <c r="K267" s="55">
        <v>4.7866980181390666</v>
      </c>
    </row>
    <row r="268" spans="1:11" s="24" customFormat="1" ht="12" customHeight="1" x14ac:dyDescent="0.2">
      <c r="A268" s="174" t="s">
        <v>235</v>
      </c>
      <c r="B268" s="174"/>
      <c r="C268" s="25">
        <v>464</v>
      </c>
      <c r="D268" s="55">
        <v>7.9597893400579833</v>
      </c>
      <c r="E268" s="55">
        <v>34.981905910735826</v>
      </c>
      <c r="F268" s="25">
        <v>522</v>
      </c>
      <c r="G268" s="55">
        <v>8.95476300756523</v>
      </c>
      <c r="H268" s="25">
        <f>+C268-F268</f>
        <v>-58</v>
      </c>
      <c r="I268" s="55">
        <v>-0.9949736675072467</v>
      </c>
      <c r="J268" s="25">
        <v>298</v>
      </c>
      <c r="K268" s="55">
        <v>5.1121060847786177</v>
      </c>
    </row>
    <row r="269" spans="1:11" s="24" customFormat="1" ht="12" customHeight="1" x14ac:dyDescent="0.2">
      <c r="A269" s="175" t="s">
        <v>234</v>
      </c>
      <c r="B269" s="175"/>
      <c r="C269" s="31">
        <v>1242</v>
      </c>
      <c r="D269" s="56">
        <v>9.3940035700239015</v>
      </c>
      <c r="E269" s="56">
        <v>38.928067700987306</v>
      </c>
      <c r="F269" s="31">
        <v>1017</v>
      </c>
      <c r="G269" s="56">
        <v>7.6921913290775423</v>
      </c>
      <c r="H269" s="31">
        <f>+C269-F269</f>
        <v>225</v>
      </c>
      <c r="I269" s="56">
        <v>1.7018122409463592</v>
      </c>
      <c r="J269" s="31">
        <v>666</v>
      </c>
      <c r="K269" s="56">
        <v>5.0373642332012221</v>
      </c>
    </row>
    <row r="270" spans="1:11" s="46" customFormat="1" ht="5.25" x14ac:dyDescent="0.15">
      <c r="A270" s="226"/>
      <c r="B270" s="226"/>
      <c r="C270" s="226"/>
      <c r="D270" s="226"/>
      <c r="E270" s="226"/>
      <c r="F270" s="226"/>
      <c r="G270" s="226"/>
      <c r="H270" s="226"/>
      <c r="I270" s="226"/>
      <c r="J270" s="226"/>
      <c r="K270" s="226"/>
    </row>
    <row r="271" spans="1:11" s="47" customFormat="1" ht="12" customHeight="1" x14ac:dyDescent="0.2">
      <c r="A271" s="225" t="s">
        <v>261</v>
      </c>
      <c r="B271" s="225"/>
      <c r="C271" s="225"/>
      <c r="D271" s="225"/>
      <c r="E271" s="225"/>
      <c r="F271" s="225"/>
      <c r="G271" s="225"/>
      <c r="H271" s="225"/>
      <c r="I271" s="225"/>
      <c r="J271" s="225"/>
      <c r="K271" s="225"/>
    </row>
    <row r="272" spans="1:11" s="47" customFormat="1" ht="12" customHeight="1" x14ac:dyDescent="0.2">
      <c r="A272" s="225" t="s">
        <v>296</v>
      </c>
      <c r="B272" s="225"/>
      <c r="C272" s="225"/>
      <c r="D272" s="225"/>
      <c r="E272" s="225"/>
      <c r="F272" s="225"/>
      <c r="G272" s="225"/>
      <c r="H272" s="225"/>
      <c r="I272" s="225"/>
      <c r="J272" s="225"/>
      <c r="K272" s="225"/>
    </row>
    <row r="273" spans="1:11" s="46" customFormat="1" ht="5.25" customHeight="1" x14ac:dyDescent="0.2">
      <c r="A273" s="251"/>
      <c r="B273" s="251"/>
      <c r="C273" s="251"/>
      <c r="D273" s="251"/>
      <c r="E273" s="251"/>
      <c r="F273" s="251"/>
      <c r="G273" s="251"/>
      <c r="H273" s="251"/>
      <c r="I273" s="251"/>
      <c r="J273" s="251"/>
      <c r="K273" s="251"/>
    </row>
    <row r="274" spans="1:11" s="47" customFormat="1" ht="12" customHeight="1" x14ac:dyDescent="0.2">
      <c r="A274" s="225" t="s">
        <v>243</v>
      </c>
      <c r="B274" s="225"/>
      <c r="C274" s="225"/>
      <c r="D274" s="225"/>
      <c r="E274" s="225"/>
      <c r="F274" s="225"/>
      <c r="G274" s="225"/>
      <c r="H274" s="225"/>
      <c r="I274" s="225"/>
      <c r="J274" s="225"/>
      <c r="K274" s="225"/>
    </row>
    <row r="275" spans="1:11" s="48" customFormat="1" ht="5.25" customHeight="1" x14ac:dyDescent="0.2">
      <c r="A275" s="224"/>
      <c r="B275" s="224"/>
      <c r="C275" s="224"/>
      <c r="D275" s="224"/>
      <c r="E275" s="224"/>
      <c r="F275" s="224"/>
      <c r="G275" s="224"/>
      <c r="H275" s="224"/>
      <c r="I275" s="224"/>
      <c r="J275" s="224"/>
      <c r="K275" s="224"/>
    </row>
    <row r="276" spans="1:11" s="49" customFormat="1" ht="12" customHeight="1" x14ac:dyDescent="0.2">
      <c r="A276" s="224" t="s">
        <v>262</v>
      </c>
      <c r="B276" s="224"/>
      <c r="C276" s="224"/>
      <c r="D276" s="224"/>
      <c r="E276" s="224"/>
      <c r="F276" s="224"/>
      <c r="G276" s="224"/>
      <c r="H276" s="224"/>
      <c r="I276" s="224"/>
      <c r="J276" s="224"/>
      <c r="K276" s="224"/>
    </row>
    <row r="277" spans="1:11" s="49" customFormat="1" ht="12" customHeight="1" x14ac:dyDescent="0.2">
      <c r="A277" s="224" t="s">
        <v>245</v>
      </c>
      <c r="B277" s="224"/>
      <c r="C277" s="224"/>
      <c r="D277" s="224"/>
      <c r="E277" s="224"/>
      <c r="F277" s="224"/>
      <c r="G277" s="224"/>
      <c r="H277" s="224"/>
      <c r="I277" s="224"/>
      <c r="J277" s="224"/>
      <c r="K277" s="224"/>
    </row>
  </sheetData>
  <mergeCells count="251">
    <mergeCell ref="A275:K275"/>
    <mergeCell ref="A276:K276"/>
    <mergeCell ref="A277:K277"/>
    <mergeCell ref="A270:K270"/>
    <mergeCell ref="A271:K271"/>
    <mergeCell ref="A273:K273"/>
    <mergeCell ref="A274:K274"/>
    <mergeCell ref="A272:K272"/>
    <mergeCell ref="A266:B266"/>
    <mergeCell ref="A267:B267"/>
    <mergeCell ref="A268:B268"/>
    <mergeCell ref="A269:B269"/>
    <mergeCell ref="A255:B255"/>
    <mergeCell ref="A222:B222"/>
    <mergeCell ref="A218:B218"/>
    <mergeCell ref="A220:B220"/>
    <mergeCell ref="A221:B221"/>
    <mergeCell ref="A235:B235"/>
    <mergeCell ref="A236:B236"/>
    <mergeCell ref="A237:B237"/>
    <mergeCell ref="A238:B238"/>
    <mergeCell ref="A231:B231"/>
    <mergeCell ref="A232:B232"/>
    <mergeCell ref="A233:B233"/>
    <mergeCell ref="A228:B228"/>
    <mergeCell ref="A229:B229"/>
    <mergeCell ref="A230:B230"/>
    <mergeCell ref="A223:B223"/>
    <mergeCell ref="A224:B224"/>
    <mergeCell ref="A225:B225"/>
    <mergeCell ref="A226:B226"/>
    <mergeCell ref="A262:B262"/>
    <mergeCell ref="A244:B244"/>
    <mergeCell ref="A245:B245"/>
    <mergeCell ref="A246:B246"/>
    <mergeCell ref="A247:B247"/>
    <mergeCell ref="A239:B239"/>
    <mergeCell ref="A263:B263"/>
    <mergeCell ref="A265:B265"/>
    <mergeCell ref="A257:B257"/>
    <mergeCell ref="A261:B261"/>
    <mergeCell ref="A248:B248"/>
    <mergeCell ref="A249:B249"/>
    <mergeCell ref="A250:B250"/>
    <mergeCell ref="A251:B251"/>
    <mergeCell ref="A256:B256"/>
    <mergeCell ref="A240:B240"/>
    <mergeCell ref="A241:B241"/>
    <mergeCell ref="A243:B243"/>
    <mergeCell ref="A242:B242"/>
    <mergeCell ref="A252:B252"/>
    <mergeCell ref="A258:B258"/>
    <mergeCell ref="A259:B259"/>
    <mergeCell ref="A260:B260"/>
    <mergeCell ref="A253:B253"/>
    <mergeCell ref="A217:B217"/>
    <mergeCell ref="A209:B209"/>
    <mergeCell ref="A210:B210"/>
    <mergeCell ref="A211:B211"/>
    <mergeCell ref="A212:B212"/>
    <mergeCell ref="A215:B215"/>
    <mergeCell ref="A213:B213"/>
    <mergeCell ref="A214:B214"/>
    <mergeCell ref="A216:B216"/>
    <mergeCell ref="A204:B204"/>
    <mergeCell ref="A205:B205"/>
    <mergeCell ref="A206:B206"/>
    <mergeCell ref="A208:B208"/>
    <mergeCell ref="A207:B207"/>
    <mergeCell ref="A200:B200"/>
    <mergeCell ref="A201:B201"/>
    <mergeCell ref="A202:B202"/>
    <mergeCell ref="A203:B203"/>
    <mergeCell ref="A196:B196"/>
    <mergeCell ref="A197:B197"/>
    <mergeCell ref="A198:B198"/>
    <mergeCell ref="A192:B192"/>
    <mergeCell ref="A193:B193"/>
    <mergeCell ref="A194:B194"/>
    <mergeCell ref="A195:B195"/>
    <mergeCell ref="A188:B188"/>
    <mergeCell ref="A190:B190"/>
    <mergeCell ref="A191:B191"/>
    <mergeCell ref="A183:B183"/>
    <mergeCell ref="A184:B184"/>
    <mergeCell ref="A185:B185"/>
    <mergeCell ref="A186:B186"/>
    <mergeCell ref="A187:B187"/>
    <mergeCell ref="A179:B179"/>
    <mergeCell ref="A180:B180"/>
    <mergeCell ref="A181:B181"/>
    <mergeCell ref="A182:B182"/>
    <mergeCell ref="A174:B174"/>
    <mergeCell ref="A175:B175"/>
    <mergeCell ref="A176:B176"/>
    <mergeCell ref="A178:B178"/>
    <mergeCell ref="A177:B177"/>
    <mergeCell ref="A170:B170"/>
    <mergeCell ref="A171:B171"/>
    <mergeCell ref="A172:B172"/>
    <mergeCell ref="A173:B173"/>
    <mergeCell ref="A166:B166"/>
    <mergeCell ref="A167:B167"/>
    <mergeCell ref="A168:B168"/>
    <mergeCell ref="A169:B169"/>
    <mergeCell ref="A162:B162"/>
    <mergeCell ref="A163:B163"/>
    <mergeCell ref="A164:B164"/>
    <mergeCell ref="A165:B165"/>
    <mergeCell ref="A158:B158"/>
    <mergeCell ref="A159:B159"/>
    <mergeCell ref="A160:B160"/>
    <mergeCell ref="A161:B161"/>
    <mergeCell ref="A154:B154"/>
    <mergeCell ref="A155:B155"/>
    <mergeCell ref="A156:B156"/>
    <mergeCell ref="A157:B157"/>
    <mergeCell ref="A150:B150"/>
    <mergeCell ref="A151:B151"/>
    <mergeCell ref="A152:B152"/>
    <mergeCell ref="A153:B153"/>
    <mergeCell ref="A146:B146"/>
    <mergeCell ref="A147:B147"/>
    <mergeCell ref="A149:B149"/>
    <mergeCell ref="A142:B142"/>
    <mergeCell ref="A143:B143"/>
    <mergeCell ref="A144:B144"/>
    <mergeCell ref="A145:B145"/>
    <mergeCell ref="A137:B137"/>
    <mergeCell ref="A139:B139"/>
    <mergeCell ref="A140:B140"/>
    <mergeCell ref="A141:B141"/>
    <mergeCell ref="A138:B138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A113:B113"/>
    <mergeCell ref="A114:B114"/>
    <mergeCell ref="A115:B115"/>
    <mergeCell ref="A116:B116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01:B101"/>
    <mergeCell ref="A102:B102"/>
    <mergeCell ref="A103:B103"/>
    <mergeCell ref="A104:B104"/>
    <mergeCell ref="A97:B97"/>
    <mergeCell ref="A98:B98"/>
    <mergeCell ref="A99:B99"/>
    <mergeCell ref="A100:B100"/>
    <mergeCell ref="A93:B93"/>
    <mergeCell ref="A94:B94"/>
    <mergeCell ref="A95:B95"/>
    <mergeCell ref="A96:B96"/>
    <mergeCell ref="A89:B89"/>
    <mergeCell ref="A90:B90"/>
    <mergeCell ref="A91:B91"/>
    <mergeCell ref="A92:B92"/>
    <mergeCell ref="A85:B85"/>
    <mergeCell ref="A86:B86"/>
    <mergeCell ref="A87:B87"/>
    <mergeCell ref="A88:B88"/>
    <mergeCell ref="A81:B81"/>
    <mergeCell ref="A82:B82"/>
    <mergeCell ref="A84:B84"/>
    <mergeCell ref="A77:B77"/>
    <mergeCell ref="A78:B78"/>
    <mergeCell ref="A79:B79"/>
    <mergeCell ref="A80:B80"/>
    <mergeCell ref="A72:B72"/>
    <mergeCell ref="A74:B74"/>
    <mergeCell ref="A75:B75"/>
    <mergeCell ref="A76:B76"/>
    <mergeCell ref="A73:B73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5:B55"/>
    <mergeCell ref="A56:B56"/>
    <mergeCell ref="A58:B58"/>
    <mergeCell ref="A59:B59"/>
    <mergeCell ref="A44:B44"/>
    <mergeCell ref="A48:B48"/>
    <mergeCell ref="A53:B53"/>
    <mergeCell ref="A54:B54"/>
    <mergeCell ref="A39:B39"/>
    <mergeCell ref="A40:B40"/>
    <mergeCell ref="A42:B42"/>
    <mergeCell ref="A43:B43"/>
    <mergeCell ref="A29:B29"/>
    <mergeCell ref="A32:B32"/>
    <mergeCell ref="A33:B33"/>
    <mergeCell ref="A38:B38"/>
    <mergeCell ref="A23:B23"/>
    <mergeCell ref="A24:B24"/>
    <mergeCell ref="A25:B25"/>
    <mergeCell ref="A26:B26"/>
    <mergeCell ref="A17:B17"/>
    <mergeCell ref="A21:B21"/>
    <mergeCell ref="A7:K7"/>
    <mergeCell ref="A8:B8"/>
    <mergeCell ref="A9:B9"/>
    <mergeCell ref="A10:B10"/>
    <mergeCell ref="A5:B5"/>
    <mergeCell ref="C5:E5"/>
    <mergeCell ref="F5:G5"/>
    <mergeCell ref="H5:I5"/>
    <mergeCell ref="A12:B12"/>
    <mergeCell ref="A13:B13"/>
    <mergeCell ref="A1:K1"/>
    <mergeCell ref="A2:K2"/>
    <mergeCell ref="A3:K3"/>
    <mergeCell ref="A4:K4"/>
    <mergeCell ref="J5:K5"/>
    <mergeCell ref="A6:B6"/>
    <mergeCell ref="C6:E6"/>
    <mergeCell ref="F6:G6"/>
    <mergeCell ref="H6:I6"/>
    <mergeCell ref="J6:K6"/>
  </mergeCells>
  <phoneticPr fontId="0" type="noConversion"/>
  <pageMargins left="0" right="0" top="0" bottom="0" header="0" footer="0"/>
  <pageSetup paperSize="9" scale="8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ColWidth="9.140625" defaultRowHeight="12" customHeight="1" x14ac:dyDescent="0.2"/>
  <cols>
    <col min="1" max="1" width="1.7109375" style="139" customWidth="1"/>
    <col min="2" max="2" width="28.140625" style="139" customWidth="1"/>
    <col min="3" max="3" width="12.7109375" style="154" customWidth="1"/>
    <col min="4" max="5" width="12.7109375" style="155" customWidth="1"/>
    <col min="6" max="6" width="12.7109375" style="139" customWidth="1"/>
    <col min="7" max="7" width="12.7109375" style="155" customWidth="1"/>
    <col min="8" max="8" width="12.7109375" style="139" customWidth="1"/>
    <col min="9" max="9" width="12.7109375" style="155" customWidth="1"/>
    <col min="10" max="10" width="12.7109375" style="139" customWidth="1"/>
    <col min="11" max="11" width="12.7109375" style="155" customWidth="1"/>
    <col min="12" max="12" width="12.7109375" style="139" customWidth="1"/>
    <col min="13" max="16384" width="9.140625" style="139"/>
  </cols>
  <sheetData>
    <row r="1" spans="1:12" s="78" customFormat="1" ht="12.75" customHeight="1" x14ac:dyDescent="0.2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s="78" customFormat="1" ht="12.75" customHeight="1" x14ac:dyDescent="0.2">
      <c r="A2" s="184" t="s">
        <v>322</v>
      </c>
      <c r="B2" s="184"/>
      <c r="C2" s="184"/>
      <c r="D2" s="184"/>
      <c r="E2" s="184"/>
      <c r="F2" s="184"/>
      <c r="G2" s="184"/>
      <c r="H2" s="184"/>
      <c r="I2" s="185"/>
      <c r="J2" s="184"/>
      <c r="K2" s="185"/>
      <c r="L2" s="184"/>
    </row>
    <row r="3" spans="1:12" s="79" customFormat="1" ht="12.75" customHeight="1" x14ac:dyDescent="0.25">
      <c r="A3" s="186"/>
      <c r="B3" s="186"/>
      <c r="C3" s="186"/>
      <c r="D3" s="186"/>
      <c r="E3" s="186"/>
      <c r="F3" s="186"/>
      <c r="G3" s="186"/>
      <c r="H3" s="186"/>
      <c r="I3" s="187"/>
      <c r="J3" s="186"/>
      <c r="K3" s="187"/>
      <c r="L3" s="186"/>
    </row>
    <row r="4" spans="1:12" s="79" customFormat="1" ht="12.75" customHeight="1" x14ac:dyDescent="0.25">
      <c r="A4" s="188"/>
      <c r="B4" s="188"/>
      <c r="C4" s="188"/>
      <c r="D4" s="188"/>
      <c r="E4" s="188"/>
      <c r="F4" s="188"/>
      <c r="G4" s="188"/>
      <c r="H4" s="188"/>
      <c r="I4" s="189"/>
      <c r="J4" s="188"/>
      <c r="K4" s="189"/>
      <c r="L4" s="188"/>
    </row>
    <row r="5" spans="1:12" s="81" customFormat="1" ht="12" customHeight="1" x14ac:dyDescent="0.2">
      <c r="A5" s="190"/>
      <c r="B5" s="190"/>
      <c r="C5" s="191" t="s">
        <v>1</v>
      </c>
      <c r="D5" s="192"/>
      <c r="E5" s="193"/>
      <c r="F5" s="191" t="s">
        <v>2</v>
      </c>
      <c r="G5" s="193"/>
      <c r="H5" s="194" t="s">
        <v>3</v>
      </c>
      <c r="I5" s="195"/>
      <c r="J5" s="191" t="s">
        <v>4</v>
      </c>
      <c r="K5" s="195"/>
      <c r="L5" s="151" t="s">
        <v>278</v>
      </c>
    </row>
    <row r="6" spans="1:12" s="149" customFormat="1" ht="12" customHeight="1" x14ac:dyDescent="0.2">
      <c r="A6" s="202"/>
      <c r="B6" s="202"/>
      <c r="C6" s="203"/>
      <c r="D6" s="204"/>
      <c r="E6" s="205"/>
      <c r="F6" s="206"/>
      <c r="G6" s="207"/>
      <c r="H6" s="208"/>
      <c r="I6" s="209"/>
      <c r="J6" s="206"/>
      <c r="K6" s="209"/>
      <c r="L6" s="150"/>
    </row>
    <row r="7" spans="1:12" s="149" customFormat="1" ht="12" customHeight="1" x14ac:dyDescent="0.2">
      <c r="A7" s="176"/>
      <c r="B7" s="176"/>
      <c r="C7" s="84"/>
      <c r="D7" s="130"/>
      <c r="E7" s="130"/>
      <c r="F7" s="84"/>
      <c r="G7" s="130"/>
      <c r="H7" s="84"/>
      <c r="I7" s="130"/>
      <c r="J7" s="84"/>
      <c r="K7" s="130"/>
      <c r="L7" s="84"/>
    </row>
    <row r="8" spans="1:12" s="87" customFormat="1" ht="12" customHeight="1" x14ac:dyDescent="0.2">
      <c r="A8" s="177"/>
      <c r="B8" s="177"/>
      <c r="C8" s="85"/>
      <c r="D8" s="131" t="s">
        <v>5</v>
      </c>
      <c r="E8" s="131" t="s">
        <v>5</v>
      </c>
      <c r="F8" s="85"/>
      <c r="G8" s="131" t="s">
        <v>5</v>
      </c>
      <c r="H8" s="85"/>
      <c r="I8" s="131" t="s">
        <v>6</v>
      </c>
      <c r="J8" s="85"/>
      <c r="K8" s="131" t="s">
        <v>5</v>
      </c>
      <c r="L8" s="85"/>
    </row>
    <row r="9" spans="1:12" s="87" customFormat="1" ht="12" customHeight="1" x14ac:dyDescent="0.2">
      <c r="A9" s="178"/>
      <c r="B9" s="178"/>
      <c r="C9" s="88" t="s">
        <v>7</v>
      </c>
      <c r="D9" s="132" t="s">
        <v>8</v>
      </c>
      <c r="E9" s="132" t="s">
        <v>9</v>
      </c>
      <c r="F9" s="88" t="s">
        <v>7</v>
      </c>
      <c r="G9" s="132" t="s">
        <v>10</v>
      </c>
      <c r="H9" s="88" t="s">
        <v>7</v>
      </c>
      <c r="I9" s="132" t="s">
        <v>11</v>
      </c>
      <c r="J9" s="88" t="s">
        <v>7</v>
      </c>
      <c r="K9" s="132" t="s">
        <v>12</v>
      </c>
      <c r="L9" s="88" t="s">
        <v>7</v>
      </c>
    </row>
    <row r="10" spans="1:12" s="135" customFormat="1" ht="12" customHeight="1" x14ac:dyDescent="0.2">
      <c r="A10" s="172" t="s">
        <v>13</v>
      </c>
      <c r="B10" s="172"/>
      <c r="C10" s="16">
        <v>2556</v>
      </c>
      <c r="D10" s="17">
        <v>7.269976079617031</v>
      </c>
      <c r="E10" s="17">
        <v>36.241953322179079</v>
      </c>
      <c r="F10" s="16">
        <v>3118</v>
      </c>
      <c r="G10" s="17">
        <v>8.8684606479835288</v>
      </c>
      <c r="H10" s="16">
        <v>-562</v>
      </c>
      <c r="I10" s="17">
        <v>-1.598484568366499</v>
      </c>
      <c r="J10" s="16">
        <v>1074</v>
      </c>
      <c r="K10" s="156">
        <v>3.0547552071630246</v>
      </c>
      <c r="L10" s="16">
        <v>699</v>
      </c>
    </row>
    <row r="11" spans="1:12" s="135" customFormat="1" ht="12" customHeight="1" x14ac:dyDescent="0.2">
      <c r="A11" s="18"/>
      <c r="B11" s="18"/>
      <c r="C11" s="19"/>
      <c r="D11" s="20"/>
      <c r="E11" s="20"/>
      <c r="F11" s="19"/>
      <c r="G11" s="20"/>
      <c r="H11" s="19"/>
      <c r="I11" s="20"/>
      <c r="J11" s="19"/>
      <c r="K11" s="157"/>
      <c r="L11" s="19"/>
    </row>
    <row r="12" spans="1:12" s="136" customFormat="1" ht="12" customHeight="1" x14ac:dyDescent="0.2">
      <c r="A12" s="173" t="s">
        <v>14</v>
      </c>
      <c r="B12" s="173"/>
      <c r="C12" s="22">
        <v>193</v>
      </c>
      <c r="D12" s="23">
        <v>7.7919980620937537</v>
      </c>
      <c r="E12" s="23">
        <v>41.892771868895132</v>
      </c>
      <c r="F12" s="22">
        <v>263</v>
      </c>
      <c r="G12" s="23">
        <v>10.618111348863509</v>
      </c>
      <c r="H12" s="22">
        <v>-70</v>
      </c>
      <c r="I12" s="23">
        <v>-2.8261132867697549</v>
      </c>
      <c r="J12" s="22">
        <v>92</v>
      </c>
      <c r="K12" s="158">
        <v>3.7143203197545351</v>
      </c>
      <c r="L12" s="22">
        <v>45</v>
      </c>
    </row>
    <row r="13" spans="1:12" s="77" customFormat="1" ht="12" customHeight="1" x14ac:dyDescent="0.2">
      <c r="A13" s="174" t="s">
        <v>15</v>
      </c>
      <c r="B13" s="174"/>
      <c r="C13" s="25">
        <v>52</v>
      </c>
      <c r="D13" s="26">
        <v>5.9272768722215439</v>
      </c>
      <c r="E13" s="26">
        <v>33.942558746736225</v>
      </c>
      <c r="F13" s="25">
        <v>106</v>
      </c>
      <c r="G13" s="26">
        <v>12.082525931836223</v>
      </c>
      <c r="H13" s="25">
        <v>-54</v>
      </c>
      <c r="I13" s="26">
        <v>-6.1552490596146798</v>
      </c>
      <c r="J13" s="25">
        <v>28</v>
      </c>
      <c r="K13" s="159">
        <v>3.1916106235039079</v>
      </c>
      <c r="L13" s="25">
        <v>16</v>
      </c>
    </row>
    <row r="14" spans="1:12" s="77" customFormat="1" ht="12" customHeight="1" x14ac:dyDescent="0.2">
      <c r="A14" s="27"/>
      <c r="B14" s="28" t="s">
        <v>16</v>
      </c>
      <c r="C14" s="25">
        <v>17</v>
      </c>
      <c r="D14" s="26">
        <v>5.4874112330535381</v>
      </c>
      <c r="E14" s="26">
        <v>31.95488721804518</v>
      </c>
      <c r="F14" s="25">
        <v>43</v>
      </c>
      <c r="G14" s="26">
        <v>13.879922530664834</v>
      </c>
      <c r="H14" s="25">
        <v>-26</v>
      </c>
      <c r="I14" s="26">
        <v>-8.3925112976112946</v>
      </c>
      <c r="J14" s="25">
        <v>8</v>
      </c>
      <c r="K14" s="159">
        <v>2.5823111684957829</v>
      </c>
      <c r="L14" s="25">
        <v>7</v>
      </c>
    </row>
    <row r="15" spans="1:12" s="77" customFormat="1" ht="12" customHeight="1" x14ac:dyDescent="0.2">
      <c r="A15" s="27"/>
      <c r="B15" s="28" t="s">
        <v>17</v>
      </c>
      <c r="C15" s="25">
        <v>18</v>
      </c>
      <c r="D15" s="26">
        <v>6.4148253741981938</v>
      </c>
      <c r="E15" s="26">
        <v>39.130434782608788</v>
      </c>
      <c r="F15" s="25">
        <v>30</v>
      </c>
      <c r="G15" s="26">
        <v>10.691375623663657</v>
      </c>
      <c r="H15" s="25">
        <v>-12</v>
      </c>
      <c r="I15" s="26">
        <v>-4.2765502494654628</v>
      </c>
      <c r="J15" s="25">
        <v>14</v>
      </c>
      <c r="K15" s="159">
        <v>4.9893086243763731</v>
      </c>
      <c r="L15" s="25">
        <v>3</v>
      </c>
    </row>
    <row r="16" spans="1:12" s="77" customFormat="1" ht="12" customHeight="1" x14ac:dyDescent="0.2">
      <c r="A16" s="27"/>
      <c r="B16" s="29" t="s">
        <v>18</v>
      </c>
      <c r="C16" s="25">
        <v>17</v>
      </c>
      <c r="D16" s="26">
        <v>5.9254095503659325</v>
      </c>
      <c r="E16" s="26">
        <v>31.481481481481396</v>
      </c>
      <c r="F16" s="25">
        <v>33</v>
      </c>
      <c r="G16" s="26">
        <v>11.502265597769165</v>
      </c>
      <c r="H16" s="25">
        <v>-16</v>
      </c>
      <c r="I16" s="26">
        <v>-5.5768560474032309</v>
      </c>
      <c r="J16" s="25">
        <v>6</v>
      </c>
      <c r="K16" s="159">
        <v>2.0913210177762118</v>
      </c>
      <c r="L16" s="25">
        <v>6</v>
      </c>
    </row>
    <row r="17" spans="1:12" s="77" customFormat="1" ht="12" customHeight="1" x14ac:dyDescent="0.2">
      <c r="A17" s="174" t="s">
        <v>19</v>
      </c>
      <c r="B17" s="174"/>
      <c r="C17" s="25">
        <v>52</v>
      </c>
      <c r="D17" s="26">
        <v>9.2116917626216868</v>
      </c>
      <c r="E17" s="26">
        <v>50.63291139240517</v>
      </c>
      <c r="F17" s="25">
        <v>73</v>
      </c>
      <c r="G17" s="26">
        <v>12.931798051372752</v>
      </c>
      <c r="H17" s="25">
        <v>-21</v>
      </c>
      <c r="I17" s="26">
        <v>-3.7201062887510661</v>
      </c>
      <c r="J17" s="25">
        <v>19</v>
      </c>
      <c r="K17" s="159">
        <v>3.3658104517271545</v>
      </c>
      <c r="L17" s="25">
        <v>9</v>
      </c>
    </row>
    <row r="18" spans="1:12" s="77" customFormat="1" ht="12" customHeight="1" x14ac:dyDescent="0.2">
      <c r="A18" s="27"/>
      <c r="B18" s="28" t="s">
        <v>20</v>
      </c>
      <c r="C18" s="25">
        <v>16</v>
      </c>
      <c r="D18" s="26">
        <v>9.0857467348097884</v>
      </c>
      <c r="E18" s="26">
        <v>54.054054054054291</v>
      </c>
      <c r="F18" s="25">
        <v>29</v>
      </c>
      <c r="G18" s="26">
        <v>16.467915956842742</v>
      </c>
      <c r="H18" s="25">
        <v>-13</v>
      </c>
      <c r="I18" s="26">
        <v>-7.3821692220329531</v>
      </c>
      <c r="J18" s="25">
        <v>3</v>
      </c>
      <c r="K18" s="159">
        <v>1.7035775127768353</v>
      </c>
      <c r="L18" s="25">
        <v>2</v>
      </c>
    </row>
    <row r="19" spans="1:12" s="77" customFormat="1" ht="12" customHeight="1" x14ac:dyDescent="0.2">
      <c r="A19" s="27"/>
      <c r="B19" s="28" t="s">
        <v>21</v>
      </c>
      <c r="C19" s="25">
        <v>20</v>
      </c>
      <c r="D19" s="26">
        <v>11.007154650522812</v>
      </c>
      <c r="E19" s="26">
        <v>58.99705014749248</v>
      </c>
      <c r="F19" s="25">
        <v>23</v>
      </c>
      <c r="G19" s="26">
        <v>12.658227848101234</v>
      </c>
      <c r="H19" s="25">
        <v>-3</v>
      </c>
      <c r="I19" s="26">
        <v>-1.6510731975784219</v>
      </c>
      <c r="J19" s="25">
        <v>9</v>
      </c>
      <c r="K19" s="159">
        <v>4.9532195927352651</v>
      </c>
      <c r="L19" s="25">
        <v>3</v>
      </c>
    </row>
    <row r="20" spans="1:12" s="77" customFormat="1" ht="12" customHeight="1" x14ac:dyDescent="0.2">
      <c r="A20" s="30"/>
      <c r="B20" s="28" t="s">
        <v>22</v>
      </c>
      <c r="C20" s="25">
        <v>16</v>
      </c>
      <c r="D20" s="26">
        <v>7.7406869859699929</v>
      </c>
      <c r="E20" s="26">
        <v>40.816326530612358</v>
      </c>
      <c r="F20" s="25">
        <v>21</v>
      </c>
      <c r="G20" s="26">
        <v>10.159651669085616</v>
      </c>
      <c r="H20" s="25">
        <v>-5</v>
      </c>
      <c r="I20" s="26">
        <v>-2.4189646831156226</v>
      </c>
      <c r="J20" s="25">
        <v>7</v>
      </c>
      <c r="K20" s="159">
        <v>3.3865505563618719</v>
      </c>
      <c r="L20" s="25">
        <v>4</v>
      </c>
    </row>
    <row r="21" spans="1:12" s="77" customFormat="1" ht="12" customHeight="1" x14ac:dyDescent="0.2">
      <c r="A21" s="175" t="s">
        <v>23</v>
      </c>
      <c r="B21" s="175"/>
      <c r="C21" s="31">
        <v>89</v>
      </c>
      <c r="D21" s="32">
        <v>8.5982030721669247</v>
      </c>
      <c r="E21" s="32">
        <v>43.457031249999908</v>
      </c>
      <c r="F21" s="31">
        <v>84</v>
      </c>
      <c r="G21" s="32">
        <v>8.1151579557530518</v>
      </c>
      <c r="H21" s="31">
        <v>5</v>
      </c>
      <c r="I21" s="32">
        <v>0.4830451164138721</v>
      </c>
      <c r="J21" s="31">
        <v>45</v>
      </c>
      <c r="K21" s="160">
        <v>4.3474060477248493</v>
      </c>
      <c r="L21" s="31">
        <v>20</v>
      </c>
    </row>
    <row r="22" spans="1:12" s="77" customFormat="1" ht="12" customHeight="1" x14ac:dyDescent="0.2">
      <c r="A22" s="30"/>
      <c r="B22" s="30"/>
      <c r="C22" s="30"/>
      <c r="D22" s="33"/>
      <c r="E22" s="33"/>
      <c r="F22" s="30"/>
      <c r="G22" s="33"/>
      <c r="H22" s="30"/>
      <c r="I22" s="33"/>
      <c r="J22" s="30"/>
      <c r="K22" s="161"/>
      <c r="L22" s="30"/>
    </row>
    <row r="23" spans="1:12" s="136" customFormat="1" ht="12" customHeight="1" x14ac:dyDescent="0.2">
      <c r="A23" s="173" t="s">
        <v>271</v>
      </c>
      <c r="B23" s="173"/>
      <c r="C23" s="22">
        <v>439</v>
      </c>
      <c r="D23" s="23">
        <v>6.2800411993590846</v>
      </c>
      <c r="E23" s="23">
        <v>33.452716604434968</v>
      </c>
      <c r="F23" s="22">
        <v>725</v>
      </c>
      <c r="G23" s="23">
        <v>10.371366445410787</v>
      </c>
      <c r="H23" s="22">
        <v>-286</v>
      </c>
      <c r="I23" s="23">
        <v>-4.0913252460517038</v>
      </c>
      <c r="J23" s="22">
        <v>214</v>
      </c>
      <c r="K23" s="158">
        <v>3.0613412680247016</v>
      </c>
      <c r="L23" s="22">
        <v>146</v>
      </c>
    </row>
    <row r="24" spans="1:12" s="77" customFormat="1" ht="12" customHeight="1" x14ac:dyDescent="0.2">
      <c r="A24" s="174" t="s">
        <v>25</v>
      </c>
      <c r="B24" s="174"/>
      <c r="C24" s="25">
        <v>245</v>
      </c>
      <c r="D24" s="26">
        <v>5.9123048336108246</v>
      </c>
      <c r="E24" s="26">
        <v>31.531531531531549</v>
      </c>
      <c r="F24" s="25">
        <v>460</v>
      </c>
      <c r="G24" s="26">
        <v>11.10065397331012</v>
      </c>
      <c r="H24" s="25">
        <v>-215</v>
      </c>
      <c r="I24" s="26">
        <v>-5.1883491396992953</v>
      </c>
      <c r="J24" s="25">
        <v>127</v>
      </c>
      <c r="K24" s="159">
        <v>3.064745770892142</v>
      </c>
      <c r="L24" s="25">
        <v>83</v>
      </c>
    </row>
    <row r="25" spans="1:12" s="77" customFormat="1" ht="12" customHeight="1" x14ac:dyDescent="0.2">
      <c r="A25" s="174" t="s">
        <v>26</v>
      </c>
      <c r="B25" s="174"/>
      <c r="C25" s="25">
        <v>35</v>
      </c>
      <c r="D25" s="26">
        <v>6.8106635532204676</v>
      </c>
      <c r="E25" s="26">
        <v>38.002171552660094</v>
      </c>
      <c r="F25" s="25">
        <v>53</v>
      </c>
      <c r="G25" s="26">
        <v>10.313290523448137</v>
      </c>
      <c r="H25" s="25">
        <v>-18</v>
      </c>
      <c r="I25" s="26">
        <v>-3.5026269702276691</v>
      </c>
      <c r="J25" s="25">
        <v>17</v>
      </c>
      <c r="K25" s="159">
        <v>3.3080365829927985</v>
      </c>
      <c r="L25" s="25">
        <v>14</v>
      </c>
    </row>
    <row r="26" spans="1:12" s="77" customFormat="1" ht="12" customHeight="1" x14ac:dyDescent="0.2">
      <c r="A26" s="174" t="s">
        <v>27</v>
      </c>
      <c r="B26" s="174"/>
      <c r="C26" s="25">
        <v>90</v>
      </c>
      <c r="D26" s="26">
        <v>6.9546402905494213</v>
      </c>
      <c r="E26" s="26">
        <v>35.156250000000078</v>
      </c>
      <c r="F26" s="25">
        <v>114</v>
      </c>
      <c r="G26" s="26">
        <v>8.8092110346959345</v>
      </c>
      <c r="H26" s="25">
        <v>-24</v>
      </c>
      <c r="I26" s="26">
        <v>-1.8545707441465125</v>
      </c>
      <c r="J26" s="25">
        <v>41</v>
      </c>
      <c r="K26" s="159">
        <v>3.1682250212502923</v>
      </c>
      <c r="L26" s="25">
        <v>35</v>
      </c>
    </row>
    <row r="27" spans="1:12" s="77" customFormat="1" ht="12" customHeight="1" x14ac:dyDescent="0.2">
      <c r="A27" s="34"/>
      <c r="B27" s="28" t="s">
        <v>28</v>
      </c>
      <c r="C27" s="25">
        <v>4</v>
      </c>
      <c r="D27" s="26">
        <v>4.0363269424823462</v>
      </c>
      <c r="E27" s="26">
        <v>26.666666666666615</v>
      </c>
      <c r="F27" s="25">
        <v>10</v>
      </c>
      <c r="G27" s="26">
        <v>10.090817356205868</v>
      </c>
      <c r="H27" s="25">
        <v>-6</v>
      </c>
      <c r="I27" s="26">
        <v>-6.0544904137235198</v>
      </c>
      <c r="J27" s="25">
        <v>4</v>
      </c>
      <c r="K27" s="159">
        <v>4.0363269424823462</v>
      </c>
      <c r="L27" s="25">
        <v>2</v>
      </c>
    </row>
    <row r="28" spans="1:12" s="77" customFormat="1" ht="12" customHeight="1" x14ac:dyDescent="0.2">
      <c r="A28" s="30"/>
      <c r="B28" s="28" t="s">
        <v>29</v>
      </c>
      <c r="C28" s="25">
        <v>86</v>
      </c>
      <c r="D28" s="26">
        <v>7.1966527196652406</v>
      </c>
      <c r="E28" s="26">
        <v>35.68464730290458</v>
      </c>
      <c r="F28" s="25">
        <v>104</v>
      </c>
      <c r="G28" s="26">
        <v>8.7029288702928493</v>
      </c>
      <c r="H28" s="25">
        <v>-18</v>
      </c>
      <c r="I28" s="26">
        <v>-1.5062761506276083</v>
      </c>
      <c r="J28" s="25">
        <v>37</v>
      </c>
      <c r="K28" s="159">
        <v>3.0962343096234175</v>
      </c>
      <c r="L28" s="25">
        <v>33</v>
      </c>
    </row>
    <row r="29" spans="1:12" s="77" customFormat="1" ht="12" customHeight="1" x14ac:dyDescent="0.2">
      <c r="A29" s="174" t="s">
        <v>30</v>
      </c>
      <c r="B29" s="174"/>
      <c r="C29" s="25">
        <v>18</v>
      </c>
      <c r="D29" s="26">
        <v>4.768211920529799</v>
      </c>
      <c r="E29" s="26">
        <v>26.315789473684234</v>
      </c>
      <c r="F29" s="25">
        <v>25</v>
      </c>
      <c r="G29" s="26">
        <v>6.6225165562913872</v>
      </c>
      <c r="H29" s="25">
        <v>-7</v>
      </c>
      <c r="I29" s="26">
        <v>-1.8543046357615884</v>
      </c>
      <c r="J29" s="25">
        <v>12</v>
      </c>
      <c r="K29" s="159">
        <v>3.178807947019866</v>
      </c>
      <c r="L29" s="25">
        <v>5</v>
      </c>
    </row>
    <row r="30" spans="1:12" s="77" customFormat="1" ht="12" customHeight="1" x14ac:dyDescent="0.2">
      <c r="A30" s="34"/>
      <c r="B30" s="28" t="s">
        <v>31</v>
      </c>
      <c r="C30" s="25">
        <v>3</v>
      </c>
      <c r="D30" s="26">
        <v>2.673796791443849</v>
      </c>
      <c r="E30" s="26">
        <v>17.857142857142829</v>
      </c>
      <c r="F30" s="25">
        <v>12</v>
      </c>
      <c r="G30" s="26">
        <v>10.695187165775396</v>
      </c>
      <c r="H30" s="25">
        <v>-9</v>
      </c>
      <c r="I30" s="26">
        <v>-8.0213903743315456</v>
      </c>
      <c r="J30" s="25">
        <v>2</v>
      </c>
      <c r="K30" s="159">
        <v>1.782531194295899</v>
      </c>
      <c r="L30" s="25">
        <v>2</v>
      </c>
    </row>
    <row r="31" spans="1:12" s="77" customFormat="1" ht="12" customHeight="1" x14ac:dyDescent="0.2">
      <c r="A31" s="30"/>
      <c r="B31" s="28" t="s">
        <v>32</v>
      </c>
      <c r="C31" s="25">
        <v>15</v>
      </c>
      <c r="D31" s="26">
        <v>5.6539766302299412</v>
      </c>
      <c r="E31" s="26">
        <v>29.069767441860449</v>
      </c>
      <c r="F31" s="25">
        <v>13</v>
      </c>
      <c r="G31" s="26">
        <v>4.9001130795326162</v>
      </c>
      <c r="H31" s="25">
        <v>2</v>
      </c>
      <c r="I31" s="26">
        <v>0.75386355069732547</v>
      </c>
      <c r="J31" s="25">
        <v>10</v>
      </c>
      <c r="K31" s="159">
        <v>3.7693177534866273</v>
      </c>
      <c r="L31" s="25">
        <v>3</v>
      </c>
    </row>
    <row r="32" spans="1:12" s="77" customFormat="1" ht="12" customHeight="1" x14ac:dyDescent="0.2">
      <c r="A32" s="174" t="s">
        <v>33</v>
      </c>
      <c r="B32" s="174"/>
      <c r="C32" s="25">
        <v>1</v>
      </c>
      <c r="D32" s="26">
        <v>1.4858841010401229</v>
      </c>
      <c r="E32" s="26">
        <v>12.820512820512812</v>
      </c>
      <c r="F32" s="25">
        <v>9</v>
      </c>
      <c r="G32" s="26">
        <v>13.372956909361106</v>
      </c>
      <c r="H32" s="25">
        <v>-8</v>
      </c>
      <c r="I32" s="26">
        <v>-11.887072808320983</v>
      </c>
      <c r="J32" s="25">
        <v>4</v>
      </c>
      <c r="K32" s="159">
        <v>5.9435364041604917</v>
      </c>
      <c r="L32" s="25">
        <v>0</v>
      </c>
    </row>
    <row r="33" spans="1:12" s="77" customFormat="1" ht="12" customHeight="1" x14ac:dyDescent="0.2">
      <c r="A33" s="174" t="s">
        <v>272</v>
      </c>
      <c r="B33" s="174"/>
      <c r="C33" s="25">
        <v>50</v>
      </c>
      <c r="D33" s="26">
        <v>8.4217618325753705</v>
      </c>
      <c r="E33" s="26">
        <v>45.04504504504515</v>
      </c>
      <c r="F33" s="25">
        <v>64</v>
      </c>
      <c r="G33" s="26">
        <v>10.779855145696477</v>
      </c>
      <c r="H33" s="25">
        <v>-14</v>
      </c>
      <c r="I33" s="26">
        <v>-2.3580933131211039</v>
      </c>
      <c r="J33" s="25">
        <v>13</v>
      </c>
      <c r="K33" s="159">
        <v>2.189658076469597</v>
      </c>
      <c r="L33" s="25">
        <v>9</v>
      </c>
    </row>
    <row r="34" spans="1:12" s="77" customFormat="1" ht="12" customHeight="1" x14ac:dyDescent="0.2">
      <c r="A34" s="34"/>
      <c r="B34" s="28" t="s">
        <v>35</v>
      </c>
      <c r="C34" s="25">
        <v>5</v>
      </c>
      <c r="D34" s="26">
        <v>10.02004008016033</v>
      </c>
      <c r="E34" s="26">
        <v>53.191489361702082</v>
      </c>
      <c r="F34" s="25">
        <v>8</v>
      </c>
      <c r="G34" s="26">
        <v>16.032064128256525</v>
      </c>
      <c r="H34" s="25">
        <v>-3</v>
      </c>
      <c r="I34" s="26">
        <v>-6.0120240480961975</v>
      </c>
      <c r="J34" s="25">
        <v>3</v>
      </c>
      <c r="K34" s="159">
        <v>6.0120240480961975</v>
      </c>
      <c r="L34" s="25">
        <v>0</v>
      </c>
    </row>
    <row r="35" spans="1:12" s="77" customFormat="1" ht="12" customHeight="1" x14ac:dyDescent="0.2">
      <c r="A35" s="27"/>
      <c r="B35" s="28" t="s">
        <v>36</v>
      </c>
      <c r="C35" s="25">
        <v>2</v>
      </c>
      <c r="D35" s="26">
        <v>10.928961748633879</v>
      </c>
      <c r="E35" s="26">
        <v>95.238095238095113</v>
      </c>
      <c r="F35" s="25">
        <v>2</v>
      </c>
      <c r="G35" s="26">
        <v>10.928961748633879</v>
      </c>
      <c r="H35" s="25">
        <v>0</v>
      </c>
      <c r="I35" s="26">
        <v>0</v>
      </c>
      <c r="J35" s="25">
        <v>1</v>
      </c>
      <c r="K35" s="159">
        <v>5.4644808743169397</v>
      </c>
      <c r="L35" s="25">
        <v>0</v>
      </c>
    </row>
    <row r="36" spans="1:12" s="77" customFormat="1" ht="12" customHeight="1" x14ac:dyDescent="0.2">
      <c r="A36" s="27"/>
      <c r="B36" s="35" t="s">
        <v>273</v>
      </c>
      <c r="C36" s="31">
        <v>43</v>
      </c>
      <c r="D36" s="32">
        <v>8.1826831588962907</v>
      </c>
      <c r="E36" s="32">
        <v>43.2160804020101</v>
      </c>
      <c r="F36" s="31">
        <v>54</v>
      </c>
      <c r="G36" s="32">
        <v>10.275927687916273</v>
      </c>
      <c r="H36" s="31">
        <v>-11</v>
      </c>
      <c r="I36" s="32">
        <v>-2.0932445290199815</v>
      </c>
      <c r="J36" s="31">
        <v>9</v>
      </c>
      <c r="K36" s="160">
        <v>1.7126546146527122</v>
      </c>
      <c r="L36" s="31">
        <v>9</v>
      </c>
    </row>
    <row r="37" spans="1:12" s="77" customFormat="1" ht="12" customHeight="1" x14ac:dyDescent="0.2">
      <c r="A37" s="30"/>
      <c r="B37" s="30"/>
      <c r="C37" s="30"/>
      <c r="D37" s="33"/>
      <c r="E37" s="33"/>
      <c r="F37" s="30"/>
      <c r="G37" s="33"/>
      <c r="H37" s="30"/>
      <c r="I37" s="33"/>
      <c r="J37" s="30"/>
      <c r="K37" s="161"/>
      <c r="L37" s="30"/>
    </row>
    <row r="38" spans="1:12" s="136" customFormat="1" ht="12" customHeight="1" x14ac:dyDescent="0.2">
      <c r="A38" s="173" t="s">
        <v>38</v>
      </c>
      <c r="B38" s="173"/>
      <c r="C38" s="22">
        <v>496</v>
      </c>
      <c r="D38" s="23">
        <v>8.8971801678984743</v>
      </c>
      <c r="E38" s="23">
        <v>41.551478595962209</v>
      </c>
      <c r="F38" s="22">
        <v>450</v>
      </c>
      <c r="G38" s="23">
        <v>8.0720384587788576</v>
      </c>
      <c r="H38" s="22">
        <v>46</v>
      </c>
      <c r="I38" s="23">
        <v>0.8251417091196166</v>
      </c>
      <c r="J38" s="22">
        <v>171</v>
      </c>
      <c r="K38" s="158">
        <v>3.0673746143359661</v>
      </c>
      <c r="L38" s="22">
        <v>113</v>
      </c>
    </row>
    <row r="39" spans="1:12" s="77" customFormat="1" ht="12" customHeight="1" x14ac:dyDescent="0.2">
      <c r="A39" s="174" t="s">
        <v>39</v>
      </c>
      <c r="B39" s="174"/>
      <c r="C39" s="25">
        <v>432</v>
      </c>
      <c r="D39" s="26">
        <v>8.607635291304593</v>
      </c>
      <c r="E39" s="26">
        <v>40.377605383680574</v>
      </c>
      <c r="F39" s="25">
        <v>408</v>
      </c>
      <c r="G39" s="26">
        <v>8.1294333306765605</v>
      </c>
      <c r="H39" s="25">
        <v>24</v>
      </c>
      <c r="I39" s="26">
        <v>0.47820196062803294</v>
      </c>
      <c r="J39" s="25">
        <v>143</v>
      </c>
      <c r="K39" s="159">
        <v>2.8492866820753631</v>
      </c>
      <c r="L39" s="25">
        <v>97</v>
      </c>
    </row>
    <row r="40" spans="1:12" s="77" customFormat="1" ht="12" customHeight="1" x14ac:dyDescent="0.2">
      <c r="A40" s="175" t="s">
        <v>40</v>
      </c>
      <c r="B40" s="175"/>
      <c r="C40" s="31">
        <v>64</v>
      </c>
      <c r="D40" s="32">
        <v>11.510791366906473</v>
      </c>
      <c r="E40" s="32">
        <v>51.696284329563696</v>
      </c>
      <c r="F40" s="31">
        <v>42</v>
      </c>
      <c r="G40" s="32">
        <v>7.5539568345323724</v>
      </c>
      <c r="H40" s="31">
        <v>22</v>
      </c>
      <c r="I40" s="32">
        <v>3.9568345323741001</v>
      </c>
      <c r="J40" s="31">
        <v>28</v>
      </c>
      <c r="K40" s="160">
        <v>5.0359712230215825</v>
      </c>
      <c r="L40" s="31">
        <v>16</v>
      </c>
    </row>
    <row r="41" spans="1:12" s="77" customFormat="1" ht="12" customHeight="1" x14ac:dyDescent="0.2">
      <c r="A41" s="30"/>
      <c r="B41" s="30"/>
      <c r="C41" s="30"/>
      <c r="D41" s="33"/>
      <c r="E41" s="33"/>
      <c r="F41" s="30"/>
      <c r="G41" s="33"/>
      <c r="H41" s="30"/>
      <c r="I41" s="33"/>
      <c r="J41" s="30"/>
      <c r="K41" s="161"/>
      <c r="L41" s="30"/>
    </row>
    <row r="42" spans="1:12" s="136" customFormat="1" ht="12" customHeight="1" x14ac:dyDescent="0.2">
      <c r="A42" s="173" t="s">
        <v>41</v>
      </c>
      <c r="B42" s="173"/>
      <c r="C42" s="22">
        <v>1090</v>
      </c>
      <c r="D42" s="23">
        <v>7.47040963888454</v>
      </c>
      <c r="E42" s="23">
        <v>36.130999734818431</v>
      </c>
      <c r="F42" s="22">
        <v>1167</v>
      </c>
      <c r="G42" s="23">
        <v>7.9981358243837226</v>
      </c>
      <c r="H42" s="22">
        <v>-77</v>
      </c>
      <c r="I42" s="23">
        <v>-0.52772618549918315</v>
      </c>
      <c r="J42" s="22">
        <v>457</v>
      </c>
      <c r="K42" s="158">
        <v>3.1320891788717748</v>
      </c>
      <c r="L42" s="22">
        <v>290</v>
      </c>
    </row>
    <row r="43" spans="1:12" s="77" customFormat="1" ht="12" customHeight="1" x14ac:dyDescent="0.2">
      <c r="A43" s="174" t="s">
        <v>42</v>
      </c>
      <c r="B43" s="174"/>
      <c r="C43" s="25">
        <v>736</v>
      </c>
      <c r="D43" s="26">
        <v>7.4651844488847772</v>
      </c>
      <c r="E43" s="26">
        <v>35.785481596732481</v>
      </c>
      <c r="F43" s="25">
        <v>810</v>
      </c>
      <c r="G43" s="26">
        <v>8.2157600592346043</v>
      </c>
      <c r="H43" s="25">
        <v>-74</v>
      </c>
      <c r="I43" s="26">
        <v>-0.75057561034982812</v>
      </c>
      <c r="J43" s="25">
        <v>316</v>
      </c>
      <c r="K43" s="159">
        <v>3.2051607144668335</v>
      </c>
      <c r="L43" s="25">
        <v>199</v>
      </c>
    </row>
    <row r="44" spans="1:12" s="77" customFormat="1" ht="12" customHeight="1" x14ac:dyDescent="0.2">
      <c r="A44" s="180" t="s">
        <v>43</v>
      </c>
      <c r="B44" s="180"/>
      <c r="C44" s="25">
        <v>206</v>
      </c>
      <c r="D44" s="26">
        <v>8.6806287134970859</v>
      </c>
      <c r="E44" s="26">
        <v>41.742654508611977</v>
      </c>
      <c r="F44" s="25">
        <v>147</v>
      </c>
      <c r="G44" s="26">
        <v>6.1944292275925807</v>
      </c>
      <c r="H44" s="25">
        <v>59</v>
      </c>
      <c r="I44" s="26">
        <v>2.4861994859045051</v>
      </c>
      <c r="J44" s="25">
        <v>78</v>
      </c>
      <c r="K44" s="159">
        <v>3.2868399983144303</v>
      </c>
      <c r="L44" s="25">
        <v>42</v>
      </c>
    </row>
    <row r="45" spans="1:12" s="77" customFormat="1" ht="12" customHeight="1" x14ac:dyDescent="0.2">
      <c r="A45" s="35"/>
      <c r="B45" s="28" t="s">
        <v>44</v>
      </c>
      <c r="C45" s="25">
        <v>121</v>
      </c>
      <c r="D45" s="26">
        <v>8.9055715021711919</v>
      </c>
      <c r="E45" s="26">
        <v>41.709755256807917</v>
      </c>
      <c r="F45" s="25">
        <v>75</v>
      </c>
      <c r="G45" s="26">
        <v>5.5199823360565246</v>
      </c>
      <c r="H45" s="25">
        <v>46</v>
      </c>
      <c r="I45" s="26">
        <v>3.3855891661146682</v>
      </c>
      <c r="J45" s="25">
        <v>43</v>
      </c>
      <c r="K45" s="159">
        <v>3.1647898726724071</v>
      </c>
      <c r="L45" s="25">
        <v>25</v>
      </c>
    </row>
    <row r="46" spans="1:12" s="77" customFormat="1" ht="12" customHeight="1" x14ac:dyDescent="0.2">
      <c r="A46" s="35"/>
      <c r="B46" s="28" t="s">
        <v>45</v>
      </c>
      <c r="C46" s="25">
        <v>85</v>
      </c>
      <c r="D46" s="26">
        <v>8.3793375394321536</v>
      </c>
      <c r="E46" s="26">
        <v>41.789577187807367</v>
      </c>
      <c r="F46" s="25">
        <v>72</v>
      </c>
      <c r="G46" s="26">
        <v>7.0977917981072363</v>
      </c>
      <c r="H46" s="25">
        <v>13</v>
      </c>
      <c r="I46" s="26">
        <v>1.2815457413249178</v>
      </c>
      <c r="J46" s="25">
        <v>35</v>
      </c>
      <c r="K46" s="159">
        <v>3.45031545741324</v>
      </c>
      <c r="L46" s="25">
        <v>17</v>
      </c>
    </row>
    <row r="47" spans="1:12" s="77" customFormat="1" ht="12" customHeight="1" x14ac:dyDescent="0.2">
      <c r="A47" s="174" t="s">
        <v>47</v>
      </c>
      <c r="B47" s="174"/>
      <c r="C47" s="25">
        <v>148</v>
      </c>
      <c r="D47" s="26">
        <v>6.2746428117183006</v>
      </c>
      <c r="E47" s="26">
        <v>31.718816973853293</v>
      </c>
      <c r="F47" s="25">
        <v>210</v>
      </c>
      <c r="G47" s="26">
        <v>8.9032093950056979</v>
      </c>
      <c r="H47" s="25">
        <v>-62</v>
      </c>
      <c r="I47" s="26">
        <v>-2.6285665832873963</v>
      </c>
      <c r="J47" s="25">
        <v>63</v>
      </c>
      <c r="K47" s="159">
        <v>2.6709628185017094</v>
      </c>
      <c r="L47" s="25">
        <v>49</v>
      </c>
    </row>
    <row r="48" spans="1:12" s="77" customFormat="1" ht="12" customHeight="1" x14ac:dyDescent="0.2">
      <c r="A48" s="35"/>
      <c r="B48" s="28" t="s">
        <v>48</v>
      </c>
      <c r="C48" s="25">
        <v>19</v>
      </c>
      <c r="D48" s="26">
        <v>6.7423704755145728</v>
      </c>
      <c r="E48" s="26">
        <v>34.671532846715358</v>
      </c>
      <c r="F48" s="25">
        <v>23</v>
      </c>
      <c r="G48" s="26">
        <v>8.1618168914123785</v>
      </c>
      <c r="H48" s="25">
        <v>-4</v>
      </c>
      <c r="I48" s="26">
        <v>-1.4194464158978048</v>
      </c>
      <c r="J48" s="25">
        <v>11</v>
      </c>
      <c r="K48" s="159">
        <v>3.9034776437189636</v>
      </c>
      <c r="L48" s="25">
        <v>4</v>
      </c>
    </row>
    <row r="49" spans="1:12" s="77" customFormat="1" ht="12" customHeight="1" x14ac:dyDescent="0.2">
      <c r="A49" s="35"/>
      <c r="B49" s="28" t="s">
        <v>49</v>
      </c>
      <c r="C49" s="25">
        <v>42</v>
      </c>
      <c r="D49" s="26">
        <v>11.447260834014703</v>
      </c>
      <c r="E49" s="26">
        <v>59.829059829059865</v>
      </c>
      <c r="F49" s="25">
        <v>68</v>
      </c>
      <c r="G49" s="26">
        <v>18.533660397928564</v>
      </c>
      <c r="H49" s="25">
        <v>-26</v>
      </c>
      <c r="I49" s="26">
        <v>-7.0863995639138633</v>
      </c>
      <c r="J49" s="25">
        <v>17</v>
      </c>
      <c r="K49" s="159">
        <v>4.633415099482141</v>
      </c>
      <c r="L49" s="25">
        <v>13</v>
      </c>
    </row>
    <row r="50" spans="1:12" s="77" customFormat="1" ht="12" customHeight="1" x14ac:dyDescent="0.2">
      <c r="A50" s="35"/>
      <c r="B50" s="35" t="s">
        <v>50</v>
      </c>
      <c r="C50" s="31">
        <v>87</v>
      </c>
      <c r="D50" s="32">
        <v>5.0877192982456183</v>
      </c>
      <c r="E50" s="32">
        <v>25.468384074941369</v>
      </c>
      <c r="F50" s="31">
        <v>119</v>
      </c>
      <c r="G50" s="32">
        <v>6.9590643274853861</v>
      </c>
      <c r="H50" s="31">
        <v>-32</v>
      </c>
      <c r="I50" s="32">
        <v>-1.8713450292397678</v>
      </c>
      <c r="J50" s="31">
        <v>35</v>
      </c>
      <c r="K50" s="160">
        <v>2.0467836257309959</v>
      </c>
      <c r="L50" s="31">
        <v>32</v>
      </c>
    </row>
    <row r="51" spans="1:12" s="77" customFormat="1" ht="12" customHeight="1" x14ac:dyDescent="0.2">
      <c r="A51" s="29"/>
      <c r="B51" s="29"/>
      <c r="C51" s="29"/>
      <c r="D51" s="37"/>
      <c r="E51" s="37"/>
      <c r="F51" s="29"/>
      <c r="G51" s="37"/>
      <c r="H51" s="29"/>
      <c r="I51" s="37"/>
      <c r="J51" s="29"/>
      <c r="K51" s="162"/>
      <c r="L51" s="29"/>
    </row>
    <row r="52" spans="1:12" s="136" customFormat="1" ht="12" customHeight="1" x14ac:dyDescent="0.2">
      <c r="A52" s="173" t="s">
        <v>51</v>
      </c>
      <c r="B52" s="173"/>
      <c r="C52" s="22">
        <v>338</v>
      </c>
      <c r="D52" s="23">
        <v>6.1173148969286615</v>
      </c>
      <c r="E52" s="23">
        <v>31.615377420259957</v>
      </c>
      <c r="F52" s="22">
        <v>513</v>
      </c>
      <c r="G52" s="23">
        <v>9.2845637340958689</v>
      </c>
      <c r="H52" s="22">
        <v>-175</v>
      </c>
      <c r="I52" s="23">
        <v>-3.1672488371672065</v>
      </c>
      <c r="J52" s="22">
        <v>140</v>
      </c>
      <c r="K52" s="158">
        <v>2.5337990697337651</v>
      </c>
      <c r="L52" s="22">
        <v>105</v>
      </c>
    </row>
    <row r="53" spans="1:12" s="77" customFormat="1" ht="12" customHeight="1" x14ac:dyDescent="0.2">
      <c r="A53" s="174" t="s">
        <v>52</v>
      </c>
      <c r="B53" s="174"/>
      <c r="C53" s="25">
        <v>111</v>
      </c>
      <c r="D53" s="26">
        <v>5.9906093151276298</v>
      </c>
      <c r="E53" s="26">
        <v>31.887388681413423</v>
      </c>
      <c r="F53" s="25">
        <v>209</v>
      </c>
      <c r="G53" s="26">
        <v>11.279615737492563</v>
      </c>
      <c r="H53" s="25">
        <v>-98</v>
      </c>
      <c r="I53" s="26">
        <v>-5.2890064223649347</v>
      </c>
      <c r="J53" s="25">
        <v>59</v>
      </c>
      <c r="K53" s="159">
        <v>3.1841977440768479</v>
      </c>
      <c r="L53" s="25">
        <v>36</v>
      </c>
    </row>
    <row r="54" spans="1:12" s="77" customFormat="1" ht="12" customHeight="1" x14ac:dyDescent="0.2">
      <c r="A54" s="174" t="s">
        <v>53</v>
      </c>
      <c r="B54" s="174"/>
      <c r="C54" s="25">
        <v>194</v>
      </c>
      <c r="D54" s="26">
        <v>5.9543905957459691</v>
      </c>
      <c r="E54" s="26">
        <v>30.114871158025416</v>
      </c>
      <c r="F54" s="25">
        <v>252</v>
      </c>
      <c r="G54" s="26">
        <v>7.7345692274638367</v>
      </c>
      <c r="H54" s="25">
        <v>-58</v>
      </c>
      <c r="I54" s="26">
        <v>-1.7801786317178672</v>
      </c>
      <c r="J54" s="25">
        <v>73</v>
      </c>
      <c r="K54" s="159">
        <v>2.2405696571621432</v>
      </c>
      <c r="L54" s="25">
        <v>60</v>
      </c>
    </row>
    <row r="55" spans="1:12" s="77" customFormat="1" ht="12" customHeight="1" x14ac:dyDescent="0.2">
      <c r="A55" s="175" t="s">
        <v>54</v>
      </c>
      <c r="B55" s="175"/>
      <c r="C55" s="31">
        <v>33</v>
      </c>
      <c r="D55" s="32">
        <v>7.965242577842143</v>
      </c>
      <c r="E55" s="32">
        <v>42.968749999999964</v>
      </c>
      <c r="F55" s="31">
        <v>52</v>
      </c>
      <c r="G55" s="32">
        <v>12.55129133478156</v>
      </c>
      <c r="H55" s="31">
        <v>-19</v>
      </c>
      <c r="I55" s="32">
        <v>-4.5860487569394159</v>
      </c>
      <c r="J55" s="31">
        <v>8</v>
      </c>
      <c r="K55" s="160">
        <v>1.9309678976587015</v>
      </c>
      <c r="L55" s="31">
        <v>9</v>
      </c>
    </row>
    <row r="56" spans="1:12" s="77" customFormat="1" ht="12" customHeight="1" x14ac:dyDescent="0.2">
      <c r="A56" s="29"/>
      <c r="B56" s="148"/>
      <c r="C56" s="38"/>
      <c r="D56" s="39"/>
      <c r="E56" s="39"/>
      <c r="F56" s="38"/>
      <c r="G56" s="39"/>
      <c r="H56" s="38"/>
      <c r="I56" s="39"/>
      <c r="J56" s="38"/>
      <c r="K56" s="163"/>
      <c r="L56" s="38"/>
    </row>
    <row r="57" spans="1:12" s="77" customFormat="1" ht="12" customHeight="1" x14ac:dyDescent="0.2">
      <c r="A57" s="179" t="s">
        <v>55</v>
      </c>
      <c r="B57" s="179"/>
      <c r="C57" s="19">
        <v>309</v>
      </c>
      <c r="D57" s="20">
        <v>6.1956129446204429</v>
      </c>
      <c r="E57" s="20">
        <v>31.980956323742497</v>
      </c>
      <c r="F57" s="19">
        <v>487</v>
      </c>
      <c r="G57" s="20">
        <v>9.7646068091590799</v>
      </c>
      <c r="H57" s="19">
        <v>-178</v>
      </c>
      <c r="I57" s="20">
        <v>-3.568993864538637</v>
      </c>
      <c r="J57" s="19">
        <v>128</v>
      </c>
      <c r="K57" s="157">
        <v>2.5664674980952</v>
      </c>
      <c r="L57" s="19">
        <v>96</v>
      </c>
    </row>
    <row r="58" spans="1:12" s="77" customFormat="1" ht="12" customHeight="1" x14ac:dyDescent="0.2">
      <c r="A58" s="174" t="s">
        <v>56</v>
      </c>
      <c r="B58" s="174"/>
      <c r="C58" s="25">
        <v>26</v>
      </c>
      <c r="D58" s="26">
        <v>7.9779073335378943</v>
      </c>
      <c r="E58" s="26">
        <v>40.625</v>
      </c>
      <c r="F58" s="25">
        <v>32</v>
      </c>
      <c r="G58" s="26">
        <v>9.8189628720466402</v>
      </c>
      <c r="H58" s="25">
        <v>-6</v>
      </c>
      <c r="I58" s="26">
        <v>-1.841055538508745</v>
      </c>
      <c r="J58" s="25">
        <v>13</v>
      </c>
      <c r="K58" s="159">
        <v>3.9889536667689471</v>
      </c>
      <c r="L58" s="25">
        <v>12</v>
      </c>
    </row>
    <row r="59" spans="1:12" s="77" customFormat="1" ht="12" customHeight="1" x14ac:dyDescent="0.2">
      <c r="A59" s="174" t="s">
        <v>58</v>
      </c>
      <c r="B59" s="174"/>
      <c r="C59" s="25">
        <v>14</v>
      </c>
      <c r="D59" s="26">
        <v>7.265179034769071</v>
      </c>
      <c r="E59" s="26">
        <v>40.579710144927532</v>
      </c>
      <c r="F59" s="25">
        <v>29</v>
      </c>
      <c r="G59" s="26">
        <v>15.049299429164504</v>
      </c>
      <c r="H59" s="25">
        <v>-15</v>
      </c>
      <c r="I59" s="26">
        <v>-7.7841203943954334</v>
      </c>
      <c r="J59" s="25">
        <v>4</v>
      </c>
      <c r="K59" s="159">
        <v>2.0757654385054489</v>
      </c>
      <c r="L59" s="25">
        <v>4</v>
      </c>
    </row>
    <row r="60" spans="1:12" s="77" customFormat="1" ht="12" customHeight="1" x14ac:dyDescent="0.2">
      <c r="A60" s="174" t="s">
        <v>59</v>
      </c>
      <c r="B60" s="174"/>
      <c r="C60" s="25">
        <v>19</v>
      </c>
      <c r="D60" s="26">
        <v>8.5740072202166075</v>
      </c>
      <c r="E60" s="26">
        <v>44.917257683215134</v>
      </c>
      <c r="F60" s="25">
        <v>23</v>
      </c>
      <c r="G60" s="26">
        <v>10.379061371841155</v>
      </c>
      <c r="H60" s="25">
        <v>-4</v>
      </c>
      <c r="I60" s="26">
        <v>-1.8050541516245489</v>
      </c>
      <c r="J60" s="25">
        <v>4</v>
      </c>
      <c r="K60" s="159">
        <v>1.8050541516245489</v>
      </c>
      <c r="L60" s="25">
        <v>5</v>
      </c>
    </row>
    <row r="61" spans="1:12" s="77" customFormat="1" ht="12" customHeight="1" x14ac:dyDescent="0.2">
      <c r="A61" s="174" t="s">
        <v>60</v>
      </c>
      <c r="B61" s="174"/>
      <c r="C61" s="25">
        <v>36</v>
      </c>
      <c r="D61" s="26">
        <v>4.7936085219707056</v>
      </c>
      <c r="E61" s="26">
        <v>26.765799256505577</v>
      </c>
      <c r="F61" s="25">
        <v>106</v>
      </c>
      <c r="G61" s="26">
        <v>14.11451398135819</v>
      </c>
      <c r="H61" s="25">
        <v>-70</v>
      </c>
      <c r="I61" s="26">
        <v>-9.3209054593874843</v>
      </c>
      <c r="J61" s="25">
        <v>16</v>
      </c>
      <c r="K61" s="159">
        <v>2.1304926764314245</v>
      </c>
      <c r="L61" s="25">
        <v>15</v>
      </c>
    </row>
    <row r="62" spans="1:12" s="77" customFormat="1" ht="12" customHeight="1" x14ac:dyDescent="0.2">
      <c r="A62" s="174" t="s">
        <v>61</v>
      </c>
      <c r="B62" s="174"/>
      <c r="C62" s="25">
        <v>30</v>
      </c>
      <c r="D62" s="26">
        <v>10.49317943336831</v>
      </c>
      <c r="E62" s="26">
        <v>57.692307692307693</v>
      </c>
      <c r="F62" s="25">
        <v>25</v>
      </c>
      <c r="G62" s="26">
        <v>8.7443161944735923</v>
      </c>
      <c r="H62" s="25">
        <v>5</v>
      </c>
      <c r="I62" s="26">
        <v>1.7488632388947185</v>
      </c>
      <c r="J62" s="25">
        <v>2</v>
      </c>
      <c r="K62" s="159">
        <v>0.69954529555788736</v>
      </c>
      <c r="L62" s="25">
        <v>6</v>
      </c>
    </row>
    <row r="63" spans="1:12" s="77" customFormat="1" ht="12" customHeight="1" x14ac:dyDescent="0.2">
      <c r="A63" s="174" t="s">
        <v>63</v>
      </c>
      <c r="B63" s="174"/>
      <c r="C63" s="25">
        <v>78</v>
      </c>
      <c r="D63" s="26">
        <v>5.2436974789915967</v>
      </c>
      <c r="E63" s="26">
        <v>25.506867233485938</v>
      </c>
      <c r="F63" s="25">
        <v>127</v>
      </c>
      <c r="G63" s="26">
        <v>8.53781512605042</v>
      </c>
      <c r="H63" s="25">
        <v>-49</v>
      </c>
      <c r="I63" s="26">
        <v>-3.2941176470588238</v>
      </c>
      <c r="J63" s="25">
        <v>35</v>
      </c>
      <c r="K63" s="159">
        <v>2.3529411764705879</v>
      </c>
      <c r="L63" s="25">
        <v>28</v>
      </c>
    </row>
    <row r="64" spans="1:12" s="77" customFormat="1" ht="12" customHeight="1" x14ac:dyDescent="0.2">
      <c r="A64" s="174" t="s">
        <v>65</v>
      </c>
      <c r="B64" s="174"/>
      <c r="C64" s="25">
        <v>30</v>
      </c>
      <c r="D64" s="26">
        <v>6.7980965329707681</v>
      </c>
      <c r="E64" s="26">
        <v>36.057692307692307</v>
      </c>
      <c r="F64" s="25">
        <v>44</v>
      </c>
      <c r="G64" s="26">
        <v>9.9705415816904601</v>
      </c>
      <c r="H64" s="25">
        <v>-14</v>
      </c>
      <c r="I64" s="26">
        <v>-3.1724450487196916</v>
      </c>
      <c r="J64" s="25">
        <v>19</v>
      </c>
      <c r="K64" s="159">
        <v>4.3054611375481535</v>
      </c>
      <c r="L64" s="25">
        <v>5</v>
      </c>
    </row>
    <row r="65" spans="1:12" s="77" customFormat="1" ht="12" customHeight="1" x14ac:dyDescent="0.2">
      <c r="A65" s="174" t="s">
        <v>66</v>
      </c>
      <c r="B65" s="174"/>
      <c r="C65" s="25">
        <v>18</v>
      </c>
      <c r="D65" s="26">
        <v>7.7186963979416809</v>
      </c>
      <c r="E65" s="26">
        <v>43.373493975903614</v>
      </c>
      <c r="F65" s="25">
        <v>22</v>
      </c>
      <c r="G65" s="26">
        <v>9.4339622641509422</v>
      </c>
      <c r="H65" s="25">
        <v>-4</v>
      </c>
      <c r="I65" s="26">
        <v>-1.7152658662092624</v>
      </c>
      <c r="J65" s="25">
        <v>4</v>
      </c>
      <c r="K65" s="159">
        <v>1.7152658662092624</v>
      </c>
      <c r="L65" s="25">
        <v>4</v>
      </c>
    </row>
    <row r="66" spans="1:12" s="77" customFormat="1" ht="12" customHeight="1" x14ac:dyDescent="0.2">
      <c r="A66" s="174" t="s">
        <v>67</v>
      </c>
      <c r="B66" s="174"/>
      <c r="C66" s="25">
        <v>13</v>
      </c>
      <c r="D66" s="26">
        <v>4.9317147192716231</v>
      </c>
      <c r="E66" s="26">
        <v>25.691699604743082</v>
      </c>
      <c r="F66" s="25">
        <v>23</v>
      </c>
      <c r="G66" s="26">
        <v>8.7253414264036433</v>
      </c>
      <c r="H66" s="25">
        <v>-10</v>
      </c>
      <c r="I66" s="26">
        <v>-3.7936267071320184</v>
      </c>
      <c r="J66" s="25">
        <v>10</v>
      </c>
      <c r="K66" s="159">
        <v>3.7936267071320184</v>
      </c>
      <c r="L66" s="25">
        <v>4</v>
      </c>
    </row>
    <row r="67" spans="1:12" s="77" customFormat="1" ht="12" customHeight="1" x14ac:dyDescent="0.2">
      <c r="A67" s="174" t="s">
        <v>68</v>
      </c>
      <c r="B67" s="174"/>
      <c r="C67" s="25">
        <v>26</v>
      </c>
      <c r="D67" s="26">
        <v>5.7777777777777777</v>
      </c>
      <c r="E67" s="26">
        <v>28.446389496717725</v>
      </c>
      <c r="F67" s="25">
        <v>29</v>
      </c>
      <c r="G67" s="26">
        <v>6.4444444444444446</v>
      </c>
      <c r="H67" s="25">
        <v>-3</v>
      </c>
      <c r="I67" s="26">
        <v>-0.66666666666666663</v>
      </c>
      <c r="J67" s="25">
        <v>10</v>
      </c>
      <c r="K67" s="159">
        <v>2.2222222222222223</v>
      </c>
      <c r="L67" s="25">
        <v>9</v>
      </c>
    </row>
    <row r="68" spans="1:12" s="77" customFormat="1" ht="12" customHeight="1" x14ac:dyDescent="0.2">
      <c r="A68" s="175" t="s">
        <v>69</v>
      </c>
      <c r="B68" s="175"/>
      <c r="C68" s="31">
        <v>19</v>
      </c>
      <c r="D68" s="32">
        <v>5.6767254257544071</v>
      </c>
      <c r="E68" s="32">
        <v>28.6144578313253</v>
      </c>
      <c r="F68" s="31">
        <v>27</v>
      </c>
      <c r="G68" s="32">
        <v>8.0669256050194207</v>
      </c>
      <c r="H68" s="31">
        <v>-8</v>
      </c>
      <c r="I68" s="32">
        <v>-2.3902001792650132</v>
      </c>
      <c r="J68" s="31">
        <v>11</v>
      </c>
      <c r="K68" s="160">
        <v>3.2865252464893935</v>
      </c>
      <c r="L68" s="31">
        <v>4</v>
      </c>
    </row>
    <row r="69" spans="1:12" s="77" customFormat="1" ht="12" customHeight="1" x14ac:dyDescent="0.2">
      <c r="A69" s="29"/>
      <c r="B69" s="29"/>
      <c r="C69" s="29"/>
      <c r="D69" s="37"/>
      <c r="E69" s="37"/>
      <c r="F69" s="29"/>
      <c r="G69" s="37"/>
      <c r="H69" s="29"/>
      <c r="I69" s="37"/>
      <c r="J69" s="29"/>
      <c r="K69" s="162"/>
      <c r="L69" s="29"/>
    </row>
    <row r="70" spans="1:12" s="77" customFormat="1" ht="12" customHeight="1" x14ac:dyDescent="0.2">
      <c r="A70" s="173" t="s">
        <v>70</v>
      </c>
      <c r="B70" s="173"/>
      <c r="C70" s="22">
        <v>1115</v>
      </c>
      <c r="D70" s="23">
        <v>7.3890972710042542</v>
      </c>
      <c r="E70" s="23">
        <v>35.819840657928552</v>
      </c>
      <c r="F70" s="22">
        <v>1186</v>
      </c>
      <c r="G70" s="23">
        <v>7.859613778843987</v>
      </c>
      <c r="H70" s="22">
        <v>-71</v>
      </c>
      <c r="I70" s="23">
        <v>-0.47051650783973281</v>
      </c>
      <c r="J70" s="22">
        <v>467</v>
      </c>
      <c r="K70" s="158">
        <v>3.0948057628331722</v>
      </c>
      <c r="L70" s="22">
        <v>298</v>
      </c>
    </row>
    <row r="71" spans="1:12" s="77" customFormat="1" ht="12" customHeight="1" x14ac:dyDescent="0.2">
      <c r="A71" s="174" t="s">
        <v>71</v>
      </c>
      <c r="B71" s="174"/>
      <c r="C71" s="25">
        <v>28</v>
      </c>
      <c r="D71" s="26">
        <v>6.3839489284085724</v>
      </c>
      <c r="E71" s="26">
        <v>28.776978417266189</v>
      </c>
      <c r="F71" s="25">
        <v>37</v>
      </c>
      <c r="G71" s="26">
        <v>8.4359325125398996</v>
      </c>
      <c r="H71" s="25">
        <v>-9</v>
      </c>
      <c r="I71" s="26">
        <v>-2.0519835841313268</v>
      </c>
      <c r="J71" s="25">
        <v>10</v>
      </c>
      <c r="K71" s="159">
        <v>2.2799817601459189</v>
      </c>
      <c r="L71" s="25">
        <v>14</v>
      </c>
    </row>
    <row r="72" spans="1:12" s="77" customFormat="1" ht="12" customHeight="1" x14ac:dyDescent="0.2">
      <c r="A72" s="174" t="s">
        <v>72</v>
      </c>
      <c r="B72" s="174"/>
      <c r="C72" s="25">
        <v>12</v>
      </c>
      <c r="D72" s="26">
        <v>8.7082728592162546</v>
      </c>
      <c r="E72" s="26">
        <v>46.153846153846153</v>
      </c>
      <c r="F72" s="25">
        <v>12</v>
      </c>
      <c r="G72" s="26">
        <v>8.7082728592162546</v>
      </c>
      <c r="H72" s="25">
        <v>0</v>
      </c>
      <c r="I72" s="26">
        <v>0</v>
      </c>
      <c r="J72" s="25">
        <v>6</v>
      </c>
      <c r="K72" s="159">
        <v>4.3541364296081273</v>
      </c>
      <c r="L72" s="25">
        <v>0</v>
      </c>
    </row>
    <row r="73" spans="1:12" s="77" customFormat="1" ht="12" customHeight="1" x14ac:dyDescent="0.2">
      <c r="A73" s="174" t="s">
        <v>73</v>
      </c>
      <c r="B73" s="174"/>
      <c r="C73" s="25">
        <v>2</v>
      </c>
      <c r="D73" s="26">
        <v>5.6338028169014089</v>
      </c>
      <c r="E73" s="26">
        <v>28.985507246376812</v>
      </c>
      <c r="F73" s="25">
        <v>1</v>
      </c>
      <c r="G73" s="26">
        <v>2.8169014084507045</v>
      </c>
      <c r="H73" s="25">
        <v>1</v>
      </c>
      <c r="I73" s="26">
        <v>2.8169014084507045</v>
      </c>
      <c r="J73" s="25">
        <v>4</v>
      </c>
      <c r="K73" s="159">
        <v>11.267605633802818</v>
      </c>
      <c r="L73" s="25">
        <v>1</v>
      </c>
    </row>
    <row r="74" spans="1:12" s="77" customFormat="1" ht="12" customHeight="1" x14ac:dyDescent="0.2">
      <c r="A74" s="174" t="s">
        <v>74</v>
      </c>
      <c r="B74" s="174"/>
      <c r="C74" s="25">
        <v>6</v>
      </c>
      <c r="D74" s="26">
        <v>6.1475409836065573</v>
      </c>
      <c r="E74" s="26">
        <v>32.967032967032971</v>
      </c>
      <c r="F74" s="25">
        <v>3</v>
      </c>
      <c r="G74" s="26">
        <v>3.0737704918032787</v>
      </c>
      <c r="H74" s="25">
        <v>3</v>
      </c>
      <c r="I74" s="26">
        <v>3.0737704918032787</v>
      </c>
      <c r="J74" s="25">
        <v>0</v>
      </c>
      <c r="K74" s="159">
        <v>0</v>
      </c>
      <c r="L74" s="25">
        <v>0</v>
      </c>
    </row>
    <row r="75" spans="1:12" s="77" customFormat="1" ht="12" customHeight="1" x14ac:dyDescent="0.2">
      <c r="A75" s="174" t="s">
        <v>75</v>
      </c>
      <c r="B75" s="174"/>
      <c r="C75" s="25">
        <v>1</v>
      </c>
      <c r="D75" s="26">
        <v>3.3898305084745761</v>
      </c>
      <c r="E75" s="26">
        <v>22.727272727272727</v>
      </c>
      <c r="F75" s="25">
        <v>5</v>
      </c>
      <c r="G75" s="26">
        <v>16.949152542372882</v>
      </c>
      <c r="H75" s="25">
        <v>-4</v>
      </c>
      <c r="I75" s="26">
        <v>-13.559322033898304</v>
      </c>
      <c r="J75" s="25">
        <v>0</v>
      </c>
      <c r="K75" s="159">
        <v>0</v>
      </c>
      <c r="L75" s="25">
        <v>0</v>
      </c>
    </row>
    <row r="76" spans="1:12" s="77" customFormat="1" ht="12" customHeight="1" x14ac:dyDescent="0.2">
      <c r="A76" s="174" t="s">
        <v>76</v>
      </c>
      <c r="B76" s="174"/>
      <c r="C76" s="25">
        <v>10</v>
      </c>
      <c r="D76" s="26">
        <v>6.5445026178010473</v>
      </c>
      <c r="E76" s="26">
        <v>31.645569620253166</v>
      </c>
      <c r="F76" s="25">
        <v>7</v>
      </c>
      <c r="G76" s="26">
        <v>4.5811518324607325</v>
      </c>
      <c r="H76" s="25">
        <v>3</v>
      </c>
      <c r="I76" s="26">
        <v>1.963350785340314</v>
      </c>
      <c r="J76" s="25">
        <v>1</v>
      </c>
      <c r="K76" s="159">
        <v>0.65445026178010479</v>
      </c>
      <c r="L76" s="25">
        <v>1</v>
      </c>
    </row>
    <row r="77" spans="1:12" s="77" customFormat="1" ht="12" customHeight="1" x14ac:dyDescent="0.2">
      <c r="A77" s="174" t="s">
        <v>77</v>
      </c>
      <c r="B77" s="174"/>
      <c r="C77" s="25">
        <v>4</v>
      </c>
      <c r="D77" s="26">
        <v>6.5897858319604614</v>
      </c>
      <c r="E77" s="26">
        <v>36.36363636363636</v>
      </c>
      <c r="F77" s="25">
        <v>5</v>
      </c>
      <c r="G77" s="26">
        <v>8.2372322899505761</v>
      </c>
      <c r="H77" s="25">
        <v>-1</v>
      </c>
      <c r="I77" s="26">
        <v>-1.6474464579901154</v>
      </c>
      <c r="J77" s="25">
        <v>1</v>
      </c>
      <c r="K77" s="159">
        <v>1.6474464579901154</v>
      </c>
      <c r="L77" s="25">
        <v>1</v>
      </c>
    </row>
    <row r="78" spans="1:12" s="77" customFormat="1" ht="12" customHeight="1" x14ac:dyDescent="0.2">
      <c r="A78" s="174" t="s">
        <v>78</v>
      </c>
      <c r="B78" s="174"/>
      <c r="C78" s="25">
        <v>16</v>
      </c>
      <c r="D78" s="26">
        <v>5.9880239520958085</v>
      </c>
      <c r="E78" s="26">
        <v>26.622296173044926</v>
      </c>
      <c r="F78" s="25">
        <v>11</v>
      </c>
      <c r="G78" s="26">
        <v>4.1167664670658688</v>
      </c>
      <c r="H78" s="25">
        <v>5</v>
      </c>
      <c r="I78" s="26">
        <v>1.8712574850299402</v>
      </c>
      <c r="J78" s="25">
        <v>10</v>
      </c>
      <c r="K78" s="159">
        <v>3.7425149700598803</v>
      </c>
      <c r="L78" s="25">
        <v>4</v>
      </c>
    </row>
    <row r="79" spans="1:12" s="77" customFormat="1" ht="12" customHeight="1" x14ac:dyDescent="0.2">
      <c r="A79" s="174" t="s">
        <v>80</v>
      </c>
      <c r="B79" s="174"/>
      <c r="C79" s="25">
        <v>2</v>
      </c>
      <c r="D79" s="26">
        <v>2.0682523267838677</v>
      </c>
      <c r="E79" s="26">
        <v>10.989010989010989</v>
      </c>
      <c r="F79" s="25">
        <v>3</v>
      </c>
      <c r="G79" s="26">
        <v>3.1023784901758011</v>
      </c>
      <c r="H79" s="25">
        <v>-1</v>
      </c>
      <c r="I79" s="26">
        <v>-1.0341261633919339</v>
      </c>
      <c r="J79" s="25">
        <v>4</v>
      </c>
      <c r="K79" s="159">
        <v>4.1365046535677354</v>
      </c>
      <c r="L79" s="25">
        <v>2</v>
      </c>
    </row>
    <row r="80" spans="1:12" s="77" customFormat="1" ht="12" customHeight="1" x14ac:dyDescent="0.2">
      <c r="A80" s="174" t="s">
        <v>82</v>
      </c>
      <c r="B80" s="174"/>
      <c r="C80" s="25">
        <v>3</v>
      </c>
      <c r="D80" s="26">
        <v>6.6815144766146997</v>
      </c>
      <c r="E80" s="26">
        <v>55.55555555555555</v>
      </c>
      <c r="F80" s="25">
        <v>3</v>
      </c>
      <c r="G80" s="26">
        <v>6.6815144766146997</v>
      </c>
      <c r="H80" s="25">
        <v>0</v>
      </c>
      <c r="I80" s="26">
        <v>0</v>
      </c>
      <c r="J80" s="25">
        <v>2</v>
      </c>
      <c r="K80" s="159">
        <v>4.4543429844097995</v>
      </c>
      <c r="L80" s="25">
        <v>2</v>
      </c>
    </row>
    <row r="81" spans="1:12" s="77" customFormat="1" ht="12" customHeight="1" x14ac:dyDescent="0.2">
      <c r="A81" s="174" t="s">
        <v>83</v>
      </c>
      <c r="B81" s="174"/>
      <c r="C81" s="25">
        <v>3</v>
      </c>
      <c r="D81" s="26">
        <v>3.9370078740157481</v>
      </c>
      <c r="E81" s="26">
        <v>19.736842105263158</v>
      </c>
      <c r="F81" s="25">
        <v>8</v>
      </c>
      <c r="G81" s="26">
        <v>10.498687664041995</v>
      </c>
      <c r="H81" s="25">
        <v>-5</v>
      </c>
      <c r="I81" s="26">
        <v>-6.5616797900262469</v>
      </c>
      <c r="J81" s="25">
        <v>0</v>
      </c>
      <c r="K81" s="159">
        <v>0</v>
      </c>
      <c r="L81" s="25">
        <v>1</v>
      </c>
    </row>
    <row r="82" spans="1:12" s="77" customFormat="1" ht="12" customHeight="1" x14ac:dyDescent="0.2">
      <c r="A82" s="174" t="s">
        <v>84</v>
      </c>
      <c r="B82" s="174"/>
      <c r="C82" s="25">
        <v>10</v>
      </c>
      <c r="D82" s="26">
        <v>6.6006600660066006</v>
      </c>
      <c r="E82" s="26">
        <v>32.679738562091508</v>
      </c>
      <c r="F82" s="25">
        <v>9</v>
      </c>
      <c r="G82" s="26">
        <v>5.9405940594059405</v>
      </c>
      <c r="H82" s="25">
        <v>1</v>
      </c>
      <c r="I82" s="26">
        <v>0.66006600660066006</v>
      </c>
      <c r="J82" s="25">
        <v>2</v>
      </c>
      <c r="K82" s="159">
        <v>1.3201320132013201</v>
      </c>
      <c r="L82" s="25">
        <v>1</v>
      </c>
    </row>
    <row r="83" spans="1:12" s="77" customFormat="1" ht="12" customHeight="1" x14ac:dyDescent="0.2">
      <c r="A83" s="174" t="s">
        <v>87</v>
      </c>
      <c r="B83" s="174"/>
      <c r="C83" s="25">
        <v>21</v>
      </c>
      <c r="D83" s="26">
        <v>9.0909090909090899</v>
      </c>
      <c r="E83" s="26">
        <v>41.015625</v>
      </c>
      <c r="F83" s="25">
        <v>19</v>
      </c>
      <c r="G83" s="26">
        <v>8.2251082251082259</v>
      </c>
      <c r="H83" s="25">
        <v>2</v>
      </c>
      <c r="I83" s="26">
        <v>0.86580086580086579</v>
      </c>
      <c r="J83" s="25">
        <v>12</v>
      </c>
      <c r="K83" s="159">
        <v>5.1948051948051948</v>
      </c>
      <c r="L83" s="25">
        <v>3</v>
      </c>
    </row>
    <row r="84" spans="1:12" s="77" customFormat="1" ht="12" customHeight="1" x14ac:dyDescent="0.2">
      <c r="A84" s="174" t="s">
        <v>88</v>
      </c>
      <c r="B84" s="174"/>
      <c r="C84" s="25">
        <v>54</v>
      </c>
      <c r="D84" s="26">
        <v>7.9952620669233045</v>
      </c>
      <c r="E84" s="26">
        <v>40.510127531882965</v>
      </c>
      <c r="F84" s="25">
        <v>63</v>
      </c>
      <c r="G84" s="26">
        <v>9.3278057447438556</v>
      </c>
      <c r="H84" s="25">
        <v>-9</v>
      </c>
      <c r="I84" s="26">
        <v>-1.3325436778205508</v>
      </c>
      <c r="J84" s="25">
        <v>23</v>
      </c>
      <c r="K84" s="159">
        <v>3.4053893988747408</v>
      </c>
      <c r="L84" s="25">
        <v>13</v>
      </c>
    </row>
    <row r="85" spans="1:12" s="77" customFormat="1" ht="12" customHeight="1" x14ac:dyDescent="0.2">
      <c r="A85" s="174" t="s">
        <v>91</v>
      </c>
      <c r="B85" s="174"/>
      <c r="C85" s="25">
        <v>23</v>
      </c>
      <c r="D85" s="26">
        <v>5.2861411169846013</v>
      </c>
      <c r="E85" s="26">
        <v>28.220858895705522</v>
      </c>
      <c r="F85" s="25">
        <v>42</v>
      </c>
      <c r="G85" s="26">
        <v>9.6529533440588384</v>
      </c>
      <c r="H85" s="25">
        <v>-19</v>
      </c>
      <c r="I85" s="26">
        <v>-4.3668122270742353</v>
      </c>
      <c r="J85" s="25">
        <v>4</v>
      </c>
      <c r="K85" s="159">
        <v>0.91932888991036543</v>
      </c>
      <c r="L85" s="25">
        <v>8</v>
      </c>
    </row>
    <row r="86" spans="1:12" s="77" customFormat="1" ht="12" customHeight="1" x14ac:dyDescent="0.2">
      <c r="A86" s="174" t="s">
        <v>94</v>
      </c>
      <c r="B86" s="174"/>
      <c r="C86" s="25">
        <v>38</v>
      </c>
      <c r="D86" s="26">
        <v>8.1353029329907951</v>
      </c>
      <c r="E86" s="26">
        <v>40.992448759439057</v>
      </c>
      <c r="F86" s="25">
        <v>46</v>
      </c>
      <c r="G86" s="26">
        <v>9.8479982873046463</v>
      </c>
      <c r="H86" s="25">
        <v>-8</v>
      </c>
      <c r="I86" s="26">
        <v>-1.7126953543138514</v>
      </c>
      <c r="J86" s="25">
        <v>16</v>
      </c>
      <c r="K86" s="159">
        <v>3.4253907086277029</v>
      </c>
      <c r="L86" s="25">
        <v>13</v>
      </c>
    </row>
    <row r="87" spans="1:12" s="77" customFormat="1" ht="12" customHeight="1" x14ac:dyDescent="0.2">
      <c r="A87" s="174" t="s">
        <v>95</v>
      </c>
      <c r="B87" s="174"/>
      <c r="C87" s="25">
        <v>3</v>
      </c>
      <c r="D87" s="26">
        <v>1.4272121788772598</v>
      </c>
      <c r="E87" s="26">
        <v>7.1090047393364921</v>
      </c>
      <c r="F87" s="25">
        <v>17</v>
      </c>
      <c r="G87" s="26">
        <v>8.0875356803044731</v>
      </c>
      <c r="H87" s="25">
        <v>-14</v>
      </c>
      <c r="I87" s="26">
        <v>-6.6603235014272126</v>
      </c>
      <c r="J87" s="25">
        <v>3</v>
      </c>
      <c r="K87" s="159">
        <v>1.4272121788772598</v>
      </c>
      <c r="L87" s="25">
        <v>4</v>
      </c>
    </row>
    <row r="88" spans="1:12" s="77" customFormat="1" ht="12" customHeight="1" x14ac:dyDescent="0.2">
      <c r="A88" s="174" t="s">
        <v>97</v>
      </c>
      <c r="B88" s="174"/>
      <c r="C88" s="25">
        <v>8</v>
      </c>
      <c r="D88" s="26">
        <v>5.5826936496859734</v>
      </c>
      <c r="E88" s="26">
        <v>27.491408934707902</v>
      </c>
      <c r="F88" s="25">
        <v>12</v>
      </c>
      <c r="G88" s="26">
        <v>8.3740404745289609</v>
      </c>
      <c r="H88" s="25">
        <v>-4</v>
      </c>
      <c r="I88" s="26">
        <v>-2.7913468248429867</v>
      </c>
      <c r="J88" s="25">
        <v>10</v>
      </c>
      <c r="K88" s="159">
        <v>6.9783670621074672</v>
      </c>
      <c r="L88" s="25">
        <v>3</v>
      </c>
    </row>
    <row r="89" spans="1:12" s="77" customFormat="1" ht="12" customHeight="1" x14ac:dyDescent="0.2">
      <c r="A89" s="174" t="s">
        <v>98</v>
      </c>
      <c r="B89" s="174"/>
      <c r="C89" s="25">
        <v>4</v>
      </c>
      <c r="D89" s="26">
        <v>6.8259385665529013</v>
      </c>
      <c r="E89" s="26">
        <v>36.36363636363636</v>
      </c>
      <c r="F89" s="25">
        <v>5</v>
      </c>
      <c r="G89" s="26">
        <v>8.5324232081911262</v>
      </c>
      <c r="H89" s="25">
        <v>-1</v>
      </c>
      <c r="I89" s="26">
        <v>-1.7064846416382253</v>
      </c>
      <c r="J89" s="25">
        <v>1</v>
      </c>
      <c r="K89" s="159">
        <v>1.7064846416382253</v>
      </c>
      <c r="L89" s="25">
        <v>0</v>
      </c>
    </row>
    <row r="90" spans="1:12" s="77" customFormat="1" ht="12" customHeight="1" x14ac:dyDescent="0.2">
      <c r="A90" s="174" t="s">
        <v>99</v>
      </c>
      <c r="B90" s="174"/>
      <c r="C90" s="25">
        <v>9</v>
      </c>
      <c r="D90" s="26">
        <v>18.789144050104383</v>
      </c>
      <c r="E90" s="26">
        <v>91.83673469387756</v>
      </c>
      <c r="F90" s="25">
        <v>3</v>
      </c>
      <c r="G90" s="26">
        <v>6.2630480167014619</v>
      </c>
      <c r="H90" s="25">
        <v>6</v>
      </c>
      <c r="I90" s="26">
        <v>12.526096033402924</v>
      </c>
      <c r="J90" s="25">
        <v>0</v>
      </c>
      <c r="K90" s="159">
        <v>0</v>
      </c>
      <c r="L90" s="25">
        <v>1</v>
      </c>
    </row>
    <row r="91" spans="1:12" s="77" customFormat="1" ht="12" customHeight="1" x14ac:dyDescent="0.2">
      <c r="A91" s="174" t="s">
        <v>100</v>
      </c>
      <c r="B91" s="174"/>
      <c r="C91" s="25">
        <v>7</v>
      </c>
      <c r="D91" s="26">
        <v>5.1470588235294121</v>
      </c>
      <c r="E91" s="26">
        <v>23.648648648648649</v>
      </c>
      <c r="F91" s="25">
        <v>8</v>
      </c>
      <c r="G91" s="26">
        <v>5.8823529411764701</v>
      </c>
      <c r="H91" s="25">
        <v>-1</v>
      </c>
      <c r="I91" s="26">
        <v>-0.73529411764705876</v>
      </c>
      <c r="J91" s="25">
        <v>4</v>
      </c>
      <c r="K91" s="159">
        <v>2.9411764705882351</v>
      </c>
      <c r="L91" s="25">
        <v>1</v>
      </c>
    </row>
    <row r="92" spans="1:12" s="77" customFormat="1" ht="12" customHeight="1" x14ac:dyDescent="0.2">
      <c r="A92" s="174" t="s">
        <v>101</v>
      </c>
      <c r="B92" s="174"/>
      <c r="C92" s="25">
        <v>13</v>
      </c>
      <c r="D92" s="26">
        <v>7.6380728554641593</v>
      </c>
      <c r="E92" s="26">
        <v>35.812672176308538</v>
      </c>
      <c r="F92" s="25">
        <v>10</v>
      </c>
      <c r="G92" s="26">
        <v>5.8754406580493539</v>
      </c>
      <c r="H92" s="25">
        <v>3</v>
      </c>
      <c r="I92" s="26">
        <v>1.7626321974148063</v>
      </c>
      <c r="J92" s="25">
        <v>2</v>
      </c>
      <c r="K92" s="159">
        <v>1.1750881316098707</v>
      </c>
      <c r="L92" s="25">
        <v>7</v>
      </c>
    </row>
    <row r="93" spans="1:12" s="77" customFormat="1" ht="12" customHeight="1" x14ac:dyDescent="0.2">
      <c r="A93" s="174" t="s">
        <v>102</v>
      </c>
      <c r="B93" s="174"/>
      <c r="C93" s="25">
        <v>474</v>
      </c>
      <c r="D93" s="26">
        <v>7.6184965523892183</v>
      </c>
      <c r="E93" s="26">
        <v>36.475567525971528</v>
      </c>
      <c r="F93" s="25">
        <v>535</v>
      </c>
      <c r="G93" s="26">
        <v>8.5989359821270703</v>
      </c>
      <c r="H93" s="25">
        <v>-61</v>
      </c>
      <c r="I93" s="26">
        <v>-0.98043942973785303</v>
      </c>
      <c r="J93" s="25">
        <v>190</v>
      </c>
      <c r="K93" s="159">
        <v>3.0538277319703617</v>
      </c>
      <c r="L93" s="25">
        <v>127</v>
      </c>
    </row>
    <row r="94" spans="1:12" s="77" customFormat="1" ht="12" customHeight="1" x14ac:dyDescent="0.2">
      <c r="A94" s="174" t="s">
        <v>103</v>
      </c>
      <c r="B94" s="174"/>
      <c r="C94" s="25">
        <v>11</v>
      </c>
      <c r="D94" s="26">
        <v>6.8322981366459627</v>
      </c>
      <c r="E94" s="26">
        <v>37.288135593220339</v>
      </c>
      <c r="F94" s="25">
        <v>22</v>
      </c>
      <c r="G94" s="26">
        <v>13.664596273291925</v>
      </c>
      <c r="H94" s="25">
        <v>-11</v>
      </c>
      <c r="I94" s="26">
        <v>-6.8322981366459627</v>
      </c>
      <c r="J94" s="25">
        <v>5</v>
      </c>
      <c r="K94" s="159">
        <v>3.1055900621118009</v>
      </c>
      <c r="L94" s="25">
        <v>4</v>
      </c>
    </row>
    <row r="95" spans="1:12" s="77" customFormat="1" ht="12" customHeight="1" x14ac:dyDescent="0.2">
      <c r="A95" s="174" t="s">
        <v>104</v>
      </c>
      <c r="B95" s="174"/>
      <c r="C95" s="25">
        <v>9</v>
      </c>
      <c r="D95" s="26">
        <v>6.9713400464756008</v>
      </c>
      <c r="E95" s="26">
        <v>34.61538461538462</v>
      </c>
      <c r="F95" s="25">
        <v>7</v>
      </c>
      <c r="G95" s="26">
        <v>5.4221533694810224</v>
      </c>
      <c r="H95" s="25">
        <v>2</v>
      </c>
      <c r="I95" s="26">
        <v>1.5491866769945779</v>
      </c>
      <c r="J95" s="25">
        <v>2</v>
      </c>
      <c r="K95" s="159">
        <v>1.5491866769945779</v>
      </c>
      <c r="L95" s="25">
        <v>2</v>
      </c>
    </row>
    <row r="96" spans="1:12" s="77" customFormat="1" ht="12" customHeight="1" x14ac:dyDescent="0.2">
      <c r="A96" s="174" t="s">
        <v>105</v>
      </c>
      <c r="B96" s="174"/>
      <c r="C96" s="25">
        <v>9</v>
      </c>
      <c r="D96" s="26">
        <v>12.278308321964529</v>
      </c>
      <c r="E96" s="26">
        <v>59.602649006622514</v>
      </c>
      <c r="F96" s="25">
        <v>6</v>
      </c>
      <c r="G96" s="26">
        <v>8.1855388813096859</v>
      </c>
      <c r="H96" s="25">
        <v>3</v>
      </c>
      <c r="I96" s="26">
        <v>4.0927694406548429</v>
      </c>
      <c r="J96" s="25">
        <v>3</v>
      </c>
      <c r="K96" s="159">
        <v>4.0927694406548429</v>
      </c>
      <c r="L96" s="25">
        <v>2</v>
      </c>
    </row>
    <row r="97" spans="1:12" s="77" customFormat="1" ht="12" customHeight="1" x14ac:dyDescent="0.2">
      <c r="A97" s="174" t="s">
        <v>106</v>
      </c>
      <c r="B97" s="174"/>
      <c r="C97" s="25">
        <v>54</v>
      </c>
      <c r="D97" s="26">
        <v>8.505276421483698</v>
      </c>
      <c r="E97" s="26">
        <v>38.793103448275865</v>
      </c>
      <c r="F97" s="25">
        <v>56</v>
      </c>
      <c r="G97" s="26">
        <v>8.8202866593164284</v>
      </c>
      <c r="H97" s="25">
        <v>-2</v>
      </c>
      <c r="I97" s="26">
        <v>-0.31501023783272952</v>
      </c>
      <c r="J97" s="25">
        <v>25</v>
      </c>
      <c r="K97" s="159">
        <v>3.9376279729091195</v>
      </c>
      <c r="L97" s="25">
        <v>10</v>
      </c>
    </row>
    <row r="98" spans="1:12" s="77" customFormat="1" ht="12" customHeight="1" x14ac:dyDescent="0.2">
      <c r="A98" s="174" t="s">
        <v>107</v>
      </c>
      <c r="B98" s="174"/>
      <c r="C98" s="25">
        <v>8</v>
      </c>
      <c r="D98" s="26">
        <v>5.4869684499314122</v>
      </c>
      <c r="E98" s="26">
        <v>25</v>
      </c>
      <c r="F98" s="25">
        <v>7</v>
      </c>
      <c r="G98" s="26">
        <v>4.8010973936899868</v>
      </c>
      <c r="H98" s="25">
        <v>1</v>
      </c>
      <c r="I98" s="26">
        <v>0.68587105624142652</v>
      </c>
      <c r="J98" s="25">
        <v>2</v>
      </c>
      <c r="K98" s="159">
        <v>1.371742112482853</v>
      </c>
      <c r="L98" s="25">
        <v>2</v>
      </c>
    </row>
    <row r="99" spans="1:12" s="77" customFormat="1" ht="12" customHeight="1" x14ac:dyDescent="0.2">
      <c r="A99" s="174" t="s">
        <v>108</v>
      </c>
      <c r="B99" s="174"/>
      <c r="C99" s="25">
        <v>12</v>
      </c>
      <c r="D99" s="26">
        <v>6.5681444991789819</v>
      </c>
      <c r="E99" s="26">
        <v>31.914893617021274</v>
      </c>
      <c r="F99" s="25">
        <v>11</v>
      </c>
      <c r="G99" s="26">
        <v>6.0207991242474002</v>
      </c>
      <c r="H99" s="25">
        <v>1</v>
      </c>
      <c r="I99" s="26">
        <v>0.54734537493158186</v>
      </c>
      <c r="J99" s="25">
        <v>6</v>
      </c>
      <c r="K99" s="159">
        <v>3.284072249589491</v>
      </c>
      <c r="L99" s="25">
        <v>5</v>
      </c>
    </row>
    <row r="100" spans="1:12" s="77" customFormat="1" ht="12" customHeight="1" x14ac:dyDescent="0.2">
      <c r="A100" s="174" t="s">
        <v>109</v>
      </c>
      <c r="B100" s="174"/>
      <c r="C100" s="25">
        <v>12</v>
      </c>
      <c r="D100" s="26">
        <v>8.695652173913043</v>
      </c>
      <c r="E100" s="26">
        <v>40.955631399317404</v>
      </c>
      <c r="F100" s="25">
        <v>3</v>
      </c>
      <c r="G100" s="26">
        <v>2.1739130434782608</v>
      </c>
      <c r="H100" s="25">
        <v>9</v>
      </c>
      <c r="I100" s="26">
        <v>6.5217391304347823</v>
      </c>
      <c r="J100" s="25">
        <v>5</v>
      </c>
      <c r="K100" s="159">
        <v>3.6231884057971016</v>
      </c>
      <c r="L100" s="25">
        <v>2</v>
      </c>
    </row>
    <row r="101" spans="1:12" s="77" customFormat="1" ht="12" customHeight="1" x14ac:dyDescent="0.2">
      <c r="A101" s="174" t="s">
        <v>110</v>
      </c>
      <c r="B101" s="174"/>
      <c r="C101" s="25">
        <v>2</v>
      </c>
      <c r="D101" s="26">
        <v>6.1919504643962853</v>
      </c>
      <c r="E101" s="26">
        <v>29.850746268656717</v>
      </c>
      <c r="F101" s="25">
        <v>2</v>
      </c>
      <c r="G101" s="26">
        <v>6.1919504643962853</v>
      </c>
      <c r="H101" s="25">
        <v>0</v>
      </c>
      <c r="I101" s="26">
        <v>0</v>
      </c>
      <c r="J101" s="25">
        <v>1</v>
      </c>
      <c r="K101" s="159">
        <v>3.0959752321981426</v>
      </c>
      <c r="L101" s="25">
        <v>2</v>
      </c>
    </row>
    <row r="102" spans="1:12" s="77" customFormat="1" ht="12" customHeight="1" x14ac:dyDescent="0.2">
      <c r="A102" s="174" t="s">
        <v>263</v>
      </c>
      <c r="B102" s="174"/>
      <c r="C102" s="25">
        <v>50</v>
      </c>
      <c r="D102" s="26">
        <v>10.962508221881167</v>
      </c>
      <c r="E102" s="26">
        <v>50.505050505050505</v>
      </c>
      <c r="F102" s="25">
        <v>20</v>
      </c>
      <c r="G102" s="26">
        <v>4.3850032887524666</v>
      </c>
      <c r="H102" s="25">
        <v>30</v>
      </c>
      <c r="I102" s="26">
        <v>6.5775049331286999</v>
      </c>
      <c r="J102" s="25">
        <v>21</v>
      </c>
      <c r="K102" s="159">
        <v>4.6042534531900898</v>
      </c>
      <c r="L102" s="25">
        <v>10</v>
      </c>
    </row>
    <row r="103" spans="1:12" s="77" customFormat="1" ht="12" customHeight="1" x14ac:dyDescent="0.2">
      <c r="A103" s="174" t="s">
        <v>112</v>
      </c>
      <c r="B103" s="174"/>
      <c r="C103" s="25">
        <v>3</v>
      </c>
      <c r="D103" s="26">
        <v>4.1379310344827589</v>
      </c>
      <c r="E103" s="26">
        <v>24.390243902439025</v>
      </c>
      <c r="F103" s="25">
        <v>5</v>
      </c>
      <c r="G103" s="26">
        <v>6.8965517241379306</v>
      </c>
      <c r="H103" s="25">
        <v>-2</v>
      </c>
      <c r="I103" s="26">
        <v>-2.7586206896551722</v>
      </c>
      <c r="J103" s="25">
        <v>2</v>
      </c>
      <c r="K103" s="159">
        <v>2.7586206896551722</v>
      </c>
      <c r="L103" s="25">
        <v>0</v>
      </c>
    </row>
    <row r="104" spans="1:12" s="77" customFormat="1" ht="12" customHeight="1" x14ac:dyDescent="0.2">
      <c r="A104" s="174" t="s">
        <v>113</v>
      </c>
      <c r="B104" s="174"/>
      <c r="C104" s="25">
        <v>5</v>
      </c>
      <c r="D104" s="26">
        <v>6.2735257214554583</v>
      </c>
      <c r="E104" s="26">
        <v>29.940119760479043</v>
      </c>
      <c r="F104" s="25">
        <v>6</v>
      </c>
      <c r="G104" s="26">
        <v>7.5282308657465498</v>
      </c>
      <c r="H104" s="25">
        <v>-1</v>
      </c>
      <c r="I104" s="26">
        <v>-1.2547051442910915</v>
      </c>
      <c r="J104" s="25">
        <v>4</v>
      </c>
      <c r="K104" s="159">
        <v>5.0188205771643659</v>
      </c>
      <c r="L104" s="25">
        <v>1</v>
      </c>
    </row>
    <row r="105" spans="1:12" s="77" customFormat="1" ht="12" customHeight="1" x14ac:dyDescent="0.2">
      <c r="A105" s="174" t="s">
        <v>114</v>
      </c>
      <c r="B105" s="174"/>
      <c r="C105" s="25">
        <v>7</v>
      </c>
      <c r="D105" s="26">
        <v>21.406727828746178</v>
      </c>
      <c r="E105" s="26">
        <v>98.591549295774641</v>
      </c>
      <c r="F105" s="25">
        <v>4</v>
      </c>
      <c r="G105" s="26">
        <v>12.232415902140673</v>
      </c>
      <c r="H105" s="25">
        <v>3</v>
      </c>
      <c r="I105" s="26">
        <v>9.1743119266055047</v>
      </c>
      <c r="J105" s="25">
        <v>3</v>
      </c>
      <c r="K105" s="159">
        <v>9.1743119266055047</v>
      </c>
      <c r="L105" s="25">
        <v>0</v>
      </c>
    </row>
    <row r="106" spans="1:12" s="77" customFormat="1" ht="12" customHeight="1" x14ac:dyDescent="0.2">
      <c r="A106" s="174" t="s">
        <v>115</v>
      </c>
      <c r="B106" s="174"/>
      <c r="C106" s="25">
        <v>9</v>
      </c>
      <c r="D106" s="26">
        <v>10.895883777239709</v>
      </c>
      <c r="E106" s="26">
        <v>55.55555555555555</v>
      </c>
      <c r="F106" s="25">
        <v>5</v>
      </c>
      <c r="G106" s="26">
        <v>6.053268765133172</v>
      </c>
      <c r="H106" s="25">
        <v>4</v>
      </c>
      <c r="I106" s="26">
        <v>4.8426150121065374</v>
      </c>
      <c r="J106" s="25">
        <v>2</v>
      </c>
      <c r="K106" s="159">
        <v>2.4213075060532687</v>
      </c>
      <c r="L106" s="25">
        <v>2</v>
      </c>
    </row>
    <row r="107" spans="1:12" s="77" customFormat="1" ht="12" customHeight="1" x14ac:dyDescent="0.2">
      <c r="A107" s="174" t="s">
        <v>116</v>
      </c>
      <c r="B107" s="174"/>
      <c r="C107" s="25">
        <v>12</v>
      </c>
      <c r="D107" s="26">
        <v>7.9681274900398407</v>
      </c>
      <c r="E107" s="26">
        <v>37.267080745341616</v>
      </c>
      <c r="F107" s="25">
        <v>5</v>
      </c>
      <c r="G107" s="26">
        <v>3.3200531208499338</v>
      </c>
      <c r="H107" s="25">
        <v>7</v>
      </c>
      <c r="I107" s="26">
        <v>4.6480743691899074</v>
      </c>
      <c r="J107" s="25">
        <v>4</v>
      </c>
      <c r="K107" s="159">
        <v>2.6560424966799467</v>
      </c>
      <c r="L107" s="25">
        <v>1</v>
      </c>
    </row>
    <row r="108" spans="1:12" s="77" customFormat="1" ht="12" customHeight="1" x14ac:dyDescent="0.2">
      <c r="A108" s="174" t="s">
        <v>117</v>
      </c>
      <c r="B108" s="174"/>
      <c r="C108" s="25">
        <v>36</v>
      </c>
      <c r="D108" s="26">
        <v>8.097165991902834</v>
      </c>
      <c r="E108" s="26">
        <v>40.268456375838923</v>
      </c>
      <c r="F108" s="25">
        <v>31</v>
      </c>
      <c r="G108" s="26">
        <v>6.9725596041385511</v>
      </c>
      <c r="H108" s="25">
        <v>5</v>
      </c>
      <c r="I108" s="26">
        <v>1.1246063877642825</v>
      </c>
      <c r="J108" s="25">
        <v>14</v>
      </c>
      <c r="K108" s="159">
        <v>3.148897885739991</v>
      </c>
      <c r="L108" s="25">
        <v>9</v>
      </c>
    </row>
    <row r="109" spans="1:12" s="77" customFormat="1" ht="12" customHeight="1" x14ac:dyDescent="0.2">
      <c r="A109" s="174" t="s">
        <v>118</v>
      </c>
      <c r="B109" s="174"/>
      <c r="C109" s="25">
        <v>19</v>
      </c>
      <c r="D109" s="26">
        <v>10.084925690021231</v>
      </c>
      <c r="E109" s="26">
        <v>50.131926121372032</v>
      </c>
      <c r="F109" s="25">
        <v>4</v>
      </c>
      <c r="G109" s="26">
        <v>2.1231422505307855</v>
      </c>
      <c r="H109" s="25">
        <v>15</v>
      </c>
      <c r="I109" s="26">
        <v>7.9617834394904454</v>
      </c>
      <c r="J109" s="25">
        <v>8</v>
      </c>
      <c r="K109" s="159">
        <v>4.2462845010615711</v>
      </c>
      <c r="L109" s="25">
        <v>3</v>
      </c>
    </row>
    <row r="110" spans="1:12" s="77" customFormat="1" ht="12" customHeight="1" x14ac:dyDescent="0.2">
      <c r="A110" s="174" t="s">
        <v>120</v>
      </c>
      <c r="B110" s="174"/>
      <c r="C110" s="25">
        <v>6</v>
      </c>
      <c r="D110" s="26">
        <v>3.7926675094816686</v>
      </c>
      <c r="E110" s="26">
        <v>18.348623853211009</v>
      </c>
      <c r="F110" s="25">
        <v>6</v>
      </c>
      <c r="G110" s="26">
        <v>3.7926675094816686</v>
      </c>
      <c r="H110" s="25">
        <v>0</v>
      </c>
      <c r="I110" s="26">
        <v>0</v>
      </c>
      <c r="J110" s="25">
        <v>6</v>
      </c>
      <c r="K110" s="159">
        <v>3.7926675094816686</v>
      </c>
      <c r="L110" s="25">
        <v>2</v>
      </c>
    </row>
    <row r="111" spans="1:12" s="77" customFormat="1" ht="12" customHeight="1" x14ac:dyDescent="0.2">
      <c r="A111" s="174" t="s">
        <v>121</v>
      </c>
      <c r="B111" s="174"/>
      <c r="C111" s="25">
        <v>7</v>
      </c>
      <c r="D111" s="26">
        <v>5.1660516605166054</v>
      </c>
      <c r="E111" s="26">
        <v>25.362318840579711</v>
      </c>
      <c r="F111" s="25">
        <v>13</v>
      </c>
      <c r="G111" s="26">
        <v>9.5940959409594093</v>
      </c>
      <c r="H111" s="25">
        <v>-6</v>
      </c>
      <c r="I111" s="26">
        <v>-4.428044280442804</v>
      </c>
      <c r="J111" s="25">
        <v>5</v>
      </c>
      <c r="K111" s="159">
        <v>3.6900369003690034</v>
      </c>
      <c r="L111" s="25">
        <v>2</v>
      </c>
    </row>
    <row r="112" spans="1:12" s="77" customFormat="1" ht="12" customHeight="1" x14ac:dyDescent="0.2">
      <c r="A112" s="174" t="s">
        <v>123</v>
      </c>
      <c r="B112" s="174"/>
      <c r="C112" s="25">
        <v>1</v>
      </c>
      <c r="D112" s="26">
        <v>1.256281407035176</v>
      </c>
      <c r="E112" s="26">
        <v>7.1428571428571423</v>
      </c>
      <c r="F112" s="25">
        <v>4</v>
      </c>
      <c r="G112" s="26">
        <v>5.025125628140704</v>
      </c>
      <c r="H112" s="25">
        <v>-3</v>
      </c>
      <c r="I112" s="26">
        <v>-3.7688442211055273</v>
      </c>
      <c r="J112" s="25">
        <v>1</v>
      </c>
      <c r="K112" s="159">
        <v>1.256281407035176</v>
      </c>
      <c r="L112" s="25">
        <v>1</v>
      </c>
    </row>
    <row r="113" spans="1:12" s="77" customFormat="1" ht="12" customHeight="1" x14ac:dyDescent="0.2">
      <c r="A113" s="174" t="s">
        <v>124</v>
      </c>
      <c r="B113" s="174"/>
      <c r="C113" s="25">
        <v>11</v>
      </c>
      <c r="D113" s="26">
        <v>4.997728305315766</v>
      </c>
      <c r="E113" s="26">
        <v>25.404157043879906</v>
      </c>
      <c r="F113" s="25">
        <v>18</v>
      </c>
      <c r="G113" s="26">
        <v>8.17810086324398</v>
      </c>
      <c r="H113" s="25">
        <v>-7</v>
      </c>
      <c r="I113" s="26">
        <v>-3.1803725579282145</v>
      </c>
      <c r="J113" s="25">
        <v>12</v>
      </c>
      <c r="K113" s="159">
        <v>5.452067242162653</v>
      </c>
      <c r="L113" s="25">
        <v>3</v>
      </c>
    </row>
    <row r="114" spans="1:12" s="77" customFormat="1" ht="12" customHeight="1" x14ac:dyDescent="0.2">
      <c r="A114" s="174" t="s">
        <v>128</v>
      </c>
      <c r="B114" s="174"/>
      <c r="C114" s="25">
        <v>15</v>
      </c>
      <c r="D114" s="26">
        <v>7.8043704474505722</v>
      </c>
      <c r="E114" s="26">
        <v>30.800821355236138</v>
      </c>
      <c r="F114" s="25">
        <v>14</v>
      </c>
      <c r="G114" s="26">
        <v>7.2840790842872014</v>
      </c>
      <c r="H114" s="25">
        <v>1</v>
      </c>
      <c r="I114" s="26">
        <v>0.52029136316337155</v>
      </c>
      <c r="J114" s="25">
        <v>5</v>
      </c>
      <c r="K114" s="159">
        <v>2.6014568158168574</v>
      </c>
      <c r="L114" s="25">
        <v>5</v>
      </c>
    </row>
    <row r="115" spans="1:12" s="77" customFormat="1" ht="12" customHeight="1" x14ac:dyDescent="0.2">
      <c r="A115" s="174" t="s">
        <v>129</v>
      </c>
      <c r="B115" s="174"/>
      <c r="C115" s="25">
        <v>29</v>
      </c>
      <c r="D115" s="26">
        <v>9.424764380890478</v>
      </c>
      <c r="E115" s="26">
        <v>42.836041358936484</v>
      </c>
      <c r="F115" s="25">
        <v>23</v>
      </c>
      <c r="G115" s="26">
        <v>7.4748131296717579</v>
      </c>
      <c r="H115" s="25">
        <v>6</v>
      </c>
      <c r="I115" s="26">
        <v>1.9499512512187196</v>
      </c>
      <c r="J115" s="25">
        <v>8</v>
      </c>
      <c r="K115" s="159">
        <v>2.5999350016249596</v>
      </c>
      <c r="L115" s="25">
        <v>8</v>
      </c>
    </row>
    <row r="116" spans="1:12" s="77" customFormat="1" ht="12" customHeight="1" x14ac:dyDescent="0.2">
      <c r="A116" s="174" t="s">
        <v>320</v>
      </c>
      <c r="B116" s="181"/>
      <c r="C116" s="25">
        <v>17</v>
      </c>
      <c r="D116" s="26">
        <v>5.3985392187996188</v>
      </c>
      <c r="E116" s="26">
        <v>32.136105860113425</v>
      </c>
      <c r="F116" s="25">
        <v>35</v>
      </c>
      <c r="G116" s="26">
        <v>11.114639568116862</v>
      </c>
      <c r="H116" s="25">
        <v>-18</v>
      </c>
      <c r="I116" s="26">
        <v>-5.7161003493172435</v>
      </c>
      <c r="J116" s="25">
        <v>8</v>
      </c>
      <c r="K116" s="159">
        <v>2.5404890441409971</v>
      </c>
      <c r="L116" s="25">
        <v>8</v>
      </c>
    </row>
    <row r="117" spans="1:12" s="77" customFormat="1" ht="12" customHeight="1" x14ac:dyDescent="0.2">
      <c r="A117" s="174" t="s">
        <v>131</v>
      </c>
      <c r="B117" s="174"/>
      <c r="C117" s="25">
        <v>2</v>
      </c>
      <c r="D117" s="26">
        <v>3.3057851239669422</v>
      </c>
      <c r="E117" s="26">
        <v>15.151515151515152</v>
      </c>
      <c r="F117" s="25">
        <v>3</v>
      </c>
      <c r="G117" s="26">
        <v>4.9586776859504136</v>
      </c>
      <c r="H117" s="25">
        <v>-1</v>
      </c>
      <c r="I117" s="26">
        <v>-1.6528925619834711</v>
      </c>
      <c r="J117" s="25">
        <v>3</v>
      </c>
      <c r="K117" s="159">
        <v>4.9586776859504136</v>
      </c>
      <c r="L117" s="25">
        <v>2</v>
      </c>
    </row>
    <row r="118" spans="1:12" s="77" customFormat="1" ht="12" customHeight="1" x14ac:dyDescent="0.2">
      <c r="A118" s="174" t="s">
        <v>132</v>
      </c>
      <c r="B118" s="174"/>
      <c r="C118" s="25">
        <v>17</v>
      </c>
      <c r="D118" s="26">
        <v>8.9757127771911289</v>
      </c>
      <c r="E118" s="26">
        <v>44.041450777202073</v>
      </c>
      <c r="F118" s="25">
        <v>11</v>
      </c>
      <c r="G118" s="26">
        <v>5.8078141499472018</v>
      </c>
      <c r="H118" s="25">
        <v>6</v>
      </c>
      <c r="I118" s="26">
        <v>3.1678986272439285</v>
      </c>
      <c r="J118" s="25">
        <v>4</v>
      </c>
      <c r="K118" s="159">
        <v>2.1119324181626187</v>
      </c>
      <c r="L118" s="25">
        <v>3</v>
      </c>
    </row>
    <row r="119" spans="1:12" s="77" customFormat="1" ht="12" customHeight="1" x14ac:dyDescent="0.2">
      <c r="A119" s="182" t="s">
        <v>133</v>
      </c>
      <c r="B119" s="182"/>
      <c r="C119" s="31">
        <v>1</v>
      </c>
      <c r="D119" s="32">
        <v>2.3866348448687353</v>
      </c>
      <c r="E119" s="32">
        <v>14.705882352941176</v>
      </c>
      <c r="F119" s="31">
        <v>1</v>
      </c>
      <c r="G119" s="32">
        <v>2.3866348448687353</v>
      </c>
      <c r="H119" s="31">
        <v>0</v>
      </c>
      <c r="I119" s="32">
        <v>0</v>
      </c>
      <c r="J119" s="31">
        <v>3</v>
      </c>
      <c r="K119" s="160">
        <v>7.1599045346062056</v>
      </c>
      <c r="L119" s="31">
        <v>2</v>
      </c>
    </row>
    <row r="120" spans="1:12" s="77" customFormat="1" ht="12" customHeight="1" x14ac:dyDescent="0.2">
      <c r="A120" s="29"/>
      <c r="B120" s="29"/>
      <c r="C120" s="29"/>
      <c r="D120" s="37"/>
      <c r="E120" s="37"/>
      <c r="F120" s="29"/>
      <c r="G120" s="37"/>
      <c r="H120" s="29"/>
      <c r="I120" s="37"/>
      <c r="J120" s="29"/>
      <c r="K120" s="162"/>
      <c r="L120" s="29"/>
    </row>
    <row r="121" spans="1:12" s="77" customFormat="1" ht="12" customHeight="1" x14ac:dyDescent="0.2">
      <c r="A121" s="173" t="s">
        <v>134</v>
      </c>
      <c r="B121" s="173"/>
      <c r="C121" s="22">
        <v>389</v>
      </c>
      <c r="D121" s="23">
        <v>6.081260650022668</v>
      </c>
      <c r="E121" s="23">
        <v>32.381586614500954</v>
      </c>
      <c r="F121" s="22">
        <v>661</v>
      </c>
      <c r="G121" s="23">
        <v>10.333453186799444</v>
      </c>
      <c r="H121" s="22">
        <v>-272</v>
      </c>
      <c r="I121" s="23">
        <v>-4.2521925367767759</v>
      </c>
      <c r="J121" s="22">
        <v>201</v>
      </c>
      <c r="K121" s="158">
        <v>3.1422452201916613</v>
      </c>
      <c r="L121" s="22">
        <v>137</v>
      </c>
    </row>
    <row r="122" spans="1:12" s="77" customFormat="1" ht="12" customHeight="1" x14ac:dyDescent="0.2">
      <c r="A122" s="174" t="s">
        <v>135</v>
      </c>
      <c r="B122" s="174"/>
      <c r="C122" s="25">
        <v>21</v>
      </c>
      <c r="D122" s="26">
        <v>3.8195707530010909</v>
      </c>
      <c r="E122" s="26">
        <v>23.026315789473681</v>
      </c>
      <c r="F122" s="25">
        <v>84</v>
      </c>
      <c r="G122" s="26">
        <v>15.278283012004364</v>
      </c>
      <c r="H122" s="25">
        <v>-63</v>
      </c>
      <c r="I122" s="26">
        <v>-11.458712259003272</v>
      </c>
      <c r="J122" s="25">
        <v>17</v>
      </c>
      <c r="K122" s="159">
        <v>3.0920334667151694</v>
      </c>
      <c r="L122" s="25">
        <v>12</v>
      </c>
    </row>
    <row r="123" spans="1:12" s="77" customFormat="1" ht="12" customHeight="1" x14ac:dyDescent="0.2">
      <c r="A123" s="174" t="s">
        <v>137</v>
      </c>
      <c r="B123" s="174"/>
      <c r="C123" s="25">
        <v>2</v>
      </c>
      <c r="D123" s="26">
        <v>4.2553191489361701</v>
      </c>
      <c r="E123" s="26">
        <v>30.76923076923077</v>
      </c>
      <c r="F123" s="25">
        <v>7</v>
      </c>
      <c r="G123" s="26">
        <v>14.893617021276597</v>
      </c>
      <c r="H123" s="25">
        <v>-5</v>
      </c>
      <c r="I123" s="26">
        <v>-10.638297872340425</v>
      </c>
      <c r="J123" s="25">
        <v>2</v>
      </c>
      <c r="K123" s="159">
        <v>4.2553191489361701</v>
      </c>
      <c r="L123" s="25">
        <v>4</v>
      </c>
    </row>
    <row r="124" spans="1:12" s="77" customFormat="1" ht="12" customHeight="1" x14ac:dyDescent="0.2">
      <c r="A124" s="174" t="s">
        <v>138</v>
      </c>
      <c r="B124" s="174"/>
      <c r="C124" s="25">
        <v>10</v>
      </c>
      <c r="D124" s="26">
        <v>5.9701492537313436</v>
      </c>
      <c r="E124" s="26">
        <v>43.859649122807014</v>
      </c>
      <c r="F124" s="25">
        <v>28</v>
      </c>
      <c r="G124" s="26">
        <v>16.71641791044776</v>
      </c>
      <c r="H124" s="25">
        <v>-18</v>
      </c>
      <c r="I124" s="26">
        <v>-10.746268656716417</v>
      </c>
      <c r="J124" s="25">
        <v>6</v>
      </c>
      <c r="K124" s="159">
        <v>3.5820895522388061</v>
      </c>
      <c r="L124" s="25">
        <v>0</v>
      </c>
    </row>
    <row r="125" spans="1:12" s="77" customFormat="1" ht="12" customHeight="1" x14ac:dyDescent="0.2">
      <c r="A125" s="174" t="s">
        <v>141</v>
      </c>
      <c r="B125" s="174"/>
      <c r="C125" s="25">
        <v>3</v>
      </c>
      <c r="D125" s="26">
        <v>2.6737967914438503</v>
      </c>
      <c r="E125" s="26">
        <v>17.857142857142858</v>
      </c>
      <c r="F125" s="25">
        <v>12</v>
      </c>
      <c r="G125" s="26">
        <v>10.695187165775401</v>
      </c>
      <c r="H125" s="25">
        <v>-9</v>
      </c>
      <c r="I125" s="26">
        <v>-8.0213903743315509</v>
      </c>
      <c r="J125" s="25">
        <v>2</v>
      </c>
      <c r="K125" s="159">
        <v>1.7825311942959001</v>
      </c>
      <c r="L125" s="25">
        <v>2</v>
      </c>
    </row>
    <row r="126" spans="1:12" s="77" customFormat="1" ht="12" customHeight="1" x14ac:dyDescent="0.2">
      <c r="A126" s="174" t="s">
        <v>144</v>
      </c>
      <c r="B126" s="174"/>
      <c r="C126" s="25">
        <v>21</v>
      </c>
      <c r="D126" s="26">
        <v>7.4866310160427805</v>
      </c>
      <c r="E126" s="26">
        <v>36.713286713286713</v>
      </c>
      <c r="F126" s="25">
        <v>21</v>
      </c>
      <c r="G126" s="26">
        <v>7.4866310160427805</v>
      </c>
      <c r="H126" s="25">
        <v>0</v>
      </c>
      <c r="I126" s="26">
        <v>0</v>
      </c>
      <c r="J126" s="25">
        <v>8</v>
      </c>
      <c r="K126" s="159">
        <v>2.8520499108734403</v>
      </c>
      <c r="L126" s="25">
        <v>9</v>
      </c>
    </row>
    <row r="127" spans="1:12" s="77" customFormat="1" ht="12" customHeight="1" x14ac:dyDescent="0.2">
      <c r="A127" s="174" t="s">
        <v>264</v>
      </c>
      <c r="B127" s="174"/>
      <c r="C127" s="25">
        <v>35</v>
      </c>
      <c r="D127" s="26">
        <v>6.8106635532204711</v>
      </c>
      <c r="E127" s="26">
        <v>38.002171552660158</v>
      </c>
      <c r="F127" s="25">
        <v>53</v>
      </c>
      <c r="G127" s="26">
        <v>10.313290523448142</v>
      </c>
      <c r="H127" s="25">
        <v>-18</v>
      </c>
      <c r="I127" s="26">
        <v>-3.5026269702276709</v>
      </c>
      <c r="J127" s="25">
        <v>17</v>
      </c>
      <c r="K127" s="159">
        <v>3.3080365829928002</v>
      </c>
      <c r="L127" s="25">
        <v>14</v>
      </c>
    </row>
    <row r="128" spans="1:12" s="77" customFormat="1" ht="12" customHeight="1" x14ac:dyDescent="0.2">
      <c r="A128" s="174" t="s">
        <v>147</v>
      </c>
      <c r="B128" s="174"/>
      <c r="C128" s="25">
        <v>35</v>
      </c>
      <c r="D128" s="26">
        <v>7.454739084132056</v>
      </c>
      <c r="E128" s="26">
        <v>37.878787878787882</v>
      </c>
      <c r="F128" s="25">
        <v>43</v>
      </c>
      <c r="G128" s="26">
        <v>9.1586794462193826</v>
      </c>
      <c r="H128" s="25">
        <v>-8</v>
      </c>
      <c r="I128" s="26">
        <v>-1.7039403620873268</v>
      </c>
      <c r="J128" s="25">
        <v>12</v>
      </c>
      <c r="K128" s="159">
        <v>2.5559105431309903</v>
      </c>
      <c r="L128" s="25">
        <v>11</v>
      </c>
    </row>
    <row r="129" spans="1:12" s="77" customFormat="1" ht="12" customHeight="1" x14ac:dyDescent="0.2">
      <c r="A129" s="174" t="s">
        <v>151</v>
      </c>
      <c r="B129" s="174"/>
      <c r="C129" s="25">
        <v>6</v>
      </c>
      <c r="D129" s="26">
        <v>4.8622366288492707</v>
      </c>
      <c r="E129" s="26">
        <v>22.988505747126435</v>
      </c>
      <c r="F129" s="25">
        <v>8</v>
      </c>
      <c r="G129" s="26">
        <v>6.4829821717990272</v>
      </c>
      <c r="H129" s="25">
        <v>-2</v>
      </c>
      <c r="I129" s="26">
        <v>-1.6207455429497568</v>
      </c>
      <c r="J129" s="25">
        <v>5</v>
      </c>
      <c r="K129" s="159">
        <v>4.0518638573743919</v>
      </c>
      <c r="L129" s="25">
        <v>6</v>
      </c>
    </row>
    <row r="130" spans="1:12" s="77" customFormat="1" ht="12" customHeight="1" x14ac:dyDescent="0.2">
      <c r="A130" s="174" t="s">
        <v>152</v>
      </c>
      <c r="B130" s="174"/>
      <c r="C130" s="25">
        <v>97</v>
      </c>
      <c r="D130" s="26">
        <v>6.0998616526223115</v>
      </c>
      <c r="E130" s="26">
        <v>29.929034248688676</v>
      </c>
      <c r="F130" s="25">
        <v>144</v>
      </c>
      <c r="G130" s="26">
        <v>9.055464721418689</v>
      </c>
      <c r="H130" s="25">
        <v>-47</v>
      </c>
      <c r="I130" s="26">
        <v>-2.9556030687963775</v>
      </c>
      <c r="J130" s="25">
        <v>41</v>
      </c>
      <c r="K130" s="159">
        <v>2.5782920387372656</v>
      </c>
      <c r="L130" s="25">
        <v>31</v>
      </c>
    </row>
    <row r="131" spans="1:12" s="77" customFormat="1" ht="12" customHeight="1" x14ac:dyDescent="0.2">
      <c r="A131" s="174" t="s">
        <v>153</v>
      </c>
      <c r="B131" s="174"/>
      <c r="C131" s="25">
        <v>53</v>
      </c>
      <c r="D131" s="26">
        <v>7.9234564209896847</v>
      </c>
      <c r="E131" s="26">
        <v>39.143279172821266</v>
      </c>
      <c r="F131" s="25">
        <v>60</v>
      </c>
      <c r="G131" s="26">
        <v>8.969950665271341</v>
      </c>
      <c r="H131" s="25">
        <v>-7</v>
      </c>
      <c r="I131" s="26">
        <v>-1.0464942442816563</v>
      </c>
      <c r="J131" s="25">
        <v>20</v>
      </c>
      <c r="K131" s="159">
        <v>2.989983555090447</v>
      </c>
      <c r="L131" s="25">
        <v>16</v>
      </c>
    </row>
    <row r="132" spans="1:12" s="77" customFormat="1" ht="12" customHeight="1" x14ac:dyDescent="0.2">
      <c r="A132" s="174" t="s">
        <v>155</v>
      </c>
      <c r="B132" s="174"/>
      <c r="C132" s="25">
        <v>1</v>
      </c>
      <c r="D132" s="26">
        <v>5</v>
      </c>
      <c r="E132" s="26">
        <v>38.461538461538467</v>
      </c>
      <c r="F132" s="25">
        <v>1</v>
      </c>
      <c r="G132" s="26">
        <v>5</v>
      </c>
      <c r="H132" s="25">
        <v>0</v>
      </c>
      <c r="I132" s="26">
        <v>0</v>
      </c>
      <c r="J132" s="25">
        <v>0</v>
      </c>
      <c r="K132" s="159">
        <v>0</v>
      </c>
      <c r="L132" s="25">
        <v>0</v>
      </c>
    </row>
    <row r="133" spans="1:12" s="77" customFormat="1" ht="12" customHeight="1" x14ac:dyDescent="0.2">
      <c r="A133" s="174" t="s">
        <v>156</v>
      </c>
      <c r="B133" s="174"/>
      <c r="C133" s="25">
        <v>44</v>
      </c>
      <c r="D133" s="26">
        <v>5.9880239520958085</v>
      </c>
      <c r="E133" s="26">
        <v>32.258064516129032</v>
      </c>
      <c r="F133" s="25">
        <v>86</v>
      </c>
      <c r="G133" s="26">
        <v>11.703864997278171</v>
      </c>
      <c r="H133" s="25">
        <v>-42</v>
      </c>
      <c r="I133" s="26">
        <v>-5.715841045182362</v>
      </c>
      <c r="J133" s="25">
        <v>24</v>
      </c>
      <c r="K133" s="159">
        <v>3.2661948829613499</v>
      </c>
      <c r="L133" s="25">
        <v>14</v>
      </c>
    </row>
    <row r="134" spans="1:12" s="77" customFormat="1" ht="12" customHeight="1" x14ac:dyDescent="0.2">
      <c r="A134" s="174" t="s">
        <v>158</v>
      </c>
      <c r="B134" s="174"/>
      <c r="C134" s="25">
        <v>16</v>
      </c>
      <c r="D134" s="26">
        <v>6.1349693251533743</v>
      </c>
      <c r="E134" s="26">
        <v>35.476718403547672</v>
      </c>
      <c r="F134" s="25">
        <v>39</v>
      </c>
      <c r="G134" s="26">
        <v>14.95398773006135</v>
      </c>
      <c r="H134" s="25">
        <v>-23</v>
      </c>
      <c r="I134" s="26">
        <v>-8.8190184049079754</v>
      </c>
      <c r="J134" s="25">
        <v>12</v>
      </c>
      <c r="K134" s="159">
        <v>4.6012269938650308</v>
      </c>
      <c r="L134" s="25">
        <v>3</v>
      </c>
    </row>
    <row r="135" spans="1:12" s="77" customFormat="1" ht="12" customHeight="1" x14ac:dyDescent="0.2">
      <c r="A135" s="174" t="s">
        <v>159</v>
      </c>
      <c r="B135" s="174"/>
      <c r="C135" s="25">
        <v>1</v>
      </c>
      <c r="D135" s="26">
        <v>1.4858841010401187</v>
      </c>
      <c r="E135" s="26">
        <v>12.820512820512819</v>
      </c>
      <c r="F135" s="25">
        <v>9</v>
      </c>
      <c r="G135" s="26">
        <v>13.372956909361069</v>
      </c>
      <c r="H135" s="25">
        <v>-8</v>
      </c>
      <c r="I135" s="26">
        <v>-11.88707280832095</v>
      </c>
      <c r="J135" s="25">
        <v>4</v>
      </c>
      <c r="K135" s="159">
        <v>5.9435364041604748</v>
      </c>
      <c r="L135" s="25">
        <v>0</v>
      </c>
    </row>
    <row r="136" spans="1:12" s="77" customFormat="1" ht="12" customHeight="1" x14ac:dyDescent="0.2">
      <c r="A136" s="174" t="s">
        <v>160</v>
      </c>
      <c r="B136" s="174"/>
      <c r="C136" s="25">
        <v>0</v>
      </c>
      <c r="D136" s="26">
        <v>0</v>
      </c>
      <c r="E136" s="26">
        <v>0</v>
      </c>
      <c r="F136" s="25">
        <v>4</v>
      </c>
      <c r="G136" s="26">
        <v>5.6899004267425326</v>
      </c>
      <c r="H136" s="25">
        <v>-4</v>
      </c>
      <c r="I136" s="26">
        <v>-5.6899004267425326</v>
      </c>
      <c r="J136" s="25">
        <v>2</v>
      </c>
      <c r="K136" s="159">
        <v>2.8449502133712663</v>
      </c>
      <c r="L136" s="25">
        <v>3</v>
      </c>
    </row>
    <row r="137" spans="1:12" s="77" customFormat="1" ht="12" customHeight="1" x14ac:dyDescent="0.2">
      <c r="A137" s="174" t="s">
        <v>162</v>
      </c>
      <c r="B137" s="174"/>
      <c r="C137" s="25">
        <v>2</v>
      </c>
      <c r="D137" s="26">
        <v>3.6630036630036629</v>
      </c>
      <c r="E137" s="26">
        <v>30.303030303030305</v>
      </c>
      <c r="F137" s="25">
        <v>8</v>
      </c>
      <c r="G137" s="26">
        <v>14.652014652014651</v>
      </c>
      <c r="H137" s="25">
        <v>-6</v>
      </c>
      <c r="I137" s="26">
        <v>-10.989010989010989</v>
      </c>
      <c r="J137" s="25">
        <v>3</v>
      </c>
      <c r="K137" s="159">
        <v>5.4945054945054945</v>
      </c>
      <c r="L137" s="25">
        <v>0</v>
      </c>
    </row>
    <row r="138" spans="1:12" s="77" customFormat="1" ht="12" customHeight="1" x14ac:dyDescent="0.2">
      <c r="A138" s="174" t="s">
        <v>167</v>
      </c>
      <c r="B138" s="174"/>
      <c r="C138" s="25">
        <v>24</v>
      </c>
      <c r="D138" s="26">
        <v>7.4626865671641793</v>
      </c>
      <c r="E138" s="26">
        <v>36.753445635528337</v>
      </c>
      <c r="F138" s="25">
        <v>32</v>
      </c>
      <c r="G138" s="26">
        <v>9.9502487562189046</v>
      </c>
      <c r="H138" s="25">
        <v>-8</v>
      </c>
      <c r="I138" s="26">
        <v>-2.4875621890547261</v>
      </c>
      <c r="J138" s="25">
        <v>12</v>
      </c>
      <c r="K138" s="159">
        <v>3.7313432835820897</v>
      </c>
      <c r="L138" s="25">
        <v>7</v>
      </c>
    </row>
    <row r="139" spans="1:12" s="77" customFormat="1" ht="12" customHeight="1" x14ac:dyDescent="0.2">
      <c r="A139" s="174" t="s">
        <v>280</v>
      </c>
      <c r="B139" s="174"/>
      <c r="C139" s="25">
        <v>15</v>
      </c>
      <c r="D139" s="26">
        <v>5.6539766302299288</v>
      </c>
      <c r="E139" s="26">
        <v>29.069767441860463</v>
      </c>
      <c r="F139" s="25">
        <v>13</v>
      </c>
      <c r="G139" s="26">
        <v>4.9001130795326047</v>
      </c>
      <c r="H139" s="25">
        <v>2</v>
      </c>
      <c r="I139" s="26">
        <v>0.7538635506973238</v>
      </c>
      <c r="J139" s="25">
        <v>10</v>
      </c>
      <c r="K139" s="159">
        <v>3.7693177534866189</v>
      </c>
      <c r="L139" s="25">
        <v>3</v>
      </c>
    </row>
    <row r="140" spans="1:12" s="77" customFormat="1" ht="12" customHeight="1" x14ac:dyDescent="0.2">
      <c r="A140" s="146" t="s">
        <v>309</v>
      </c>
      <c r="B140" s="146"/>
      <c r="C140" s="31">
        <v>3</v>
      </c>
      <c r="D140" s="32">
        <v>3.7926675094816686</v>
      </c>
      <c r="E140" s="32">
        <v>24.193548387096772</v>
      </c>
      <c r="F140" s="31">
        <v>9</v>
      </c>
      <c r="G140" s="32">
        <v>11.378002528445007</v>
      </c>
      <c r="H140" s="31">
        <v>-6</v>
      </c>
      <c r="I140" s="32">
        <v>-7.5853350189633373</v>
      </c>
      <c r="J140" s="31">
        <v>4</v>
      </c>
      <c r="K140" s="160">
        <v>5.0568900126422252</v>
      </c>
      <c r="L140" s="31">
        <v>2</v>
      </c>
    </row>
    <row r="141" spans="1:12" s="77" customFormat="1" ht="12" customHeight="1" x14ac:dyDescent="0.2">
      <c r="A141" s="29"/>
      <c r="B141" s="29"/>
      <c r="C141" s="29"/>
      <c r="D141" s="37"/>
      <c r="E141" s="37"/>
      <c r="F141" s="29"/>
      <c r="G141" s="37"/>
      <c r="H141" s="29"/>
      <c r="I141" s="37"/>
      <c r="J141" s="29"/>
      <c r="K141" s="162"/>
      <c r="L141" s="29"/>
    </row>
    <row r="142" spans="1:12" s="77" customFormat="1" ht="12" customHeight="1" x14ac:dyDescent="0.2">
      <c r="A142" s="173" t="s">
        <v>172</v>
      </c>
      <c r="B142" s="173"/>
      <c r="C142" s="22">
        <v>50</v>
      </c>
      <c r="D142" s="23">
        <v>8.421761832575374</v>
      </c>
      <c r="E142" s="23">
        <v>45.045045045045043</v>
      </c>
      <c r="F142" s="22">
        <v>64</v>
      </c>
      <c r="G142" s="23">
        <v>10.77985514569648</v>
      </c>
      <c r="H142" s="22">
        <v>-14</v>
      </c>
      <c r="I142" s="23">
        <v>-2.3580933131211048</v>
      </c>
      <c r="J142" s="22">
        <v>13</v>
      </c>
      <c r="K142" s="158">
        <v>2.1896580764695974</v>
      </c>
      <c r="L142" s="22">
        <v>9</v>
      </c>
    </row>
    <row r="143" spans="1:12" s="77" customFormat="1" ht="12" customHeight="1" x14ac:dyDescent="0.2">
      <c r="A143" s="174" t="s">
        <v>173</v>
      </c>
      <c r="B143" s="174"/>
      <c r="C143" s="25">
        <v>10</v>
      </c>
      <c r="D143" s="26">
        <v>6.587615283267457</v>
      </c>
      <c r="E143" s="26">
        <v>33.003300330032999</v>
      </c>
      <c r="F143" s="25">
        <v>9</v>
      </c>
      <c r="G143" s="26">
        <v>5.928853754940711</v>
      </c>
      <c r="H143" s="25">
        <v>1</v>
      </c>
      <c r="I143" s="26">
        <v>0.65876152832674573</v>
      </c>
      <c r="J143" s="25">
        <v>2</v>
      </c>
      <c r="K143" s="159">
        <v>1.3175230566534915</v>
      </c>
      <c r="L143" s="25">
        <v>0</v>
      </c>
    </row>
    <row r="144" spans="1:12" s="77" customFormat="1" ht="12" customHeight="1" x14ac:dyDescent="0.2">
      <c r="A144" s="174" t="s">
        <v>174</v>
      </c>
      <c r="B144" s="174"/>
      <c r="C144" s="25">
        <v>1</v>
      </c>
      <c r="D144" s="26">
        <v>19.230769230769234</v>
      </c>
      <c r="E144" s="26">
        <v>125</v>
      </c>
      <c r="F144" s="25">
        <v>0</v>
      </c>
      <c r="G144" s="26">
        <v>0</v>
      </c>
      <c r="H144" s="25">
        <v>1</v>
      </c>
      <c r="I144" s="26">
        <v>19.230769230769234</v>
      </c>
      <c r="J144" s="25">
        <v>1</v>
      </c>
      <c r="K144" s="159">
        <v>19.230769230769234</v>
      </c>
      <c r="L144" s="25">
        <v>0</v>
      </c>
    </row>
    <row r="145" spans="1:12" s="77" customFormat="1" ht="12" customHeight="1" x14ac:dyDescent="0.2">
      <c r="A145" s="174" t="s">
        <v>175</v>
      </c>
      <c r="B145" s="174"/>
      <c r="C145" s="25">
        <v>0</v>
      </c>
      <c r="D145" s="26">
        <v>0</v>
      </c>
      <c r="E145" s="26">
        <v>0</v>
      </c>
      <c r="F145" s="25">
        <v>1</v>
      </c>
      <c r="G145" s="26">
        <v>19.607843137254903</v>
      </c>
      <c r="H145" s="25">
        <v>-1</v>
      </c>
      <c r="I145" s="26">
        <v>-19.607843137254903</v>
      </c>
      <c r="J145" s="25">
        <v>0</v>
      </c>
      <c r="K145" s="159">
        <v>0</v>
      </c>
      <c r="L145" s="25">
        <v>0</v>
      </c>
    </row>
    <row r="146" spans="1:12" s="77" customFormat="1" ht="12" customHeight="1" x14ac:dyDescent="0.2">
      <c r="A146" s="174" t="s">
        <v>176</v>
      </c>
      <c r="B146" s="174"/>
      <c r="C146" s="25">
        <v>1</v>
      </c>
      <c r="D146" s="26">
        <v>26.315789473684209</v>
      </c>
      <c r="E146" s="26">
        <v>200</v>
      </c>
      <c r="F146" s="25">
        <v>0</v>
      </c>
      <c r="G146" s="26">
        <v>0</v>
      </c>
      <c r="H146" s="25">
        <v>1</v>
      </c>
      <c r="I146" s="26">
        <v>26.315789473684209</v>
      </c>
      <c r="J146" s="25">
        <v>0</v>
      </c>
      <c r="K146" s="159">
        <v>0</v>
      </c>
      <c r="L146" s="25">
        <v>0</v>
      </c>
    </row>
    <row r="147" spans="1:12" s="77" customFormat="1" ht="12" customHeight="1" x14ac:dyDescent="0.2">
      <c r="A147" s="174" t="s">
        <v>177</v>
      </c>
      <c r="B147" s="174"/>
      <c r="C147" s="25">
        <v>10</v>
      </c>
      <c r="D147" s="26">
        <v>8.8495575221238933</v>
      </c>
      <c r="E147" s="26">
        <v>50</v>
      </c>
      <c r="F147" s="25">
        <v>18</v>
      </c>
      <c r="G147" s="26">
        <v>15.929203539823009</v>
      </c>
      <c r="H147" s="25">
        <v>-8</v>
      </c>
      <c r="I147" s="26">
        <v>-7.0796460176991154</v>
      </c>
      <c r="J147" s="25">
        <v>0</v>
      </c>
      <c r="K147" s="159">
        <v>0</v>
      </c>
      <c r="L147" s="25">
        <v>5</v>
      </c>
    </row>
    <row r="148" spans="1:12" s="77" customFormat="1" ht="12" customHeight="1" x14ac:dyDescent="0.2">
      <c r="A148" s="174" t="s">
        <v>178</v>
      </c>
      <c r="B148" s="174"/>
      <c r="C148" s="25">
        <v>5</v>
      </c>
      <c r="D148" s="26">
        <v>10.020040080160321</v>
      </c>
      <c r="E148" s="26">
        <v>53.191489361702125</v>
      </c>
      <c r="F148" s="25">
        <v>8</v>
      </c>
      <c r="G148" s="26">
        <v>16.032064128256511</v>
      </c>
      <c r="H148" s="25">
        <v>-3</v>
      </c>
      <c r="I148" s="26">
        <v>-6.0120240480961922</v>
      </c>
      <c r="J148" s="25">
        <v>3</v>
      </c>
      <c r="K148" s="159">
        <v>6.0120240480961922</v>
      </c>
      <c r="L148" s="25">
        <v>0</v>
      </c>
    </row>
    <row r="149" spans="1:12" s="77" customFormat="1" ht="12" customHeight="1" x14ac:dyDescent="0.2">
      <c r="A149" s="174" t="s">
        <v>179</v>
      </c>
      <c r="B149" s="174"/>
      <c r="C149" s="25">
        <v>0</v>
      </c>
      <c r="D149" s="26">
        <v>0</v>
      </c>
      <c r="E149" s="26">
        <v>0</v>
      </c>
      <c r="F149" s="25">
        <v>1</v>
      </c>
      <c r="G149" s="26">
        <v>23.809523809523807</v>
      </c>
      <c r="H149" s="25">
        <v>-1</v>
      </c>
      <c r="I149" s="26">
        <v>-23.809523809523807</v>
      </c>
      <c r="J149" s="25">
        <v>0</v>
      </c>
      <c r="K149" s="159">
        <v>0</v>
      </c>
      <c r="L149" s="25">
        <v>0</v>
      </c>
    </row>
    <row r="150" spans="1:12" s="77" customFormat="1" ht="12" customHeight="1" x14ac:dyDescent="0.2">
      <c r="A150" s="175" t="s">
        <v>180</v>
      </c>
      <c r="B150" s="175"/>
      <c r="C150" s="31">
        <v>23</v>
      </c>
      <c r="D150" s="32">
        <v>8.8224012274645176</v>
      </c>
      <c r="E150" s="32">
        <v>46.747967479674791</v>
      </c>
      <c r="F150" s="31">
        <v>27</v>
      </c>
      <c r="G150" s="32">
        <v>10.356731875719216</v>
      </c>
      <c r="H150" s="31">
        <v>-4</v>
      </c>
      <c r="I150" s="32">
        <v>-1.5343306482546988</v>
      </c>
      <c r="J150" s="31">
        <v>7</v>
      </c>
      <c r="K150" s="160">
        <v>2.6850786344457229</v>
      </c>
      <c r="L150" s="31">
        <v>4</v>
      </c>
    </row>
    <row r="151" spans="1:12" s="77" customFormat="1" ht="12" customHeight="1" x14ac:dyDescent="0.2">
      <c r="A151" s="29"/>
      <c r="B151" s="29"/>
      <c r="C151" s="29"/>
      <c r="D151" s="37"/>
      <c r="E151" s="37"/>
      <c r="F151" s="29"/>
      <c r="G151" s="37"/>
      <c r="H151" s="29"/>
      <c r="I151" s="37"/>
      <c r="J151" s="29"/>
      <c r="K151" s="162"/>
      <c r="L151" s="29"/>
    </row>
    <row r="152" spans="1:12" s="77" customFormat="1" ht="12" customHeight="1" x14ac:dyDescent="0.2">
      <c r="A152" s="173" t="s">
        <v>181</v>
      </c>
      <c r="B152" s="173"/>
      <c r="C152" s="22">
        <v>500</v>
      </c>
      <c r="D152" s="23">
        <v>8.9066229648366519</v>
      </c>
      <c r="E152" s="23">
        <v>41.64584374479427</v>
      </c>
      <c r="F152" s="22">
        <v>457</v>
      </c>
      <c r="G152" s="23">
        <v>8.1406533898607005</v>
      </c>
      <c r="H152" s="22">
        <v>43</v>
      </c>
      <c r="I152" s="23">
        <v>0.76596957497595208</v>
      </c>
      <c r="J152" s="22">
        <v>173</v>
      </c>
      <c r="K152" s="158">
        <v>3.0816915458334817</v>
      </c>
      <c r="L152" s="22">
        <v>114</v>
      </c>
    </row>
    <row r="153" spans="1:12" s="77" customFormat="1" ht="12" customHeight="1" x14ac:dyDescent="0.2">
      <c r="A153" s="174" t="s">
        <v>182</v>
      </c>
      <c r="B153" s="174"/>
      <c r="C153" s="25">
        <v>40</v>
      </c>
      <c r="D153" s="26">
        <v>7.9475461951122597</v>
      </c>
      <c r="E153" s="26">
        <v>36.663611365719525</v>
      </c>
      <c r="F153" s="25">
        <v>46</v>
      </c>
      <c r="G153" s="26">
        <v>9.1396781243790972</v>
      </c>
      <c r="H153" s="25">
        <v>-6</v>
      </c>
      <c r="I153" s="26">
        <v>-1.1921319292668389</v>
      </c>
      <c r="J153" s="25">
        <v>20</v>
      </c>
      <c r="K153" s="159">
        <v>3.9737730975561298</v>
      </c>
      <c r="L153" s="25">
        <v>11</v>
      </c>
    </row>
    <row r="154" spans="1:12" s="77" customFormat="1" ht="12" customHeight="1" x14ac:dyDescent="0.2">
      <c r="A154" s="174" t="s">
        <v>183</v>
      </c>
      <c r="B154" s="174"/>
      <c r="C154" s="25">
        <v>385</v>
      </c>
      <c r="D154" s="26">
        <v>8.8359496924630498</v>
      </c>
      <c r="E154" s="26">
        <v>41.50495903406641</v>
      </c>
      <c r="F154" s="25">
        <v>348</v>
      </c>
      <c r="G154" s="26">
        <v>7.9867805012393287</v>
      </c>
      <c r="H154" s="25">
        <v>37</v>
      </c>
      <c r="I154" s="26">
        <v>0.84916919122372159</v>
      </c>
      <c r="J154" s="25">
        <v>121</v>
      </c>
      <c r="K154" s="159">
        <v>2.7770127604883874</v>
      </c>
      <c r="L154" s="25">
        <v>85</v>
      </c>
    </row>
    <row r="155" spans="1:12" s="77" customFormat="1" ht="12" customHeight="1" x14ac:dyDescent="0.2">
      <c r="A155" s="174" t="s">
        <v>184</v>
      </c>
      <c r="B155" s="174"/>
      <c r="C155" s="25">
        <v>41</v>
      </c>
      <c r="D155" s="26">
        <v>13.616738625041515</v>
      </c>
      <c r="E155" s="26">
        <v>59.941520467836256</v>
      </c>
      <c r="F155" s="25">
        <v>19</v>
      </c>
      <c r="G155" s="26">
        <v>6.3101959481899703</v>
      </c>
      <c r="H155" s="25">
        <v>22</v>
      </c>
      <c r="I155" s="26">
        <v>7.3065426768515449</v>
      </c>
      <c r="J155" s="25">
        <v>16</v>
      </c>
      <c r="K155" s="159">
        <v>5.3138492195283957</v>
      </c>
      <c r="L155" s="25">
        <v>10</v>
      </c>
    </row>
    <row r="156" spans="1:12" s="77" customFormat="1" ht="12" customHeight="1" x14ac:dyDescent="0.2">
      <c r="A156" s="174" t="s">
        <v>190</v>
      </c>
      <c r="B156" s="174"/>
      <c r="C156" s="25">
        <v>4</v>
      </c>
      <c r="D156" s="26">
        <v>10.256410256410257</v>
      </c>
      <c r="E156" s="26">
        <v>57.971014492753625</v>
      </c>
      <c r="F156" s="25">
        <v>7</v>
      </c>
      <c r="G156" s="26">
        <v>17.948717948717949</v>
      </c>
      <c r="H156" s="25">
        <v>-3</v>
      </c>
      <c r="I156" s="26">
        <v>-7.6923076923076925</v>
      </c>
      <c r="J156" s="25">
        <v>2</v>
      </c>
      <c r="K156" s="159">
        <v>5.1282051282051286</v>
      </c>
      <c r="L156" s="25">
        <v>1</v>
      </c>
    </row>
    <row r="157" spans="1:12" s="77" customFormat="1" ht="12" customHeight="1" x14ac:dyDescent="0.2">
      <c r="A157" s="174" t="s">
        <v>191</v>
      </c>
      <c r="B157" s="174"/>
      <c r="C157" s="25">
        <v>7</v>
      </c>
      <c r="D157" s="26">
        <v>4.4219835754895769</v>
      </c>
      <c r="E157" s="26">
        <v>21.08433734939759</v>
      </c>
      <c r="F157" s="25">
        <v>14</v>
      </c>
      <c r="G157" s="26">
        <v>8.8439671509791538</v>
      </c>
      <c r="H157" s="25">
        <v>-7</v>
      </c>
      <c r="I157" s="26">
        <v>-4.4219835754895769</v>
      </c>
      <c r="J157" s="25">
        <v>2</v>
      </c>
      <c r="K157" s="159">
        <v>1.2634238787113075</v>
      </c>
      <c r="L157" s="25">
        <v>1</v>
      </c>
    </row>
    <row r="158" spans="1:12" s="77" customFormat="1" ht="12" customHeight="1" x14ac:dyDescent="0.2">
      <c r="A158" s="182" t="s">
        <v>197</v>
      </c>
      <c r="B158" s="182"/>
      <c r="C158" s="31">
        <v>23</v>
      </c>
      <c r="D158" s="32">
        <v>9.0231463318948624</v>
      </c>
      <c r="E158" s="32">
        <v>41.516245487364621</v>
      </c>
      <c r="F158" s="31">
        <v>23</v>
      </c>
      <c r="G158" s="32">
        <v>9.0231463318948624</v>
      </c>
      <c r="H158" s="31">
        <v>0</v>
      </c>
      <c r="I158" s="32">
        <v>0</v>
      </c>
      <c r="J158" s="31">
        <v>12</v>
      </c>
      <c r="K158" s="160">
        <v>4.7077285209886233</v>
      </c>
      <c r="L158" s="31">
        <v>6</v>
      </c>
    </row>
    <row r="159" spans="1:12" s="77" customFormat="1" ht="12" customHeight="1" x14ac:dyDescent="0.2">
      <c r="A159" s="29"/>
      <c r="B159" s="29"/>
      <c r="C159" s="29"/>
      <c r="D159" s="37"/>
      <c r="E159" s="37"/>
      <c r="F159" s="29"/>
      <c r="G159" s="37"/>
      <c r="H159" s="29"/>
      <c r="I159" s="37"/>
      <c r="J159" s="29"/>
      <c r="K159" s="162"/>
      <c r="L159" s="29"/>
    </row>
    <row r="160" spans="1:12" s="77" customFormat="1" ht="12" customHeight="1" x14ac:dyDescent="0.2">
      <c r="A160" s="173" t="s">
        <v>200</v>
      </c>
      <c r="B160" s="173"/>
      <c r="C160" s="22">
        <v>89</v>
      </c>
      <c r="D160" s="23">
        <v>8.5982030721669389</v>
      </c>
      <c r="E160" s="23">
        <v>43.45703125</v>
      </c>
      <c r="F160" s="22">
        <v>84</v>
      </c>
      <c r="G160" s="23">
        <v>8.115157955753066</v>
      </c>
      <c r="H160" s="22">
        <v>5</v>
      </c>
      <c r="I160" s="23">
        <v>0.48304511641387304</v>
      </c>
      <c r="J160" s="22">
        <v>45</v>
      </c>
      <c r="K160" s="158">
        <v>4.3474060477248582</v>
      </c>
      <c r="L160" s="22">
        <v>20</v>
      </c>
    </row>
    <row r="161" spans="1:12" s="77" customFormat="1" ht="12" customHeight="1" x14ac:dyDescent="0.2">
      <c r="A161" s="174" t="s">
        <v>201</v>
      </c>
      <c r="B161" s="174"/>
      <c r="C161" s="25">
        <v>47</v>
      </c>
      <c r="D161" s="26">
        <v>7.7087092012465144</v>
      </c>
      <c r="E161" s="26">
        <v>41.264266900790169</v>
      </c>
      <c r="F161" s="25">
        <v>53</v>
      </c>
      <c r="G161" s="26">
        <v>8.6927997375758572</v>
      </c>
      <c r="H161" s="25">
        <v>-6</v>
      </c>
      <c r="I161" s="26">
        <v>-0.98409053632934218</v>
      </c>
      <c r="J161" s="25">
        <v>26</v>
      </c>
      <c r="K161" s="159">
        <v>4.2643923240938166</v>
      </c>
      <c r="L161" s="25">
        <v>11</v>
      </c>
    </row>
    <row r="162" spans="1:12" s="77" customFormat="1" ht="12" customHeight="1" x14ac:dyDescent="0.2">
      <c r="A162" s="182" t="s">
        <v>302</v>
      </c>
      <c r="B162" s="182"/>
      <c r="C162" s="31">
        <v>42</v>
      </c>
      <c r="D162" s="32">
        <v>9.873060648801129</v>
      </c>
      <c r="E162" s="32">
        <v>46.204620462046201</v>
      </c>
      <c r="F162" s="31">
        <v>31</v>
      </c>
      <c r="G162" s="32">
        <v>7.287259050305595</v>
      </c>
      <c r="H162" s="31">
        <v>11</v>
      </c>
      <c r="I162" s="32">
        <v>2.5858015984955336</v>
      </c>
      <c r="J162" s="31">
        <v>19</v>
      </c>
      <c r="K162" s="160">
        <v>4.4663845792195582</v>
      </c>
      <c r="L162" s="31">
        <v>9</v>
      </c>
    </row>
    <row r="163" spans="1:12" s="77" customFormat="1" ht="12" customHeight="1" x14ac:dyDescent="0.2">
      <c r="A163" s="29"/>
      <c r="B163" s="29"/>
      <c r="C163" s="29"/>
      <c r="D163" s="37"/>
      <c r="E163" s="37"/>
      <c r="F163" s="29"/>
      <c r="G163" s="37"/>
      <c r="H163" s="29"/>
      <c r="I163" s="37"/>
      <c r="J163" s="29"/>
      <c r="K163" s="162"/>
      <c r="L163" s="29"/>
    </row>
    <row r="164" spans="1:12" s="77" customFormat="1" ht="12" customHeight="1" x14ac:dyDescent="0.2">
      <c r="A164" s="173" t="s">
        <v>207</v>
      </c>
      <c r="B164" s="173"/>
      <c r="C164" s="22">
        <v>52</v>
      </c>
      <c r="D164" s="23">
        <v>9.2116917626217898</v>
      </c>
      <c r="E164" s="23">
        <v>50.632911392405063</v>
      </c>
      <c r="F164" s="22">
        <v>73</v>
      </c>
      <c r="G164" s="23">
        <v>12.931798051372898</v>
      </c>
      <c r="H164" s="22">
        <v>-21</v>
      </c>
      <c r="I164" s="23">
        <v>-3.7201062887511069</v>
      </c>
      <c r="J164" s="22">
        <v>19</v>
      </c>
      <c r="K164" s="158">
        <v>3.3658104517271918</v>
      </c>
      <c r="L164" s="22">
        <v>9</v>
      </c>
    </row>
    <row r="165" spans="1:12" s="77" customFormat="1" ht="12" customHeight="1" x14ac:dyDescent="0.2">
      <c r="A165" s="174" t="s">
        <v>208</v>
      </c>
      <c r="B165" s="174"/>
      <c r="C165" s="25">
        <v>20</v>
      </c>
      <c r="D165" s="26">
        <v>11.007154650522841</v>
      </c>
      <c r="E165" s="26">
        <v>58.997050147492622</v>
      </c>
      <c r="F165" s="25">
        <v>23</v>
      </c>
      <c r="G165" s="26">
        <v>12.658227848101266</v>
      </c>
      <c r="H165" s="25">
        <v>-3</v>
      </c>
      <c r="I165" s="26">
        <v>-1.6510731975784259</v>
      </c>
      <c r="J165" s="25">
        <v>9</v>
      </c>
      <c r="K165" s="159">
        <v>4.9532195927352776</v>
      </c>
      <c r="L165" s="25">
        <v>3</v>
      </c>
    </row>
    <row r="166" spans="1:12" s="77" customFormat="1" ht="12" customHeight="1" x14ac:dyDescent="0.2">
      <c r="A166" s="174" t="s">
        <v>209</v>
      </c>
      <c r="B166" s="174"/>
      <c r="C166" s="25">
        <v>16</v>
      </c>
      <c r="D166" s="26">
        <v>9.0857467348097671</v>
      </c>
      <c r="E166" s="26">
        <v>54.054054054054056</v>
      </c>
      <c r="F166" s="25">
        <v>29</v>
      </c>
      <c r="G166" s="26">
        <v>16.467915956842702</v>
      </c>
      <c r="H166" s="25">
        <v>-13</v>
      </c>
      <c r="I166" s="26">
        <v>-7.3821692220329354</v>
      </c>
      <c r="J166" s="25">
        <v>3</v>
      </c>
      <c r="K166" s="159">
        <v>1.7035775127768313</v>
      </c>
      <c r="L166" s="25">
        <v>2</v>
      </c>
    </row>
    <row r="167" spans="1:12" s="77" customFormat="1" ht="12" customHeight="1" x14ac:dyDescent="0.2">
      <c r="A167" s="182" t="s">
        <v>274</v>
      </c>
      <c r="B167" s="182"/>
      <c r="C167" s="69">
        <v>16</v>
      </c>
      <c r="D167" s="152">
        <v>7.7406869859700045</v>
      </c>
      <c r="E167" s="152">
        <v>40.816326530612244</v>
      </c>
      <c r="F167" s="69">
        <v>21</v>
      </c>
      <c r="G167" s="152">
        <v>10.159651669085632</v>
      </c>
      <c r="H167" s="69">
        <v>-5</v>
      </c>
      <c r="I167" s="152">
        <v>-2.4189646831156266</v>
      </c>
      <c r="J167" s="69">
        <v>7</v>
      </c>
      <c r="K167" s="164">
        <v>3.3865505563618772</v>
      </c>
      <c r="L167" s="69">
        <v>4</v>
      </c>
    </row>
    <row r="168" spans="1:12" s="77" customFormat="1" ht="12" customHeight="1" x14ac:dyDescent="0.2">
      <c r="A168" s="29"/>
      <c r="B168" s="29"/>
      <c r="C168" s="29"/>
      <c r="D168" s="37"/>
      <c r="E168" s="37"/>
      <c r="F168" s="29"/>
      <c r="G168" s="37"/>
      <c r="H168" s="29"/>
      <c r="I168" s="37"/>
      <c r="J168" s="29"/>
      <c r="K168" s="162"/>
      <c r="L168" s="29"/>
    </row>
    <row r="169" spans="1:12" s="77" customFormat="1" ht="12" customHeight="1" x14ac:dyDescent="0.2">
      <c r="A169" s="173" t="s">
        <v>213</v>
      </c>
      <c r="B169" s="173"/>
      <c r="C169" s="22">
        <v>52</v>
      </c>
      <c r="D169" s="23">
        <v>5.9272768722215892</v>
      </c>
      <c r="E169" s="23">
        <v>33.942558746736296</v>
      </c>
      <c r="F169" s="22">
        <v>106</v>
      </c>
      <c r="G169" s="23">
        <v>12.082525931836317</v>
      </c>
      <c r="H169" s="22">
        <v>-54</v>
      </c>
      <c r="I169" s="23">
        <v>-6.1552490596147269</v>
      </c>
      <c r="J169" s="22">
        <v>28</v>
      </c>
      <c r="K169" s="158">
        <v>3.1916106235039328</v>
      </c>
      <c r="L169" s="22">
        <v>16</v>
      </c>
    </row>
    <row r="170" spans="1:12" s="77" customFormat="1" ht="12" customHeight="1" x14ac:dyDescent="0.2">
      <c r="A170" s="174" t="s">
        <v>214</v>
      </c>
      <c r="B170" s="174"/>
      <c r="C170" s="25">
        <v>7</v>
      </c>
      <c r="D170" s="26">
        <v>4.814305364511692</v>
      </c>
      <c r="E170" s="26">
        <v>27.027027027027028</v>
      </c>
      <c r="F170" s="25">
        <v>16</v>
      </c>
      <c r="G170" s="26">
        <v>11.004126547455297</v>
      </c>
      <c r="H170" s="25">
        <v>-9</v>
      </c>
      <c r="I170" s="26">
        <v>-6.1898211829436036</v>
      </c>
      <c r="J170" s="25">
        <v>3</v>
      </c>
      <c r="K170" s="159">
        <v>2.0632737276478679</v>
      </c>
      <c r="L170" s="25">
        <v>5</v>
      </c>
    </row>
    <row r="171" spans="1:12" s="77" customFormat="1" ht="12" customHeight="1" x14ac:dyDescent="0.2">
      <c r="A171" s="174" t="s">
        <v>216</v>
      </c>
      <c r="B171" s="174"/>
      <c r="C171" s="25">
        <v>1</v>
      </c>
      <c r="D171" s="26">
        <v>9.7087378640776691</v>
      </c>
      <c r="E171" s="26">
        <v>100</v>
      </c>
      <c r="F171" s="25">
        <v>2</v>
      </c>
      <c r="G171" s="26">
        <v>19.417475728155338</v>
      </c>
      <c r="H171" s="25">
        <v>-1</v>
      </c>
      <c r="I171" s="26">
        <v>-9.7087378640776691</v>
      </c>
      <c r="J171" s="25">
        <v>0</v>
      </c>
      <c r="K171" s="159">
        <v>0</v>
      </c>
      <c r="L171" s="25">
        <v>0</v>
      </c>
    </row>
    <row r="172" spans="1:12" s="77" customFormat="1" ht="12" customHeight="1" x14ac:dyDescent="0.2">
      <c r="A172" s="174" t="s">
        <v>217</v>
      </c>
      <c r="B172" s="174"/>
      <c r="C172" s="25">
        <v>7</v>
      </c>
      <c r="D172" s="152">
        <v>7.5757575757575761</v>
      </c>
      <c r="E172" s="152">
        <v>38.674033149171272</v>
      </c>
      <c r="F172" s="25">
        <v>13</v>
      </c>
      <c r="G172" s="152">
        <v>14.06926406926407</v>
      </c>
      <c r="H172" s="25">
        <v>-6</v>
      </c>
      <c r="I172" s="152">
        <v>-6.4935064935064943</v>
      </c>
      <c r="J172" s="25">
        <v>0</v>
      </c>
      <c r="K172" s="164">
        <v>0</v>
      </c>
      <c r="L172" s="25">
        <v>1</v>
      </c>
    </row>
    <row r="173" spans="1:12" s="77" customFormat="1" ht="12" customHeight="1" x14ac:dyDescent="0.2">
      <c r="A173" s="174" t="s">
        <v>222</v>
      </c>
      <c r="B173" s="174"/>
      <c r="C173" s="25">
        <v>0</v>
      </c>
      <c r="D173" s="26">
        <v>0</v>
      </c>
      <c r="E173" s="26">
        <v>0</v>
      </c>
      <c r="F173" s="25">
        <v>5</v>
      </c>
      <c r="G173" s="26">
        <v>29.411764705882351</v>
      </c>
      <c r="H173" s="25">
        <v>-5</v>
      </c>
      <c r="I173" s="26">
        <v>-29.411764705882351</v>
      </c>
      <c r="J173" s="25">
        <v>1</v>
      </c>
      <c r="K173" s="159">
        <v>5.8823529411764701</v>
      </c>
      <c r="L173" s="25">
        <v>0</v>
      </c>
    </row>
    <row r="174" spans="1:12" s="77" customFormat="1" ht="12" customHeight="1" x14ac:dyDescent="0.2">
      <c r="A174" s="174" t="s">
        <v>223</v>
      </c>
      <c r="B174" s="174"/>
      <c r="C174" s="25">
        <v>18</v>
      </c>
      <c r="D174" s="26">
        <v>6.4148253741981476</v>
      </c>
      <c r="E174" s="26">
        <v>39.130434782608695</v>
      </c>
      <c r="F174" s="25">
        <v>30</v>
      </c>
      <c r="G174" s="26">
        <v>10.691375623663578</v>
      </c>
      <c r="H174" s="25">
        <v>-12</v>
      </c>
      <c r="I174" s="26">
        <v>-4.2765502494654317</v>
      </c>
      <c r="J174" s="25">
        <v>14</v>
      </c>
      <c r="K174" s="159">
        <v>4.9893086243763367</v>
      </c>
      <c r="L174" s="25">
        <v>3</v>
      </c>
    </row>
    <row r="175" spans="1:12" s="77" customFormat="1" ht="12" customHeight="1" x14ac:dyDescent="0.2">
      <c r="A175" s="174" t="s">
        <v>224</v>
      </c>
      <c r="B175" s="174"/>
      <c r="C175" s="25">
        <v>2</v>
      </c>
      <c r="D175" s="26">
        <v>2.5</v>
      </c>
      <c r="E175" s="26">
        <v>15.267175572519083</v>
      </c>
      <c r="F175" s="25">
        <v>11</v>
      </c>
      <c r="G175" s="26">
        <v>13.75</v>
      </c>
      <c r="H175" s="25">
        <v>-9</v>
      </c>
      <c r="I175" s="26">
        <v>-11.25</v>
      </c>
      <c r="J175" s="25">
        <v>2</v>
      </c>
      <c r="K175" s="159">
        <v>2.5</v>
      </c>
      <c r="L175" s="25">
        <v>3</v>
      </c>
    </row>
    <row r="176" spans="1:12" s="77" customFormat="1" ht="12" customHeight="1" x14ac:dyDescent="0.2">
      <c r="A176" s="174" t="s">
        <v>227</v>
      </c>
      <c r="B176" s="174"/>
      <c r="C176" s="25">
        <v>3</v>
      </c>
      <c r="D176" s="26">
        <v>9.2592592592592595</v>
      </c>
      <c r="E176" s="26">
        <v>52.631578947368418</v>
      </c>
      <c r="F176" s="25">
        <v>5</v>
      </c>
      <c r="G176" s="26">
        <v>15.432098765432098</v>
      </c>
      <c r="H176" s="25">
        <v>-2</v>
      </c>
      <c r="I176" s="26">
        <v>-6.1728395061728394</v>
      </c>
      <c r="J176" s="25">
        <v>0</v>
      </c>
      <c r="K176" s="159">
        <v>0</v>
      </c>
      <c r="L176" s="25">
        <v>1</v>
      </c>
    </row>
    <row r="177" spans="1:12" s="77" customFormat="1" ht="12" customHeight="1" x14ac:dyDescent="0.2">
      <c r="A177" s="174" t="s">
        <v>228</v>
      </c>
      <c r="B177" s="174"/>
      <c r="C177" s="25">
        <v>5</v>
      </c>
      <c r="D177" s="26">
        <v>6.0901339829476244</v>
      </c>
      <c r="E177" s="26">
        <v>29.239766081871345</v>
      </c>
      <c r="F177" s="25">
        <v>4</v>
      </c>
      <c r="G177" s="26">
        <v>4.8721071863580994</v>
      </c>
      <c r="H177" s="25">
        <v>1</v>
      </c>
      <c r="I177" s="26">
        <v>1.2180267965895248</v>
      </c>
      <c r="J177" s="25">
        <v>4</v>
      </c>
      <c r="K177" s="159">
        <v>4.8721071863580994</v>
      </c>
      <c r="L177" s="25">
        <v>1</v>
      </c>
    </row>
    <row r="178" spans="1:12" s="77" customFormat="1" ht="12" customHeight="1" x14ac:dyDescent="0.2">
      <c r="A178" s="174" t="s">
        <v>229</v>
      </c>
      <c r="B178" s="174"/>
      <c r="C178" s="25">
        <v>3</v>
      </c>
      <c r="D178" s="26">
        <v>7.7720207253886011</v>
      </c>
      <c r="E178" s="26">
        <v>41.095890410958901</v>
      </c>
      <c r="F178" s="25">
        <v>3</v>
      </c>
      <c r="G178" s="26">
        <v>7.7720207253886011</v>
      </c>
      <c r="H178" s="25">
        <v>0</v>
      </c>
      <c r="I178" s="26">
        <v>0</v>
      </c>
      <c r="J178" s="25">
        <v>0</v>
      </c>
      <c r="K178" s="159">
        <v>0</v>
      </c>
      <c r="L178" s="25">
        <v>1</v>
      </c>
    </row>
    <row r="179" spans="1:12" s="77" customFormat="1" ht="12" customHeight="1" x14ac:dyDescent="0.2">
      <c r="A179" s="182" t="s">
        <v>230</v>
      </c>
      <c r="B179" s="182"/>
      <c r="C179" s="31">
        <v>6</v>
      </c>
      <c r="D179" s="32">
        <v>6.0913705583756341</v>
      </c>
      <c r="E179" s="32">
        <v>38.216560509554135</v>
      </c>
      <c r="F179" s="31">
        <v>17</v>
      </c>
      <c r="G179" s="32">
        <v>17.258883248730964</v>
      </c>
      <c r="H179" s="31">
        <v>-11</v>
      </c>
      <c r="I179" s="32">
        <v>-11.167512690355329</v>
      </c>
      <c r="J179" s="31">
        <v>4</v>
      </c>
      <c r="K179" s="160">
        <v>4.060913705583757</v>
      </c>
      <c r="L179" s="31">
        <v>1</v>
      </c>
    </row>
    <row r="180" spans="1:12" s="77" customFormat="1" ht="12" customHeight="1" x14ac:dyDescent="0.2">
      <c r="A180" s="29"/>
      <c r="B180" s="29"/>
      <c r="C180" s="29"/>
      <c r="D180" s="37"/>
      <c r="E180" s="37"/>
      <c r="F180" s="29"/>
      <c r="G180" s="37"/>
      <c r="H180" s="29"/>
      <c r="I180" s="37"/>
      <c r="J180" s="29"/>
      <c r="K180" s="162"/>
      <c r="L180" s="29"/>
    </row>
    <row r="181" spans="1:12" s="77" customFormat="1" ht="12" customHeight="1" x14ac:dyDescent="0.2">
      <c r="A181" s="173" t="s">
        <v>232</v>
      </c>
      <c r="B181" s="173"/>
      <c r="C181" s="22">
        <v>2556</v>
      </c>
      <c r="D181" s="23">
        <v>7.2699760796170469</v>
      </c>
      <c r="E181" s="23">
        <v>36.241953322179057</v>
      </c>
      <c r="F181" s="22">
        <v>3118</v>
      </c>
      <c r="G181" s="23">
        <v>8.8684606479835484</v>
      </c>
      <c r="H181" s="22">
        <v>-562</v>
      </c>
      <c r="I181" s="23">
        <v>-1.5984845683665023</v>
      </c>
      <c r="J181" s="22">
        <v>1074</v>
      </c>
      <c r="K181" s="158">
        <v>3.0547552071630313</v>
      </c>
      <c r="L181" s="22">
        <v>699</v>
      </c>
    </row>
    <row r="182" spans="1:12" s="77" customFormat="1" ht="12" customHeight="1" x14ac:dyDescent="0.2">
      <c r="A182" s="174" t="s">
        <v>233</v>
      </c>
      <c r="B182" s="174"/>
      <c r="C182" s="25">
        <v>309</v>
      </c>
      <c r="D182" s="26">
        <v>6.1956129446204429</v>
      </c>
      <c r="E182" s="26">
        <v>31.980956323742497</v>
      </c>
      <c r="F182" s="25">
        <v>487</v>
      </c>
      <c r="G182" s="26">
        <v>9.7646068091590799</v>
      </c>
      <c r="H182" s="25">
        <v>-178</v>
      </c>
      <c r="I182" s="26">
        <v>-3.568993864538637</v>
      </c>
      <c r="J182" s="25">
        <v>128</v>
      </c>
      <c r="K182" s="159">
        <v>2.5664674980952</v>
      </c>
      <c r="L182" s="25">
        <v>96</v>
      </c>
    </row>
    <row r="183" spans="1:12" s="77" customFormat="1" ht="12" customHeight="1" x14ac:dyDescent="0.2">
      <c r="A183" s="174" t="s">
        <v>234</v>
      </c>
      <c r="B183" s="174"/>
      <c r="C183" s="25">
        <v>1115</v>
      </c>
      <c r="D183" s="26">
        <v>7.3890972710042542</v>
      </c>
      <c r="E183" s="26">
        <v>35.819840657928552</v>
      </c>
      <c r="F183" s="25">
        <v>1186</v>
      </c>
      <c r="G183" s="26">
        <v>7.859613778843987</v>
      </c>
      <c r="H183" s="25">
        <v>-71</v>
      </c>
      <c r="I183" s="26">
        <v>-0.47051650783973281</v>
      </c>
      <c r="J183" s="25">
        <v>467</v>
      </c>
      <c r="K183" s="159">
        <v>3.0948057628331722</v>
      </c>
      <c r="L183" s="25">
        <v>298</v>
      </c>
    </row>
    <row r="184" spans="1:12" s="77" customFormat="1" ht="12" customHeight="1" x14ac:dyDescent="0.2">
      <c r="A184" s="174" t="s">
        <v>235</v>
      </c>
      <c r="B184" s="174"/>
      <c r="C184" s="25">
        <v>389</v>
      </c>
      <c r="D184" s="26">
        <v>6.081260650022668</v>
      </c>
      <c r="E184" s="26">
        <v>32.381586614500954</v>
      </c>
      <c r="F184" s="25">
        <v>661</v>
      </c>
      <c r="G184" s="26">
        <v>10.333453186799444</v>
      </c>
      <c r="H184" s="25">
        <v>-272</v>
      </c>
      <c r="I184" s="26">
        <v>-4.2521925367767759</v>
      </c>
      <c r="J184" s="25">
        <v>201</v>
      </c>
      <c r="K184" s="159">
        <v>3.1422452201916613</v>
      </c>
      <c r="L184" s="25">
        <v>137</v>
      </c>
    </row>
    <row r="185" spans="1:12" s="77" customFormat="1" ht="12" customHeight="1" x14ac:dyDescent="0.2">
      <c r="A185" s="174" t="s">
        <v>236</v>
      </c>
      <c r="B185" s="174"/>
      <c r="C185" s="25">
        <v>50</v>
      </c>
      <c r="D185" s="26">
        <v>8.421761832575374</v>
      </c>
      <c r="E185" s="26">
        <v>45.045045045045043</v>
      </c>
      <c r="F185" s="25">
        <v>64</v>
      </c>
      <c r="G185" s="26">
        <v>10.77985514569648</v>
      </c>
      <c r="H185" s="25">
        <v>-14</v>
      </c>
      <c r="I185" s="26">
        <v>-2.3580933131211048</v>
      </c>
      <c r="J185" s="25">
        <v>13</v>
      </c>
      <c r="K185" s="159">
        <v>2.1896580764695974</v>
      </c>
      <c r="L185" s="25">
        <v>9</v>
      </c>
    </row>
    <row r="186" spans="1:12" s="77" customFormat="1" ht="12" customHeight="1" x14ac:dyDescent="0.2">
      <c r="A186" s="174" t="s">
        <v>237</v>
      </c>
      <c r="B186" s="174"/>
      <c r="C186" s="25">
        <v>500</v>
      </c>
      <c r="D186" s="26">
        <v>8.9066229648366519</v>
      </c>
      <c r="E186" s="26">
        <v>41.64584374479427</v>
      </c>
      <c r="F186" s="25">
        <v>457</v>
      </c>
      <c r="G186" s="26">
        <v>8.1406533898607005</v>
      </c>
      <c r="H186" s="25">
        <v>43</v>
      </c>
      <c r="I186" s="26">
        <v>0.76596957497595208</v>
      </c>
      <c r="J186" s="25">
        <v>173</v>
      </c>
      <c r="K186" s="159">
        <v>3.0816915458334817</v>
      </c>
      <c r="L186" s="25">
        <v>114</v>
      </c>
    </row>
    <row r="187" spans="1:12" s="77" customFormat="1" ht="12" customHeight="1" x14ac:dyDescent="0.2">
      <c r="A187" s="174" t="s">
        <v>238</v>
      </c>
      <c r="B187" s="174"/>
      <c r="C187" s="25">
        <v>89</v>
      </c>
      <c r="D187" s="26">
        <v>8.5982030721669389</v>
      </c>
      <c r="E187" s="26">
        <v>43.45703125</v>
      </c>
      <c r="F187" s="25">
        <v>84</v>
      </c>
      <c r="G187" s="26">
        <v>8.115157955753066</v>
      </c>
      <c r="H187" s="25">
        <v>5</v>
      </c>
      <c r="I187" s="26">
        <v>0.48304511641387304</v>
      </c>
      <c r="J187" s="25">
        <v>45</v>
      </c>
      <c r="K187" s="159">
        <v>4.3474060477248582</v>
      </c>
      <c r="L187" s="25">
        <v>20</v>
      </c>
    </row>
    <row r="188" spans="1:12" s="77" customFormat="1" ht="12" customHeight="1" x14ac:dyDescent="0.2">
      <c r="A188" s="174" t="s">
        <v>239</v>
      </c>
      <c r="B188" s="174"/>
      <c r="C188" s="25">
        <v>52</v>
      </c>
      <c r="D188" s="26">
        <v>9.2116917626217898</v>
      </c>
      <c r="E188" s="26">
        <v>50.632911392405063</v>
      </c>
      <c r="F188" s="25">
        <v>73</v>
      </c>
      <c r="G188" s="26">
        <v>12.931798051372898</v>
      </c>
      <c r="H188" s="25">
        <v>-21</v>
      </c>
      <c r="I188" s="26">
        <v>-3.7201062887511069</v>
      </c>
      <c r="J188" s="25">
        <v>19</v>
      </c>
      <c r="K188" s="159">
        <v>3.3658104517271918</v>
      </c>
      <c r="L188" s="25">
        <v>9</v>
      </c>
    </row>
    <row r="189" spans="1:12" s="77" customFormat="1" ht="12" customHeight="1" x14ac:dyDescent="0.2">
      <c r="A189" s="175" t="s">
        <v>240</v>
      </c>
      <c r="B189" s="175"/>
      <c r="C189" s="31">
        <v>52</v>
      </c>
      <c r="D189" s="32">
        <v>5.9272768722215892</v>
      </c>
      <c r="E189" s="32">
        <v>33.942558746736296</v>
      </c>
      <c r="F189" s="31">
        <v>106</v>
      </c>
      <c r="G189" s="32">
        <v>12.082525931836317</v>
      </c>
      <c r="H189" s="31">
        <v>-54</v>
      </c>
      <c r="I189" s="32">
        <v>-6.1552490596147269</v>
      </c>
      <c r="J189" s="31">
        <v>28</v>
      </c>
      <c r="K189" s="160">
        <v>3.1916106235039328</v>
      </c>
      <c r="L189" s="31">
        <v>16</v>
      </c>
    </row>
    <row r="190" spans="1:12" s="77" customFormat="1" ht="12" customHeight="1" x14ac:dyDescent="0.2">
      <c r="A190" s="146"/>
      <c r="B190" s="146"/>
      <c r="C190" s="69"/>
      <c r="D190" s="152"/>
      <c r="E190" s="152"/>
      <c r="F190" s="69"/>
      <c r="G190" s="152"/>
      <c r="H190" s="69"/>
      <c r="I190" s="152"/>
      <c r="J190" s="69"/>
      <c r="K190" s="164"/>
      <c r="L190" s="69"/>
    </row>
    <row r="191" spans="1:12" s="77" customFormat="1" ht="12" customHeight="1" x14ac:dyDescent="0.2">
      <c r="A191" s="173" t="s">
        <v>287</v>
      </c>
      <c r="B191" s="173"/>
      <c r="C191" s="22">
        <v>2374</v>
      </c>
      <c r="D191" s="23">
        <v>7.2795959732243336</v>
      </c>
      <c r="E191" s="23">
        <v>35.924519165292132</v>
      </c>
      <c r="F191" s="22">
        <v>2812</v>
      </c>
      <c r="G191" s="23">
        <v>8.6226722311317712</v>
      </c>
      <c r="H191" s="22">
        <v>-438</v>
      </c>
      <c r="I191" s="23">
        <v>-1.3430762579074382</v>
      </c>
      <c r="J191" s="22">
        <v>983</v>
      </c>
      <c r="K191" s="158">
        <v>3.0142556199155517</v>
      </c>
      <c r="L191" s="22">
        <v>656</v>
      </c>
    </row>
    <row r="192" spans="1:12" s="77" customFormat="1" ht="12" customHeight="1" x14ac:dyDescent="0.2">
      <c r="A192" s="174" t="s">
        <v>288</v>
      </c>
      <c r="B192" s="174"/>
      <c r="C192" s="25">
        <v>455</v>
      </c>
      <c r="D192" s="26">
        <v>8.6277186794849925</v>
      </c>
      <c r="E192" s="26">
        <v>40.433662134541898</v>
      </c>
      <c r="F192" s="25">
        <v>431</v>
      </c>
      <c r="G192" s="26">
        <v>8.1726302216660027</v>
      </c>
      <c r="H192" s="25">
        <v>24</v>
      </c>
      <c r="I192" s="26">
        <v>0.4550884578189886</v>
      </c>
      <c r="J192" s="25">
        <v>155</v>
      </c>
      <c r="K192" s="159">
        <v>2.9391129567476346</v>
      </c>
      <c r="L192" s="25">
        <v>103</v>
      </c>
    </row>
    <row r="193" spans="1:12" s="77" customFormat="1" ht="12" customHeight="1" x14ac:dyDescent="0.2">
      <c r="A193" s="174" t="s">
        <v>289</v>
      </c>
      <c r="B193" s="174"/>
      <c r="C193" s="28">
        <v>312</v>
      </c>
      <c r="D193" s="26">
        <v>6.1999483337638859</v>
      </c>
      <c r="E193" s="26">
        <v>32.111980238781392</v>
      </c>
      <c r="F193" s="28">
        <v>490</v>
      </c>
      <c r="G193" s="26">
        <v>9.7370983446932815</v>
      </c>
      <c r="H193" s="28">
        <v>-178</v>
      </c>
      <c r="I193" s="26">
        <v>-3.5371500109293961</v>
      </c>
      <c r="J193" s="28">
        <v>130</v>
      </c>
      <c r="K193" s="159">
        <v>2.5833118057349522</v>
      </c>
      <c r="L193" s="28">
        <v>98</v>
      </c>
    </row>
    <row r="194" spans="1:12" s="77" customFormat="1" ht="12" customHeight="1" x14ac:dyDescent="0.2">
      <c r="A194" s="174" t="s">
        <v>290</v>
      </c>
      <c r="B194" s="174"/>
      <c r="C194" s="25">
        <v>346</v>
      </c>
      <c r="D194" s="26">
        <v>6.2034961900493055</v>
      </c>
      <c r="E194" s="26">
        <v>32.567771084337352</v>
      </c>
      <c r="F194" s="25">
        <v>569</v>
      </c>
      <c r="G194" s="26">
        <v>10.201703272075303</v>
      </c>
      <c r="H194" s="25">
        <v>-223</v>
      </c>
      <c r="I194" s="26">
        <v>-3.9982070820259974</v>
      </c>
      <c r="J194" s="25">
        <v>166</v>
      </c>
      <c r="K194" s="159">
        <v>2.9762438368444641</v>
      </c>
      <c r="L194" s="25">
        <v>110</v>
      </c>
    </row>
    <row r="195" spans="1:12" s="77" customFormat="1" ht="12" customHeight="1" x14ac:dyDescent="0.2">
      <c r="A195" s="174" t="s">
        <v>291</v>
      </c>
      <c r="B195" s="174"/>
      <c r="C195" s="25">
        <v>1112</v>
      </c>
      <c r="D195" s="26">
        <v>7.3912089811165247</v>
      </c>
      <c r="E195" s="26">
        <v>35.785544184849066</v>
      </c>
      <c r="F195" s="25">
        <v>1183</v>
      </c>
      <c r="G195" s="26">
        <v>7.8631296984360155</v>
      </c>
      <c r="H195" s="25">
        <v>-71</v>
      </c>
      <c r="I195" s="26">
        <v>-0.47192071731949037</v>
      </c>
      <c r="J195" s="25">
        <v>465</v>
      </c>
      <c r="K195" s="159">
        <v>3.0907483599093379</v>
      </c>
      <c r="L195" s="25">
        <v>296</v>
      </c>
    </row>
    <row r="196" spans="1:12" s="77" customFormat="1" ht="12" customHeight="1" x14ac:dyDescent="0.2">
      <c r="A196" s="147" t="s">
        <v>292</v>
      </c>
      <c r="B196" s="147"/>
      <c r="C196" s="31">
        <v>149</v>
      </c>
      <c r="D196" s="32">
        <v>8.8516604289193843</v>
      </c>
      <c r="E196" s="32">
        <v>43.618266978922719</v>
      </c>
      <c r="F196" s="31">
        <v>139</v>
      </c>
      <c r="G196" s="32">
        <v>8.2575892591932512</v>
      </c>
      <c r="H196" s="31">
        <v>10</v>
      </c>
      <c r="I196" s="32">
        <v>0.59407116972613316</v>
      </c>
      <c r="J196" s="31">
        <v>67</v>
      </c>
      <c r="K196" s="160">
        <v>3.9802768371650918</v>
      </c>
      <c r="L196" s="31">
        <v>49</v>
      </c>
    </row>
    <row r="197" spans="1:12" s="77" customFormat="1" ht="12" customHeight="1" x14ac:dyDescent="0.2">
      <c r="A197" s="148"/>
      <c r="B197" s="148"/>
      <c r="C197" s="38"/>
      <c r="D197" s="39"/>
      <c r="E197" s="39"/>
      <c r="F197" s="38"/>
      <c r="G197" s="39"/>
      <c r="H197" s="38"/>
      <c r="I197" s="39"/>
      <c r="J197" s="38"/>
      <c r="K197" s="163"/>
      <c r="L197" s="38"/>
    </row>
    <row r="198" spans="1:12" s="77" customFormat="1" ht="12" customHeight="1" x14ac:dyDescent="0.2">
      <c r="A198" s="76" t="s">
        <v>293</v>
      </c>
      <c r="B198" s="76"/>
      <c r="C198" s="51">
        <v>182</v>
      </c>
      <c r="D198" s="153">
        <v>7.1467839472237493</v>
      </c>
      <c r="E198" s="153">
        <v>40.963313076749941</v>
      </c>
      <c r="F198" s="51">
        <v>306</v>
      </c>
      <c r="G198" s="153">
        <v>12.016021361815755</v>
      </c>
      <c r="H198" s="51">
        <v>-124</v>
      </c>
      <c r="I198" s="153">
        <v>-4.8692374145920052</v>
      </c>
      <c r="J198" s="51">
        <v>91</v>
      </c>
      <c r="K198" s="165">
        <v>3.5733919736118747</v>
      </c>
      <c r="L198" s="51">
        <v>43</v>
      </c>
    </row>
    <row r="199" spans="1:12" s="137" customFormat="1" ht="12" customHeight="1" x14ac:dyDescent="0.15">
      <c r="A199" s="196"/>
      <c r="B199" s="196"/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</row>
    <row r="200" spans="1:12" s="138" customFormat="1" ht="12" customHeight="1" x14ac:dyDescent="0.2">
      <c r="A200" s="197" t="s">
        <v>321</v>
      </c>
      <c r="B200" s="197"/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</row>
    <row r="201" spans="1:12" ht="12" customHeight="1" x14ac:dyDescent="0.2">
      <c r="A201" s="198" t="s">
        <v>295</v>
      </c>
      <c r="B201" s="198"/>
      <c r="C201" s="198"/>
      <c r="D201" s="198"/>
      <c r="E201" s="198"/>
      <c r="F201" s="198"/>
      <c r="G201" s="198"/>
      <c r="H201" s="198"/>
      <c r="I201" s="199"/>
      <c r="J201" s="198"/>
      <c r="K201" s="199"/>
      <c r="L201" s="198"/>
    </row>
    <row r="202" spans="1:12" ht="12" customHeight="1" x14ac:dyDescent="0.2">
      <c r="A202" s="198"/>
      <c r="B202" s="198"/>
      <c r="C202" s="198"/>
      <c r="D202" s="198"/>
      <c r="E202" s="198"/>
      <c r="F202" s="198"/>
      <c r="G202" s="198"/>
      <c r="H202" s="198"/>
      <c r="I202" s="199"/>
      <c r="J202" s="198"/>
      <c r="K202" s="199"/>
      <c r="L202" s="198"/>
    </row>
    <row r="203" spans="1:12" ht="12" customHeight="1" x14ac:dyDescent="0.2">
      <c r="A203" s="198" t="s">
        <v>243</v>
      </c>
      <c r="B203" s="198"/>
      <c r="C203" s="198"/>
      <c r="D203" s="198"/>
      <c r="E203" s="198"/>
      <c r="F203" s="198"/>
      <c r="G203" s="198"/>
      <c r="H203" s="198"/>
      <c r="I203" s="199"/>
      <c r="J203" s="198"/>
      <c r="K203" s="199"/>
      <c r="L203" s="198"/>
    </row>
    <row r="204" spans="1:12" ht="12" customHeight="1" x14ac:dyDescent="0.2">
      <c r="A204" s="200"/>
      <c r="B204" s="200"/>
      <c r="C204" s="200"/>
      <c r="D204" s="200"/>
      <c r="E204" s="200"/>
      <c r="F204" s="200"/>
      <c r="G204" s="200"/>
      <c r="H204" s="200"/>
      <c r="I204" s="201"/>
      <c r="J204" s="200"/>
      <c r="K204" s="201"/>
      <c r="L204" s="200"/>
    </row>
    <row r="205" spans="1:12" ht="12" customHeight="1" x14ac:dyDescent="0.2">
      <c r="A205" s="200" t="s">
        <v>323</v>
      </c>
      <c r="B205" s="200"/>
      <c r="C205" s="200"/>
      <c r="D205" s="200"/>
      <c r="E205" s="200"/>
      <c r="F205" s="200"/>
      <c r="G205" s="200"/>
      <c r="H205" s="200"/>
      <c r="I205" s="201"/>
      <c r="J205" s="200"/>
      <c r="K205" s="201"/>
      <c r="L205" s="200"/>
    </row>
    <row r="206" spans="1:12" ht="12" customHeight="1" x14ac:dyDescent="0.2">
      <c r="A206" s="200" t="s">
        <v>245</v>
      </c>
      <c r="B206" s="200"/>
      <c r="C206" s="200"/>
      <c r="D206" s="200"/>
      <c r="E206" s="200"/>
      <c r="F206" s="200"/>
      <c r="G206" s="200"/>
      <c r="H206" s="200"/>
      <c r="I206" s="201"/>
      <c r="J206" s="200"/>
      <c r="K206" s="201"/>
      <c r="L206" s="200"/>
    </row>
  </sheetData>
  <mergeCells count="177">
    <mergeCell ref="A33:B33"/>
    <mergeCell ref="A38:B38"/>
    <mergeCell ref="A39:B39"/>
    <mergeCell ref="A40:B40"/>
    <mergeCell ref="A42:B42"/>
    <mergeCell ref="A43:B43"/>
    <mergeCell ref="A7:B7"/>
    <mergeCell ref="A8:B8"/>
    <mergeCell ref="A9:B9"/>
    <mergeCell ref="A23:B23"/>
    <mergeCell ref="A24:B24"/>
    <mergeCell ref="A25:B25"/>
    <mergeCell ref="A26:B26"/>
    <mergeCell ref="A29:B29"/>
    <mergeCell ref="A32:B32"/>
    <mergeCell ref="A10:B10"/>
    <mergeCell ref="A12:B12"/>
    <mergeCell ref="A13:B13"/>
    <mergeCell ref="A17:B17"/>
    <mergeCell ref="A21:B21"/>
    <mergeCell ref="A57:B57"/>
    <mergeCell ref="A58:B58"/>
    <mergeCell ref="A59:B59"/>
    <mergeCell ref="A60:B60"/>
    <mergeCell ref="A61:B61"/>
    <mergeCell ref="A62:B62"/>
    <mergeCell ref="A44:B44"/>
    <mergeCell ref="A47:B47"/>
    <mergeCell ref="A52:B52"/>
    <mergeCell ref="A53:B53"/>
    <mergeCell ref="A54:B54"/>
    <mergeCell ref="A55:B55"/>
    <mergeCell ref="A70:B70"/>
    <mergeCell ref="A71:B71"/>
    <mergeCell ref="A72:B72"/>
    <mergeCell ref="A73:B73"/>
    <mergeCell ref="A74:B74"/>
    <mergeCell ref="A75:B75"/>
    <mergeCell ref="A63:B63"/>
    <mergeCell ref="A64:B64"/>
    <mergeCell ref="A65:B65"/>
    <mergeCell ref="A66:B66"/>
    <mergeCell ref="A67:B67"/>
    <mergeCell ref="A68:B68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18:B118"/>
    <mergeCell ref="A119:B119"/>
    <mergeCell ref="A121:B121"/>
    <mergeCell ref="A122:B122"/>
    <mergeCell ref="A123:B123"/>
    <mergeCell ref="A124:B124"/>
    <mergeCell ref="A112:B112"/>
    <mergeCell ref="A113:B113"/>
    <mergeCell ref="A114:B114"/>
    <mergeCell ref="A115:B115"/>
    <mergeCell ref="A116:B116"/>
    <mergeCell ref="A117:B117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45:B145"/>
    <mergeCell ref="A146:B146"/>
    <mergeCell ref="A147:B147"/>
    <mergeCell ref="A148:B148"/>
    <mergeCell ref="A149:B149"/>
    <mergeCell ref="A150:B150"/>
    <mergeCell ref="A137:B137"/>
    <mergeCell ref="A138:B138"/>
    <mergeCell ref="A139:B139"/>
    <mergeCell ref="A142:B142"/>
    <mergeCell ref="A143:B143"/>
    <mergeCell ref="A144:B144"/>
    <mergeCell ref="A195:B195"/>
    <mergeCell ref="A1:L1"/>
    <mergeCell ref="A2:L2"/>
    <mergeCell ref="A3:L3"/>
    <mergeCell ref="A4:L4"/>
    <mergeCell ref="A5:B5"/>
    <mergeCell ref="C5:E5"/>
    <mergeCell ref="A186:B186"/>
    <mergeCell ref="A187:B187"/>
    <mergeCell ref="A188:B188"/>
    <mergeCell ref="A189:B189"/>
    <mergeCell ref="A191:B191"/>
    <mergeCell ref="A192:B192"/>
    <mergeCell ref="A179:B179"/>
    <mergeCell ref="A181:B181"/>
    <mergeCell ref="A182:B182"/>
    <mergeCell ref="A183:B183"/>
    <mergeCell ref="A184:B184"/>
    <mergeCell ref="A185:B185"/>
    <mergeCell ref="A173:B173"/>
    <mergeCell ref="A174:B174"/>
    <mergeCell ref="A175:B175"/>
    <mergeCell ref="A176:B176"/>
    <mergeCell ref="A153:B153"/>
    <mergeCell ref="A172:B172"/>
    <mergeCell ref="A158:B158"/>
    <mergeCell ref="A160:B160"/>
    <mergeCell ref="A161:B161"/>
    <mergeCell ref="A162:B162"/>
    <mergeCell ref="A164:B164"/>
    <mergeCell ref="A165:B165"/>
    <mergeCell ref="A152:B152"/>
    <mergeCell ref="A194:B194"/>
    <mergeCell ref="A154:B154"/>
    <mergeCell ref="A155:B155"/>
    <mergeCell ref="A156:B156"/>
    <mergeCell ref="A157:B157"/>
    <mergeCell ref="A205:L205"/>
    <mergeCell ref="A206:L206"/>
    <mergeCell ref="A199:L199"/>
    <mergeCell ref="A200:L200"/>
    <mergeCell ref="A201:L201"/>
    <mergeCell ref="A202:L202"/>
    <mergeCell ref="A203:L203"/>
    <mergeCell ref="A204:L204"/>
    <mergeCell ref="F5:G5"/>
    <mergeCell ref="H5:I5"/>
    <mergeCell ref="J5:K5"/>
    <mergeCell ref="A6:B6"/>
    <mergeCell ref="C6:E6"/>
    <mergeCell ref="F6:G6"/>
    <mergeCell ref="H6:I6"/>
    <mergeCell ref="J6:K6"/>
    <mergeCell ref="A193:B193"/>
    <mergeCell ref="A177:B177"/>
    <mergeCell ref="A178:B178"/>
    <mergeCell ref="A166:B166"/>
    <mergeCell ref="A167:B167"/>
    <mergeCell ref="A169:B169"/>
    <mergeCell ref="A170:B170"/>
    <mergeCell ref="A171:B171"/>
  </mergeCells>
  <pageMargins left="0.17" right="0.18" top="0.18" bottom="0.32" header="0.17" footer="0.2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2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RowHeight="12" x14ac:dyDescent="0.2"/>
  <cols>
    <col min="1" max="1" width="1.7109375" style="117" customWidth="1"/>
    <col min="2" max="2" width="28.140625" style="117" customWidth="1"/>
    <col min="3" max="3" width="12.7109375" style="118" customWidth="1"/>
    <col min="4" max="5" width="12.7109375" style="134" customWidth="1"/>
    <col min="6" max="6" width="12.7109375" style="118" customWidth="1"/>
    <col min="7" max="7" width="12.7109375" style="134" customWidth="1"/>
    <col min="8" max="8" width="12.7109375" style="117" customWidth="1"/>
    <col min="9" max="9" width="12.7109375" style="134" customWidth="1"/>
    <col min="10" max="10" width="12.7109375" style="117" customWidth="1"/>
    <col min="11" max="11" width="12.7109375" style="134" customWidth="1"/>
    <col min="12" max="12" width="12.7109375" style="117" customWidth="1"/>
    <col min="13" max="16384" width="9.140625" style="117"/>
  </cols>
  <sheetData>
    <row r="1" spans="1:12" s="78" customFormat="1" ht="12.75" customHeight="1" x14ac:dyDescent="0.2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s="78" customFormat="1" ht="12.75" customHeight="1" x14ac:dyDescent="0.2">
      <c r="A2" s="184" t="s">
        <v>311</v>
      </c>
      <c r="B2" s="184"/>
      <c r="C2" s="184"/>
      <c r="D2" s="184"/>
      <c r="E2" s="184"/>
      <c r="F2" s="184"/>
      <c r="G2" s="184"/>
      <c r="H2" s="184"/>
      <c r="I2" s="185"/>
      <c r="J2" s="184"/>
      <c r="K2" s="185"/>
      <c r="L2" s="184"/>
    </row>
    <row r="3" spans="1:12" s="79" customFormat="1" ht="12.75" customHeight="1" x14ac:dyDescent="0.25">
      <c r="A3" s="186"/>
      <c r="B3" s="186"/>
      <c r="C3" s="186"/>
      <c r="D3" s="186"/>
      <c r="E3" s="186"/>
      <c r="F3" s="186"/>
      <c r="G3" s="186"/>
      <c r="H3" s="186"/>
      <c r="I3" s="187"/>
      <c r="J3" s="186"/>
      <c r="K3" s="187"/>
      <c r="L3" s="186"/>
    </row>
    <row r="4" spans="1:12" s="79" customFormat="1" ht="12.75" customHeight="1" x14ac:dyDescent="0.25">
      <c r="A4" s="188"/>
      <c r="B4" s="188"/>
      <c r="C4" s="188"/>
      <c r="D4" s="188"/>
      <c r="E4" s="188"/>
      <c r="F4" s="188"/>
      <c r="G4" s="188"/>
      <c r="H4" s="188"/>
      <c r="I4" s="189"/>
      <c r="J4" s="188"/>
      <c r="K4" s="189"/>
      <c r="L4" s="188"/>
    </row>
    <row r="5" spans="1:12" s="81" customFormat="1" ht="12" customHeight="1" x14ac:dyDescent="0.2">
      <c r="A5" s="190"/>
      <c r="B5" s="190"/>
      <c r="C5" s="191" t="s">
        <v>1</v>
      </c>
      <c r="D5" s="192"/>
      <c r="E5" s="193"/>
      <c r="F5" s="191" t="s">
        <v>2</v>
      </c>
      <c r="G5" s="193"/>
      <c r="H5" s="194" t="s">
        <v>3</v>
      </c>
      <c r="I5" s="195"/>
      <c r="J5" s="191" t="s">
        <v>4</v>
      </c>
      <c r="K5" s="195"/>
      <c r="L5" s="145" t="s">
        <v>278</v>
      </c>
    </row>
    <row r="6" spans="1:12" s="143" customFormat="1" ht="12" customHeight="1" x14ac:dyDescent="0.2">
      <c r="A6" s="202"/>
      <c r="B6" s="202"/>
      <c r="C6" s="203"/>
      <c r="D6" s="204"/>
      <c r="E6" s="205"/>
      <c r="F6" s="206"/>
      <c r="G6" s="207"/>
      <c r="H6" s="208"/>
      <c r="I6" s="209"/>
      <c r="J6" s="206"/>
      <c r="K6" s="209"/>
      <c r="L6" s="144"/>
    </row>
    <row r="7" spans="1:12" s="143" customFormat="1" ht="12" customHeight="1" x14ac:dyDescent="0.2">
      <c r="A7" s="176"/>
      <c r="B7" s="176"/>
      <c r="C7" s="84"/>
      <c r="D7" s="130"/>
      <c r="E7" s="130"/>
      <c r="F7" s="84"/>
      <c r="G7" s="130"/>
      <c r="H7" s="84"/>
      <c r="I7" s="130"/>
      <c r="J7" s="84"/>
      <c r="K7" s="130"/>
      <c r="L7" s="84"/>
    </row>
    <row r="8" spans="1:12" s="87" customFormat="1" ht="12" customHeight="1" x14ac:dyDescent="0.2">
      <c r="A8" s="177"/>
      <c r="B8" s="177"/>
      <c r="C8" s="85"/>
      <c r="D8" s="131" t="s">
        <v>5</v>
      </c>
      <c r="E8" s="131" t="s">
        <v>5</v>
      </c>
      <c r="F8" s="85"/>
      <c r="G8" s="131" t="s">
        <v>5</v>
      </c>
      <c r="H8" s="85"/>
      <c r="I8" s="131" t="s">
        <v>6</v>
      </c>
      <c r="J8" s="85"/>
      <c r="K8" s="131" t="s">
        <v>5</v>
      </c>
      <c r="L8" s="85"/>
    </row>
    <row r="9" spans="1:12" s="87" customFormat="1" ht="12" customHeight="1" x14ac:dyDescent="0.2">
      <c r="A9" s="178"/>
      <c r="B9" s="178"/>
      <c r="C9" s="88" t="s">
        <v>7</v>
      </c>
      <c r="D9" s="132" t="s">
        <v>8</v>
      </c>
      <c r="E9" s="132" t="s">
        <v>9</v>
      </c>
      <c r="F9" s="88" t="s">
        <v>7</v>
      </c>
      <c r="G9" s="132" t="s">
        <v>10</v>
      </c>
      <c r="H9" s="88" t="s">
        <v>7</v>
      </c>
      <c r="I9" s="132" t="s">
        <v>11</v>
      </c>
      <c r="J9" s="88" t="s">
        <v>7</v>
      </c>
      <c r="K9" s="132" t="s">
        <v>12</v>
      </c>
      <c r="L9" s="88" t="s">
        <v>7</v>
      </c>
    </row>
    <row r="10" spans="1:12" s="135" customFormat="1" ht="12" customHeight="1" x14ac:dyDescent="0.2">
      <c r="A10" s="172" t="s">
        <v>13</v>
      </c>
      <c r="B10" s="172"/>
      <c r="C10" s="16">
        <v>2506</v>
      </c>
      <c r="D10" s="17">
        <v>7.1347633228750871</v>
      </c>
      <c r="E10" s="17">
        <v>35.206024079459404</v>
      </c>
      <c r="F10" s="16">
        <v>4067</v>
      </c>
      <c r="G10" s="17">
        <v>11.579043269805659</v>
      </c>
      <c r="H10" s="16">
        <v>-1561</v>
      </c>
      <c r="I10" s="17">
        <v>-4.4442799469305712</v>
      </c>
      <c r="J10" s="16">
        <v>958</v>
      </c>
      <c r="K10" s="17">
        <v>2.727495316565975</v>
      </c>
      <c r="L10" s="16">
        <v>687</v>
      </c>
    </row>
    <row r="11" spans="1:12" s="135" customFormat="1" ht="12" customHeight="1" x14ac:dyDescent="0.2">
      <c r="A11" s="18"/>
      <c r="B11" s="18"/>
      <c r="C11" s="19"/>
      <c r="D11" s="20"/>
      <c r="E11" s="20"/>
      <c r="F11" s="19"/>
      <c r="G11" s="20"/>
      <c r="H11" s="19"/>
      <c r="I11" s="20"/>
      <c r="J11" s="19"/>
      <c r="K11" s="20"/>
      <c r="L11" s="19"/>
    </row>
    <row r="12" spans="1:12" s="136" customFormat="1" ht="12" customHeight="1" x14ac:dyDescent="0.2">
      <c r="A12" s="173" t="s">
        <v>14</v>
      </c>
      <c r="B12" s="173"/>
      <c r="C12" s="22">
        <v>187</v>
      </c>
      <c r="D12" s="23">
        <v>7.5112467866323902</v>
      </c>
      <c r="E12" s="23">
        <v>40.154605969508268</v>
      </c>
      <c r="F12" s="22">
        <v>316</v>
      </c>
      <c r="G12" s="23">
        <v>12.692802056555271</v>
      </c>
      <c r="H12" s="22">
        <v>-129</v>
      </c>
      <c r="I12" s="23">
        <v>-5.1815552699228791</v>
      </c>
      <c r="J12" s="22">
        <v>53</v>
      </c>
      <c r="K12" s="23">
        <v>2.128856041131105</v>
      </c>
      <c r="L12" s="22">
        <v>82</v>
      </c>
    </row>
    <row r="13" spans="1:12" s="77" customFormat="1" ht="12" customHeight="1" x14ac:dyDescent="0.2">
      <c r="A13" s="174" t="s">
        <v>15</v>
      </c>
      <c r="B13" s="174"/>
      <c r="C13" s="25">
        <v>60</v>
      </c>
      <c r="D13" s="26">
        <v>6.7294751009421265</v>
      </c>
      <c r="E13" s="26">
        <v>37.926675094816687</v>
      </c>
      <c r="F13" s="25">
        <v>125</v>
      </c>
      <c r="G13" s="26">
        <v>14.019739793629432</v>
      </c>
      <c r="H13" s="25">
        <v>-65</v>
      </c>
      <c r="I13" s="26">
        <v>-7.2902646926873036</v>
      </c>
      <c r="J13" s="25">
        <v>13</v>
      </c>
      <c r="K13" s="26">
        <v>1.4580529385374608</v>
      </c>
      <c r="L13" s="25">
        <v>28</v>
      </c>
    </row>
    <row r="14" spans="1:12" s="77" customFormat="1" ht="12" customHeight="1" x14ac:dyDescent="0.2">
      <c r="A14" s="27"/>
      <c r="B14" s="28" t="s">
        <v>16</v>
      </c>
      <c r="C14" s="25">
        <v>14</v>
      </c>
      <c r="D14" s="26">
        <v>4.4289781714647258</v>
      </c>
      <c r="E14" s="26">
        <v>25.270758122743679</v>
      </c>
      <c r="F14" s="25">
        <v>39</v>
      </c>
      <c r="G14" s="26">
        <v>12.337867763366024</v>
      </c>
      <c r="H14" s="25">
        <v>-25</v>
      </c>
      <c r="I14" s="26">
        <v>-7.908889591901298</v>
      </c>
      <c r="J14" s="25">
        <v>7</v>
      </c>
      <c r="K14" s="26">
        <v>2.2144890857323629</v>
      </c>
      <c r="L14" s="25">
        <v>12</v>
      </c>
    </row>
    <row r="15" spans="1:12" s="77" customFormat="1" ht="12" customHeight="1" x14ac:dyDescent="0.2">
      <c r="A15" s="27"/>
      <c r="B15" s="28" t="s">
        <v>17</v>
      </c>
      <c r="C15" s="25">
        <v>24</v>
      </c>
      <c r="D15" s="26">
        <v>8.4033613445378155</v>
      </c>
      <c r="E15" s="26">
        <v>50.420168067226889</v>
      </c>
      <c r="F15" s="25">
        <v>50</v>
      </c>
      <c r="G15" s="26">
        <v>17.50700280112045</v>
      </c>
      <c r="H15" s="25">
        <v>-26</v>
      </c>
      <c r="I15" s="26">
        <v>-9.1036414565826345</v>
      </c>
      <c r="J15" s="25">
        <v>3</v>
      </c>
      <c r="K15" s="26">
        <v>1.0504201680672269</v>
      </c>
      <c r="L15" s="25">
        <v>3</v>
      </c>
    </row>
    <row r="16" spans="1:12" s="77" customFormat="1" ht="12" customHeight="1" x14ac:dyDescent="0.2">
      <c r="A16" s="27"/>
      <c r="B16" s="29" t="s">
        <v>18</v>
      </c>
      <c r="C16" s="25">
        <v>22</v>
      </c>
      <c r="D16" s="26">
        <v>7.5888237323214902</v>
      </c>
      <c r="E16" s="26">
        <v>39.85507246376811</v>
      </c>
      <c r="F16" s="25">
        <v>36</v>
      </c>
      <c r="G16" s="26">
        <v>12.418075198344257</v>
      </c>
      <c r="H16" s="25">
        <v>-14</v>
      </c>
      <c r="I16" s="26">
        <v>-4.8292514660227663</v>
      </c>
      <c r="J16" s="25">
        <v>3</v>
      </c>
      <c r="K16" s="26">
        <v>1.0348395998620215</v>
      </c>
      <c r="L16" s="25">
        <v>13</v>
      </c>
    </row>
    <row r="17" spans="1:12" s="77" customFormat="1" ht="12" customHeight="1" x14ac:dyDescent="0.2">
      <c r="A17" s="174" t="s">
        <v>19</v>
      </c>
      <c r="B17" s="174"/>
      <c r="C17" s="25">
        <v>51</v>
      </c>
      <c r="D17" s="26">
        <v>9.0153791762418241</v>
      </c>
      <c r="E17" s="26">
        <v>49.323017408123789</v>
      </c>
      <c r="F17" s="25">
        <v>85</v>
      </c>
      <c r="G17" s="26">
        <v>15.025631960403041</v>
      </c>
      <c r="H17" s="25">
        <v>-34</v>
      </c>
      <c r="I17" s="26">
        <v>-6.0102527841612154</v>
      </c>
      <c r="J17" s="25">
        <v>19</v>
      </c>
      <c r="K17" s="26">
        <v>3.3586706735018561</v>
      </c>
      <c r="L17" s="25">
        <v>18</v>
      </c>
    </row>
    <row r="18" spans="1:12" s="77" customFormat="1" ht="12" customHeight="1" x14ac:dyDescent="0.2">
      <c r="A18" s="27"/>
      <c r="B18" s="28" t="s">
        <v>20</v>
      </c>
      <c r="C18" s="25">
        <v>20</v>
      </c>
      <c r="D18" s="26">
        <v>11.299435028248588</v>
      </c>
      <c r="E18" s="26">
        <v>66.889632107023402</v>
      </c>
      <c r="F18" s="25">
        <v>28</v>
      </c>
      <c r="G18" s="26">
        <v>15.819209039548022</v>
      </c>
      <c r="H18" s="25">
        <v>-8</v>
      </c>
      <c r="I18" s="26">
        <v>-4.5197740112994351</v>
      </c>
      <c r="J18" s="25">
        <v>9</v>
      </c>
      <c r="K18" s="26">
        <v>5.0847457627118642</v>
      </c>
      <c r="L18" s="25">
        <v>7</v>
      </c>
    </row>
    <row r="19" spans="1:12" s="77" customFormat="1" ht="12" customHeight="1" x14ac:dyDescent="0.2">
      <c r="A19" s="27"/>
      <c r="B19" s="28" t="s">
        <v>21</v>
      </c>
      <c r="C19" s="25">
        <v>8</v>
      </c>
      <c r="D19" s="26">
        <v>4.4198895027624312</v>
      </c>
      <c r="E19" s="26">
        <v>23.598820058997049</v>
      </c>
      <c r="F19" s="25">
        <v>28</v>
      </c>
      <c r="G19" s="26">
        <v>15.46961325966851</v>
      </c>
      <c r="H19" s="25">
        <v>-20</v>
      </c>
      <c r="I19" s="26">
        <v>-11.049723756906078</v>
      </c>
      <c r="J19" s="25">
        <v>3</v>
      </c>
      <c r="K19" s="26">
        <v>1.6574585635359116</v>
      </c>
      <c r="L19" s="25">
        <v>6</v>
      </c>
    </row>
    <row r="20" spans="1:12" s="77" customFormat="1" ht="12" customHeight="1" x14ac:dyDescent="0.2">
      <c r="A20" s="30"/>
      <c r="B20" s="28" t="s">
        <v>22</v>
      </c>
      <c r="C20" s="25">
        <v>23</v>
      </c>
      <c r="D20" s="26">
        <v>11.073663938372652</v>
      </c>
      <c r="E20" s="26">
        <v>58.080808080808083</v>
      </c>
      <c r="F20" s="25">
        <v>29</v>
      </c>
      <c r="G20" s="26">
        <v>13.962445835339432</v>
      </c>
      <c r="H20" s="25">
        <v>-6</v>
      </c>
      <c r="I20" s="26">
        <v>-2.8887818969667789</v>
      </c>
      <c r="J20" s="25">
        <v>7</v>
      </c>
      <c r="K20" s="26">
        <v>3.3702455464612422</v>
      </c>
      <c r="L20" s="25">
        <v>5</v>
      </c>
    </row>
    <row r="21" spans="1:12" s="77" customFormat="1" ht="12" customHeight="1" x14ac:dyDescent="0.2">
      <c r="A21" s="175" t="s">
        <v>23</v>
      </c>
      <c r="B21" s="175"/>
      <c r="C21" s="31">
        <v>76</v>
      </c>
      <c r="D21" s="32">
        <v>7.3622009105880073</v>
      </c>
      <c r="E21" s="32">
        <v>37.236648701616851</v>
      </c>
      <c r="F21" s="31">
        <v>106</v>
      </c>
      <c r="G21" s="32">
        <v>10.268332848978011</v>
      </c>
      <c r="H21" s="31">
        <v>-30</v>
      </c>
      <c r="I21" s="32">
        <v>-2.9061319383900028</v>
      </c>
      <c r="J21" s="31">
        <v>21</v>
      </c>
      <c r="K21" s="32">
        <v>2.034292356873002</v>
      </c>
      <c r="L21" s="31">
        <v>36</v>
      </c>
    </row>
    <row r="22" spans="1:12" s="77" customFormat="1" ht="12" customHeight="1" x14ac:dyDescent="0.2">
      <c r="A22" s="30"/>
      <c r="B22" s="30"/>
      <c r="C22" s="30"/>
      <c r="D22" s="33"/>
      <c r="E22" s="33"/>
      <c r="F22" s="30"/>
      <c r="G22" s="33"/>
      <c r="H22" s="30"/>
      <c r="I22" s="33"/>
      <c r="J22" s="30"/>
      <c r="K22" s="33"/>
      <c r="L22" s="30"/>
    </row>
    <row r="23" spans="1:12" s="136" customFormat="1" ht="12" customHeight="1" x14ac:dyDescent="0.2">
      <c r="A23" s="173" t="s">
        <v>271</v>
      </c>
      <c r="B23" s="173"/>
      <c r="C23" s="22">
        <v>480</v>
      </c>
      <c r="D23" s="23">
        <v>6.8807339449541285</v>
      </c>
      <c r="E23" s="23">
        <v>36.322360953461974</v>
      </c>
      <c r="F23" s="22">
        <v>910</v>
      </c>
      <c r="G23" s="23">
        <v>13.044724770642201</v>
      </c>
      <c r="H23" s="22">
        <v>-430</v>
      </c>
      <c r="I23" s="23">
        <v>-6.1639908256880735</v>
      </c>
      <c r="J23" s="22">
        <v>172</v>
      </c>
      <c r="K23" s="23">
        <v>2.4655963302752295</v>
      </c>
      <c r="L23" s="22">
        <v>124</v>
      </c>
    </row>
    <row r="24" spans="1:12" s="77" customFormat="1" ht="12" customHeight="1" x14ac:dyDescent="0.2">
      <c r="A24" s="174" t="s">
        <v>25</v>
      </c>
      <c r="B24" s="174"/>
      <c r="C24" s="25">
        <v>272</v>
      </c>
      <c r="D24" s="26">
        <v>6.5779927448609437</v>
      </c>
      <c r="E24" s="26">
        <v>35.060582624387727</v>
      </c>
      <c r="F24" s="25">
        <v>591</v>
      </c>
      <c r="G24" s="26">
        <v>14.292623941958887</v>
      </c>
      <c r="H24" s="25">
        <v>-319</v>
      </c>
      <c r="I24" s="26">
        <v>-7.714631197097944</v>
      </c>
      <c r="J24" s="25">
        <v>111</v>
      </c>
      <c r="K24" s="26">
        <v>2.6844014510278114</v>
      </c>
      <c r="L24" s="25">
        <v>72</v>
      </c>
    </row>
    <row r="25" spans="1:12" s="77" customFormat="1" ht="12" customHeight="1" x14ac:dyDescent="0.2">
      <c r="A25" s="174" t="s">
        <v>26</v>
      </c>
      <c r="B25" s="174"/>
      <c r="C25" s="25">
        <v>36</v>
      </c>
      <c r="D25" s="26">
        <v>6.9889341875364011</v>
      </c>
      <c r="E25" s="26">
        <v>37.894736842105267</v>
      </c>
      <c r="F25" s="25">
        <v>49</v>
      </c>
      <c r="G25" s="26">
        <v>9.5127159774801022</v>
      </c>
      <c r="H25" s="25">
        <v>-13</v>
      </c>
      <c r="I25" s="26">
        <v>-2.5237817899437003</v>
      </c>
      <c r="J25" s="25">
        <v>9</v>
      </c>
      <c r="K25" s="26">
        <v>1.7472335468841003</v>
      </c>
      <c r="L25" s="25">
        <v>10</v>
      </c>
    </row>
    <row r="26" spans="1:12" s="77" customFormat="1" ht="12" customHeight="1" x14ac:dyDescent="0.2">
      <c r="A26" s="174" t="s">
        <v>27</v>
      </c>
      <c r="B26" s="174"/>
      <c r="C26" s="25">
        <v>105</v>
      </c>
      <c r="D26" s="26">
        <v>8.152806894945261</v>
      </c>
      <c r="E26" s="26">
        <v>40.571870170015458</v>
      </c>
      <c r="F26" s="25">
        <v>141</v>
      </c>
      <c r="G26" s="26">
        <v>10.948054973212205</v>
      </c>
      <c r="H26" s="25">
        <v>-36</v>
      </c>
      <c r="I26" s="26">
        <v>-2.7952480782669462</v>
      </c>
      <c r="J26" s="25">
        <v>29</v>
      </c>
      <c r="K26" s="26">
        <v>2.2517276186039288</v>
      </c>
      <c r="L26" s="25">
        <v>20</v>
      </c>
    </row>
    <row r="27" spans="1:12" s="77" customFormat="1" ht="12" customHeight="1" x14ac:dyDescent="0.2">
      <c r="A27" s="34"/>
      <c r="B27" s="28" t="s">
        <v>28</v>
      </c>
      <c r="C27" s="25">
        <v>8</v>
      </c>
      <c r="D27" s="26">
        <v>8.6580086580086579</v>
      </c>
      <c r="E27" s="26">
        <v>56.338028169014088</v>
      </c>
      <c r="F27" s="25">
        <v>11</v>
      </c>
      <c r="G27" s="26">
        <v>11.904761904761903</v>
      </c>
      <c r="H27" s="25">
        <v>-3</v>
      </c>
      <c r="I27" s="26">
        <v>-3.2467532467532472</v>
      </c>
      <c r="J27" s="25">
        <v>3</v>
      </c>
      <c r="K27" s="26">
        <v>3.2467532467532472</v>
      </c>
      <c r="L27" s="25">
        <v>0</v>
      </c>
    </row>
    <row r="28" spans="1:12" s="77" customFormat="1" ht="12" customHeight="1" x14ac:dyDescent="0.2">
      <c r="A28" s="30"/>
      <c r="B28" s="28" t="s">
        <v>29</v>
      </c>
      <c r="C28" s="25">
        <v>97</v>
      </c>
      <c r="D28" s="26">
        <v>8.1137599330823917</v>
      </c>
      <c r="E28" s="26">
        <v>39.656582174979562</v>
      </c>
      <c r="F28" s="25">
        <v>130</v>
      </c>
      <c r="G28" s="26">
        <v>10.874111250522795</v>
      </c>
      <c r="H28" s="25">
        <v>-33</v>
      </c>
      <c r="I28" s="26">
        <v>-2.7603513174404015</v>
      </c>
      <c r="J28" s="25">
        <v>26</v>
      </c>
      <c r="K28" s="26">
        <v>2.1748222501045591</v>
      </c>
      <c r="L28" s="25">
        <v>20</v>
      </c>
    </row>
    <row r="29" spans="1:12" s="77" customFormat="1" ht="12" customHeight="1" x14ac:dyDescent="0.2">
      <c r="A29" s="174" t="s">
        <v>30</v>
      </c>
      <c r="B29" s="174"/>
      <c r="C29" s="25">
        <v>22</v>
      </c>
      <c r="D29" s="26">
        <v>5.8510638297872335</v>
      </c>
      <c r="E29" s="26">
        <v>30.812324929971989</v>
      </c>
      <c r="F29" s="25">
        <v>37</v>
      </c>
      <c r="G29" s="26">
        <v>9.8404255319148941</v>
      </c>
      <c r="H29" s="25">
        <v>-15</v>
      </c>
      <c r="I29" s="26">
        <v>-3.9893617021276593</v>
      </c>
      <c r="J29" s="25">
        <v>9</v>
      </c>
      <c r="K29" s="26">
        <v>2.3936170212765959</v>
      </c>
      <c r="L29" s="25">
        <v>7</v>
      </c>
    </row>
    <row r="30" spans="1:12" s="77" customFormat="1" ht="12" customHeight="1" x14ac:dyDescent="0.2">
      <c r="A30" s="34"/>
      <c r="B30" s="28" t="s">
        <v>31</v>
      </c>
      <c r="C30" s="25">
        <v>6</v>
      </c>
      <c r="D30" s="26">
        <v>5.2910052910052912</v>
      </c>
      <c r="E30" s="26">
        <v>32.967032967032971</v>
      </c>
      <c r="F30" s="25">
        <v>16</v>
      </c>
      <c r="G30" s="26">
        <v>14.109347442680775</v>
      </c>
      <c r="H30" s="25">
        <v>-10</v>
      </c>
      <c r="I30" s="26">
        <v>-8.8183421516754841</v>
      </c>
      <c r="J30" s="25">
        <v>5</v>
      </c>
      <c r="K30" s="26">
        <v>4.409171075837742</v>
      </c>
      <c r="L30" s="25">
        <v>3</v>
      </c>
    </row>
    <row r="31" spans="1:12" s="77" customFormat="1" ht="12" customHeight="1" x14ac:dyDescent="0.2">
      <c r="A31" s="30"/>
      <c r="B31" s="28" t="s">
        <v>32</v>
      </c>
      <c r="C31" s="25">
        <v>16</v>
      </c>
      <c r="D31" s="26">
        <v>6.0929169840060933</v>
      </c>
      <c r="E31" s="26">
        <v>30.075187969924812</v>
      </c>
      <c r="F31" s="25">
        <v>21</v>
      </c>
      <c r="G31" s="26">
        <v>7.9969535415079971</v>
      </c>
      <c r="H31" s="25">
        <v>-5</v>
      </c>
      <c r="I31" s="26">
        <v>-1.904036557501904</v>
      </c>
      <c r="J31" s="25">
        <v>4</v>
      </c>
      <c r="K31" s="26">
        <v>1.5232292460015233</v>
      </c>
      <c r="L31" s="25">
        <v>4</v>
      </c>
    </row>
    <row r="32" spans="1:12" s="77" customFormat="1" ht="12" customHeight="1" x14ac:dyDescent="0.2">
      <c r="A32" s="174" t="s">
        <v>33</v>
      </c>
      <c r="B32" s="174"/>
      <c r="C32" s="25">
        <v>1</v>
      </c>
      <c r="D32" s="26">
        <v>1.5128593040847202</v>
      </c>
      <c r="E32" s="26">
        <v>13.333333333333334</v>
      </c>
      <c r="F32" s="25">
        <v>14</v>
      </c>
      <c r="G32" s="26">
        <v>21.180030257186079</v>
      </c>
      <c r="H32" s="25">
        <v>-13</v>
      </c>
      <c r="I32" s="26">
        <v>-19.667170953101362</v>
      </c>
      <c r="J32" s="25">
        <v>1</v>
      </c>
      <c r="K32" s="26">
        <v>1.5128593040847202</v>
      </c>
      <c r="L32" s="25">
        <v>2</v>
      </c>
    </row>
    <row r="33" spans="1:12" s="77" customFormat="1" ht="12" customHeight="1" x14ac:dyDescent="0.2">
      <c r="A33" s="174" t="s">
        <v>272</v>
      </c>
      <c r="B33" s="174"/>
      <c r="C33" s="25">
        <v>44</v>
      </c>
      <c r="D33" s="26">
        <v>7.3837892263802649</v>
      </c>
      <c r="E33" s="26">
        <v>38.938053097345133</v>
      </c>
      <c r="F33" s="25">
        <v>78</v>
      </c>
      <c r="G33" s="26">
        <v>13.089444537674106</v>
      </c>
      <c r="H33" s="25">
        <v>-34</v>
      </c>
      <c r="I33" s="26">
        <v>-5.7056553112938406</v>
      </c>
      <c r="J33" s="25">
        <v>13</v>
      </c>
      <c r="K33" s="26">
        <v>2.1815740896123508</v>
      </c>
      <c r="L33" s="25">
        <v>13</v>
      </c>
    </row>
    <row r="34" spans="1:12" s="77" customFormat="1" ht="12" customHeight="1" x14ac:dyDescent="0.2">
      <c r="A34" s="34"/>
      <c r="B34" s="28" t="s">
        <v>35</v>
      </c>
      <c r="C34" s="25">
        <v>1</v>
      </c>
      <c r="D34" s="26">
        <v>1.984126984126984</v>
      </c>
      <c r="E34" s="26">
        <v>10.869565217391305</v>
      </c>
      <c r="F34" s="25">
        <v>15</v>
      </c>
      <c r="G34" s="26">
        <v>29.761904761904759</v>
      </c>
      <c r="H34" s="25">
        <v>-14</v>
      </c>
      <c r="I34" s="26">
        <v>-27.777777777777775</v>
      </c>
      <c r="J34" s="25">
        <v>1</v>
      </c>
      <c r="K34" s="26">
        <v>1.984126984126984</v>
      </c>
      <c r="L34" s="25">
        <v>1</v>
      </c>
    </row>
    <row r="35" spans="1:12" s="77" customFormat="1" ht="12" customHeight="1" x14ac:dyDescent="0.2">
      <c r="A35" s="27"/>
      <c r="B35" s="28" t="s">
        <v>36</v>
      </c>
      <c r="C35" s="25">
        <v>1</v>
      </c>
      <c r="D35" s="26">
        <v>5.3475935828877006</v>
      </c>
      <c r="E35" s="26">
        <v>40</v>
      </c>
      <c r="F35" s="25">
        <v>5</v>
      </c>
      <c r="G35" s="26">
        <v>26.737967914438503</v>
      </c>
      <c r="H35" s="25">
        <v>-4</v>
      </c>
      <c r="I35" s="26">
        <v>-21.390374331550802</v>
      </c>
      <c r="J35" s="25">
        <v>0</v>
      </c>
      <c r="K35" s="26">
        <v>0</v>
      </c>
      <c r="L35" s="25">
        <v>0</v>
      </c>
    </row>
    <row r="36" spans="1:12" s="77" customFormat="1" ht="12" customHeight="1" x14ac:dyDescent="0.2">
      <c r="A36" s="27"/>
      <c r="B36" s="35" t="s">
        <v>273</v>
      </c>
      <c r="C36" s="31">
        <v>42</v>
      </c>
      <c r="D36" s="32">
        <v>7.9726651480637818</v>
      </c>
      <c r="E36" s="32">
        <v>41.461006910167818</v>
      </c>
      <c r="F36" s="31">
        <v>58</v>
      </c>
      <c r="G36" s="32">
        <v>11.009870918754746</v>
      </c>
      <c r="H36" s="31">
        <v>-16</v>
      </c>
      <c r="I36" s="32">
        <v>-3.0372057706909645</v>
      </c>
      <c r="J36" s="31">
        <v>12</v>
      </c>
      <c r="K36" s="32">
        <v>2.2779043280182232</v>
      </c>
      <c r="L36" s="31">
        <v>12</v>
      </c>
    </row>
    <row r="37" spans="1:12" s="77" customFormat="1" ht="12" customHeight="1" x14ac:dyDescent="0.2">
      <c r="A37" s="30"/>
      <c r="B37" s="30"/>
      <c r="C37" s="30"/>
      <c r="D37" s="33"/>
      <c r="E37" s="33"/>
      <c r="F37" s="30"/>
      <c r="G37" s="33"/>
      <c r="H37" s="30"/>
      <c r="I37" s="33"/>
      <c r="J37" s="30"/>
      <c r="K37" s="33"/>
      <c r="L37" s="30"/>
    </row>
    <row r="38" spans="1:12" s="136" customFormat="1" ht="12" customHeight="1" x14ac:dyDescent="0.2">
      <c r="A38" s="173" t="s">
        <v>38</v>
      </c>
      <c r="B38" s="173"/>
      <c r="C38" s="22">
        <v>492</v>
      </c>
      <c r="D38" s="23">
        <v>8.875259312708577</v>
      </c>
      <c r="E38" s="23">
        <v>41.054739652870495</v>
      </c>
      <c r="F38" s="22">
        <v>583</v>
      </c>
      <c r="G38" s="23">
        <v>10.516821502660774</v>
      </c>
      <c r="H38" s="22">
        <v>-91</v>
      </c>
      <c r="I38" s="23">
        <v>-1.6415621899521962</v>
      </c>
      <c r="J38" s="22">
        <v>178</v>
      </c>
      <c r="K38" s="23">
        <v>3.2109678001262743</v>
      </c>
      <c r="L38" s="22">
        <v>139</v>
      </c>
    </row>
    <row r="39" spans="1:12" s="77" customFormat="1" ht="12" customHeight="1" x14ac:dyDescent="0.2">
      <c r="A39" s="174" t="s">
        <v>39</v>
      </c>
      <c r="B39" s="174"/>
      <c r="C39" s="25">
        <v>435</v>
      </c>
      <c r="D39" s="26">
        <v>8.7104525430516606</v>
      </c>
      <c r="E39" s="26">
        <v>40.567005502191549</v>
      </c>
      <c r="F39" s="25">
        <v>554</v>
      </c>
      <c r="G39" s="26">
        <v>11.093311974369243</v>
      </c>
      <c r="H39" s="25">
        <v>-119</v>
      </c>
      <c r="I39" s="26">
        <v>-2.382859431317581</v>
      </c>
      <c r="J39" s="25">
        <v>157</v>
      </c>
      <c r="K39" s="26">
        <v>3.1437725270324388</v>
      </c>
      <c r="L39" s="25">
        <v>120</v>
      </c>
    </row>
    <row r="40" spans="1:12" s="77" customFormat="1" ht="12" customHeight="1" x14ac:dyDescent="0.2">
      <c r="A40" s="175" t="s">
        <v>40</v>
      </c>
      <c r="B40" s="175"/>
      <c r="C40" s="31">
        <v>57</v>
      </c>
      <c r="D40" s="32">
        <v>10.37306642402184</v>
      </c>
      <c r="E40" s="32">
        <v>45.202220459952414</v>
      </c>
      <c r="F40" s="31">
        <v>29</v>
      </c>
      <c r="G40" s="32">
        <v>5.2775250227479527</v>
      </c>
      <c r="H40" s="31">
        <v>28</v>
      </c>
      <c r="I40" s="32">
        <v>5.0955414012738851</v>
      </c>
      <c r="J40" s="31">
        <v>21</v>
      </c>
      <c r="K40" s="32">
        <v>3.8216560509554141</v>
      </c>
      <c r="L40" s="31">
        <v>19</v>
      </c>
    </row>
    <row r="41" spans="1:12" s="77" customFormat="1" ht="12" customHeight="1" x14ac:dyDescent="0.2">
      <c r="A41" s="30"/>
      <c r="B41" s="30"/>
      <c r="C41" s="30"/>
      <c r="D41" s="33"/>
      <c r="E41" s="33"/>
      <c r="F41" s="30"/>
      <c r="G41" s="33"/>
      <c r="H41" s="30"/>
      <c r="I41" s="33"/>
      <c r="J41" s="30"/>
      <c r="K41" s="33"/>
      <c r="L41" s="30"/>
    </row>
    <row r="42" spans="1:12" s="136" customFormat="1" ht="12" customHeight="1" x14ac:dyDescent="0.2">
      <c r="A42" s="173" t="s">
        <v>41</v>
      </c>
      <c r="B42" s="173"/>
      <c r="C42" s="22">
        <v>998</v>
      </c>
      <c r="D42" s="23">
        <v>6.8521366582445342</v>
      </c>
      <c r="E42" s="23">
        <v>32.77611744228053</v>
      </c>
      <c r="F42" s="22">
        <v>1563</v>
      </c>
      <c r="G42" s="23">
        <v>10.731352301439086</v>
      </c>
      <c r="H42" s="22">
        <v>-565</v>
      </c>
      <c r="I42" s="23">
        <v>-3.8792156431945513</v>
      </c>
      <c r="J42" s="22">
        <v>414</v>
      </c>
      <c r="K42" s="23">
        <v>2.8424695155443263</v>
      </c>
      <c r="L42" s="22">
        <v>230</v>
      </c>
    </row>
    <row r="43" spans="1:12" s="77" customFormat="1" ht="12" customHeight="1" x14ac:dyDescent="0.2">
      <c r="A43" s="174" t="s">
        <v>42</v>
      </c>
      <c r="B43" s="174"/>
      <c r="C43" s="25">
        <v>679</v>
      </c>
      <c r="D43" s="26">
        <v>6.9020899406359275</v>
      </c>
      <c r="E43" s="26">
        <v>32.776597798802854</v>
      </c>
      <c r="F43" s="25">
        <v>1041</v>
      </c>
      <c r="G43" s="26">
        <v>10.581849231519882</v>
      </c>
      <c r="H43" s="25">
        <v>-362</v>
      </c>
      <c r="I43" s="26">
        <v>-3.6797592908839554</v>
      </c>
      <c r="J43" s="25">
        <v>284</v>
      </c>
      <c r="K43" s="26">
        <v>2.8868829795885174</v>
      </c>
      <c r="L43" s="25">
        <v>155</v>
      </c>
    </row>
    <row r="44" spans="1:12" s="77" customFormat="1" ht="12" customHeight="1" x14ac:dyDescent="0.2">
      <c r="A44" s="180" t="s">
        <v>43</v>
      </c>
      <c r="B44" s="180"/>
      <c r="C44" s="25">
        <v>171</v>
      </c>
      <c r="D44" s="26">
        <v>7.2106261859582546</v>
      </c>
      <c r="E44" s="26">
        <v>34.159009188973229</v>
      </c>
      <c r="F44" s="25">
        <v>237</v>
      </c>
      <c r="G44" s="26">
        <v>9.9936748893105634</v>
      </c>
      <c r="H44" s="25">
        <v>-66</v>
      </c>
      <c r="I44" s="26">
        <v>-2.7830487033523084</v>
      </c>
      <c r="J44" s="25">
        <v>63</v>
      </c>
      <c r="K44" s="26">
        <v>2.6565464895635671</v>
      </c>
      <c r="L44" s="25">
        <v>36</v>
      </c>
    </row>
    <row r="45" spans="1:12" s="77" customFormat="1" ht="12" customHeight="1" x14ac:dyDescent="0.2">
      <c r="A45" s="35"/>
      <c r="B45" s="28" t="s">
        <v>44</v>
      </c>
      <c r="C45" s="25">
        <v>98</v>
      </c>
      <c r="D45" s="26">
        <v>7.2106541093370611</v>
      </c>
      <c r="E45" s="26">
        <v>33.220338983050844</v>
      </c>
      <c r="F45" s="25">
        <v>152</v>
      </c>
      <c r="G45" s="26">
        <v>11.183871679788096</v>
      </c>
      <c r="H45" s="25">
        <v>-54</v>
      </c>
      <c r="I45" s="26">
        <v>-3.973217570451034</v>
      </c>
      <c r="J45" s="25">
        <v>29</v>
      </c>
      <c r="K45" s="26">
        <v>2.1337649915385182</v>
      </c>
      <c r="L45" s="25">
        <v>17</v>
      </c>
    </row>
    <row r="46" spans="1:12" s="77" customFormat="1" ht="12" customHeight="1" x14ac:dyDescent="0.2">
      <c r="A46" s="35"/>
      <c r="B46" s="28" t="s">
        <v>45</v>
      </c>
      <c r="C46" s="25">
        <v>73</v>
      </c>
      <c r="D46" s="26">
        <v>7.2105887001185307</v>
      </c>
      <c r="E46" s="26">
        <v>35.505836575875485</v>
      </c>
      <c r="F46" s="25">
        <v>85</v>
      </c>
      <c r="G46" s="26">
        <v>8.3958909521928078</v>
      </c>
      <c r="H46" s="25">
        <v>-12</v>
      </c>
      <c r="I46" s="26">
        <v>-1.1853022520742791</v>
      </c>
      <c r="J46" s="25">
        <v>34</v>
      </c>
      <c r="K46" s="26">
        <v>3.3583563808771237</v>
      </c>
      <c r="L46" s="25">
        <v>19</v>
      </c>
    </row>
    <row r="47" spans="1:12" s="77" customFormat="1" ht="12" customHeight="1" x14ac:dyDescent="0.2">
      <c r="A47" s="174" t="s">
        <v>47</v>
      </c>
      <c r="B47" s="174"/>
      <c r="C47" s="25">
        <v>148</v>
      </c>
      <c r="D47" s="26">
        <v>6.2826336120898238</v>
      </c>
      <c r="E47" s="26">
        <v>31.309498624920668</v>
      </c>
      <c r="F47" s="25">
        <v>285</v>
      </c>
      <c r="G47" s="26">
        <v>12.098314725983784</v>
      </c>
      <c r="H47" s="25">
        <v>-137</v>
      </c>
      <c r="I47" s="26">
        <v>-5.8156811138939588</v>
      </c>
      <c r="J47" s="25">
        <v>67</v>
      </c>
      <c r="K47" s="26">
        <v>2.8441652162839071</v>
      </c>
      <c r="L47" s="25">
        <v>39</v>
      </c>
    </row>
    <row r="48" spans="1:12" s="77" customFormat="1" ht="12" customHeight="1" x14ac:dyDescent="0.2">
      <c r="A48" s="35"/>
      <c r="B48" s="28" t="s">
        <v>48</v>
      </c>
      <c r="C48" s="25">
        <v>15</v>
      </c>
      <c r="D48" s="26">
        <v>5.28169014084507</v>
      </c>
      <c r="E48" s="26">
        <v>27.075812274368232</v>
      </c>
      <c r="F48" s="25">
        <v>30</v>
      </c>
      <c r="G48" s="26">
        <v>10.56338028169014</v>
      </c>
      <c r="H48" s="25">
        <v>-15</v>
      </c>
      <c r="I48" s="26">
        <v>-5.28169014084507</v>
      </c>
      <c r="J48" s="25">
        <v>7</v>
      </c>
      <c r="K48" s="26">
        <v>2.4647887323943665</v>
      </c>
      <c r="L48" s="25">
        <v>2</v>
      </c>
    </row>
    <row r="49" spans="1:12" s="77" customFormat="1" ht="12" customHeight="1" x14ac:dyDescent="0.2">
      <c r="A49" s="35"/>
      <c r="B49" s="28" t="s">
        <v>49</v>
      </c>
      <c r="C49" s="25">
        <v>30</v>
      </c>
      <c r="D49" s="26">
        <v>4.9693556402186516</v>
      </c>
      <c r="E49" s="26">
        <v>26.809651474530831</v>
      </c>
      <c r="F49" s="25">
        <v>72</v>
      </c>
      <c r="G49" s="26">
        <v>11.926453536524765</v>
      </c>
      <c r="H49" s="25">
        <v>-42</v>
      </c>
      <c r="I49" s="26">
        <v>-6.9570978963061121</v>
      </c>
      <c r="J49" s="25">
        <v>17</v>
      </c>
      <c r="K49" s="26">
        <v>2.8159681961239027</v>
      </c>
      <c r="L49" s="25">
        <v>12</v>
      </c>
    </row>
    <row r="50" spans="1:12" s="77" customFormat="1" ht="12" customHeight="1" x14ac:dyDescent="0.2">
      <c r="A50" s="35"/>
      <c r="B50" s="35" t="s">
        <v>50</v>
      </c>
      <c r="C50" s="31">
        <v>103</v>
      </c>
      <c r="D50" s="32">
        <v>7.0163487738419619</v>
      </c>
      <c r="E50" s="32">
        <v>33.726260641781266</v>
      </c>
      <c r="F50" s="31">
        <v>183</v>
      </c>
      <c r="G50" s="32">
        <v>12.465940054495913</v>
      </c>
      <c r="H50" s="31">
        <v>-80</v>
      </c>
      <c r="I50" s="32">
        <v>-5.4495912806539506</v>
      </c>
      <c r="J50" s="31">
        <v>43</v>
      </c>
      <c r="K50" s="32">
        <v>2.9291553133514987</v>
      </c>
      <c r="L50" s="31">
        <v>25</v>
      </c>
    </row>
    <row r="51" spans="1:12" s="77" customFormat="1" ht="12" customHeight="1" x14ac:dyDescent="0.2">
      <c r="A51" s="29"/>
      <c r="B51" s="29"/>
      <c r="C51" s="29"/>
      <c r="D51" s="37"/>
      <c r="E51" s="37"/>
      <c r="F51" s="29"/>
      <c r="G51" s="37"/>
      <c r="H51" s="29"/>
      <c r="I51" s="37"/>
      <c r="J51" s="29"/>
      <c r="K51" s="37"/>
      <c r="L51" s="29"/>
    </row>
    <row r="52" spans="1:12" s="136" customFormat="1" ht="12" customHeight="1" x14ac:dyDescent="0.2">
      <c r="A52" s="173" t="s">
        <v>51</v>
      </c>
      <c r="B52" s="173"/>
      <c r="C52" s="22">
        <v>349</v>
      </c>
      <c r="D52" s="23">
        <v>6.2884015928214927</v>
      </c>
      <c r="E52" s="23">
        <v>32.089003310040454</v>
      </c>
      <c r="F52" s="22">
        <v>695</v>
      </c>
      <c r="G52" s="23">
        <v>12.522748157624463</v>
      </c>
      <c r="H52" s="22">
        <v>-346</v>
      </c>
      <c r="I52" s="23">
        <v>-6.2343465648029692</v>
      </c>
      <c r="J52" s="22">
        <v>141</v>
      </c>
      <c r="K52" s="23">
        <v>2.540586316870574</v>
      </c>
      <c r="L52" s="22">
        <v>112</v>
      </c>
    </row>
    <row r="53" spans="1:12" s="77" customFormat="1" ht="12" customHeight="1" x14ac:dyDescent="0.2">
      <c r="A53" s="174" t="s">
        <v>52</v>
      </c>
      <c r="B53" s="174"/>
      <c r="C53" s="25">
        <v>105</v>
      </c>
      <c r="D53" s="26">
        <v>5.5916498029609123</v>
      </c>
      <c r="E53" s="26">
        <v>29.635901778154107</v>
      </c>
      <c r="F53" s="25">
        <v>280</v>
      </c>
      <c r="G53" s="26">
        <v>14.911066141229098</v>
      </c>
      <c r="H53" s="25">
        <v>-175</v>
      </c>
      <c r="I53" s="26">
        <v>-9.3194163382681872</v>
      </c>
      <c r="J53" s="25">
        <v>42</v>
      </c>
      <c r="K53" s="26">
        <v>2.2366599211843647</v>
      </c>
      <c r="L53" s="25">
        <v>50</v>
      </c>
    </row>
    <row r="54" spans="1:12" s="77" customFormat="1" ht="12" customHeight="1" x14ac:dyDescent="0.2">
      <c r="A54" s="174" t="s">
        <v>53</v>
      </c>
      <c r="B54" s="174"/>
      <c r="C54" s="25">
        <v>214</v>
      </c>
      <c r="D54" s="26">
        <v>6.5652227267149348</v>
      </c>
      <c r="E54" s="26">
        <v>32.631899969502904</v>
      </c>
      <c r="F54" s="25">
        <v>361</v>
      </c>
      <c r="G54" s="26">
        <v>11.074978524972389</v>
      </c>
      <c r="H54" s="25">
        <v>-147</v>
      </c>
      <c r="I54" s="26">
        <v>-4.509755798257455</v>
      </c>
      <c r="J54" s="25">
        <v>89</v>
      </c>
      <c r="K54" s="26">
        <v>2.7303963676524727</v>
      </c>
      <c r="L54" s="25">
        <v>57</v>
      </c>
    </row>
    <row r="55" spans="1:12" s="77" customFormat="1" ht="12" customHeight="1" x14ac:dyDescent="0.2">
      <c r="A55" s="175" t="s">
        <v>54</v>
      </c>
      <c r="B55" s="175"/>
      <c r="C55" s="31">
        <v>30</v>
      </c>
      <c r="D55" s="32">
        <v>7.2727272727272725</v>
      </c>
      <c r="E55" s="32">
        <v>38.70967741935484</v>
      </c>
      <c r="F55" s="31">
        <v>54</v>
      </c>
      <c r="G55" s="32">
        <v>13.09090909090909</v>
      </c>
      <c r="H55" s="31">
        <v>-24</v>
      </c>
      <c r="I55" s="32">
        <v>-5.8181818181818175</v>
      </c>
      <c r="J55" s="31">
        <v>10</v>
      </c>
      <c r="K55" s="32">
        <v>2.4242424242424243</v>
      </c>
      <c r="L55" s="31">
        <v>5</v>
      </c>
    </row>
    <row r="56" spans="1:12" s="77" customFormat="1" ht="12" customHeight="1" x14ac:dyDescent="0.2">
      <c r="A56" s="29"/>
      <c r="B56" s="142"/>
      <c r="C56" s="38"/>
      <c r="D56" s="39"/>
      <c r="E56" s="39"/>
      <c r="F56" s="38"/>
      <c r="G56" s="39"/>
      <c r="H56" s="38"/>
      <c r="I56" s="39"/>
      <c r="J56" s="38"/>
      <c r="K56" s="39"/>
      <c r="L56" s="38"/>
    </row>
    <row r="57" spans="1:12" s="77" customFormat="1" ht="12" customHeight="1" x14ac:dyDescent="0.2">
      <c r="A57" s="179" t="s">
        <v>55</v>
      </c>
      <c r="B57" s="179"/>
      <c r="C57" s="19">
        <v>308</v>
      </c>
      <c r="D57" s="20">
        <v>6.1408405773985173</v>
      </c>
      <c r="E57" s="20">
        <v>31.323095698159261</v>
      </c>
      <c r="F57" s="19">
        <v>633</v>
      </c>
      <c r="G57" s="20">
        <v>12.6206236541989</v>
      </c>
      <c r="H57" s="19">
        <v>-325</v>
      </c>
      <c r="I57" s="20">
        <v>-6.4797830768003832</v>
      </c>
      <c r="J57" s="19">
        <v>129</v>
      </c>
      <c r="K57" s="20">
        <v>2.5719754366376901</v>
      </c>
      <c r="L57" s="19">
        <v>99</v>
      </c>
    </row>
    <row r="58" spans="1:12" s="77" customFormat="1" ht="12" customHeight="1" x14ac:dyDescent="0.2">
      <c r="A58" s="174" t="s">
        <v>56</v>
      </c>
      <c r="B58" s="174"/>
      <c r="C58" s="25">
        <v>16</v>
      </c>
      <c r="D58" s="26">
        <v>4.9155145929339481</v>
      </c>
      <c r="E58" s="26">
        <v>25.316455696202532</v>
      </c>
      <c r="F58" s="25">
        <v>58</v>
      </c>
      <c r="G58" s="26">
        <v>17.818740399385561</v>
      </c>
      <c r="H58" s="25">
        <v>-42</v>
      </c>
      <c r="I58" s="26">
        <v>-12.903225806451612</v>
      </c>
      <c r="J58" s="25">
        <v>13</v>
      </c>
      <c r="K58" s="26">
        <v>3.9938556067588324</v>
      </c>
      <c r="L58" s="25">
        <v>7</v>
      </c>
    </row>
    <row r="59" spans="1:12" s="77" customFormat="1" ht="12" customHeight="1" x14ac:dyDescent="0.2">
      <c r="A59" s="174" t="s">
        <v>58</v>
      </c>
      <c r="B59" s="174"/>
      <c r="C59" s="25">
        <v>13</v>
      </c>
      <c r="D59" s="26">
        <v>6.7322630761263591</v>
      </c>
      <c r="E59" s="26">
        <v>37.249283667621775</v>
      </c>
      <c r="F59" s="25">
        <v>19</v>
      </c>
      <c r="G59" s="26">
        <v>9.8394614189539098</v>
      </c>
      <c r="H59" s="25">
        <v>-6</v>
      </c>
      <c r="I59" s="26">
        <v>-3.1071983428275503</v>
      </c>
      <c r="J59" s="25">
        <v>2</v>
      </c>
      <c r="K59" s="26">
        <v>1.0357327809425168</v>
      </c>
      <c r="L59" s="25">
        <v>2</v>
      </c>
    </row>
    <row r="60" spans="1:12" s="77" customFormat="1" ht="12" customHeight="1" x14ac:dyDescent="0.2">
      <c r="A60" s="174" t="s">
        <v>59</v>
      </c>
      <c r="B60" s="174"/>
      <c r="C60" s="25">
        <v>17</v>
      </c>
      <c r="D60" s="26">
        <v>7.7484047402005469</v>
      </c>
      <c r="E60" s="26">
        <v>39.906103286384976</v>
      </c>
      <c r="F60" s="25">
        <v>35</v>
      </c>
      <c r="G60" s="26">
        <v>15.952597994530537</v>
      </c>
      <c r="H60" s="25">
        <v>-18</v>
      </c>
      <c r="I60" s="26">
        <v>-8.2041932543299918</v>
      </c>
      <c r="J60" s="25">
        <v>8</v>
      </c>
      <c r="K60" s="26">
        <v>3.6463081130355515</v>
      </c>
      <c r="L60" s="25">
        <v>3</v>
      </c>
    </row>
    <row r="61" spans="1:12" s="77" customFormat="1" ht="12" customHeight="1" x14ac:dyDescent="0.2">
      <c r="A61" s="174" t="s">
        <v>60</v>
      </c>
      <c r="B61" s="174"/>
      <c r="C61" s="25">
        <v>43</v>
      </c>
      <c r="D61" s="26">
        <v>5.6069891772069376</v>
      </c>
      <c r="E61" s="26">
        <v>31.22730573710966</v>
      </c>
      <c r="F61" s="25">
        <v>134</v>
      </c>
      <c r="G61" s="26">
        <v>17.472943017342548</v>
      </c>
      <c r="H61" s="25">
        <v>-91</v>
      </c>
      <c r="I61" s="26">
        <v>-11.86595384013561</v>
      </c>
      <c r="J61" s="25">
        <v>15</v>
      </c>
      <c r="K61" s="26">
        <v>1.9559264571652104</v>
      </c>
      <c r="L61" s="25">
        <v>21</v>
      </c>
    </row>
    <row r="62" spans="1:12" s="77" customFormat="1" ht="12" customHeight="1" x14ac:dyDescent="0.2">
      <c r="A62" s="174" t="s">
        <v>61</v>
      </c>
      <c r="B62" s="174"/>
      <c r="C62" s="25">
        <v>18</v>
      </c>
      <c r="D62" s="26">
        <v>6.239168110918544</v>
      </c>
      <c r="E62" s="26">
        <v>32.967032967032971</v>
      </c>
      <c r="F62" s="25">
        <v>23</v>
      </c>
      <c r="G62" s="26">
        <v>7.9722703639514734</v>
      </c>
      <c r="H62" s="25">
        <v>-5</v>
      </c>
      <c r="I62" s="26">
        <v>-1.7331022530329288</v>
      </c>
      <c r="J62" s="25">
        <v>7</v>
      </c>
      <c r="K62" s="26">
        <v>2.4263431542461005</v>
      </c>
      <c r="L62" s="25">
        <v>5</v>
      </c>
    </row>
    <row r="63" spans="1:12" s="77" customFormat="1" ht="12" customHeight="1" x14ac:dyDescent="0.2">
      <c r="A63" s="174" t="s">
        <v>63</v>
      </c>
      <c r="B63" s="174"/>
      <c r="C63" s="25">
        <v>97</v>
      </c>
      <c r="D63" s="26">
        <v>6.5161897084508942</v>
      </c>
      <c r="E63" s="26">
        <v>31.503734978889252</v>
      </c>
      <c r="F63" s="25">
        <v>169</v>
      </c>
      <c r="G63" s="26">
        <v>11.352949079672175</v>
      </c>
      <c r="H63" s="25">
        <v>-72</v>
      </c>
      <c r="I63" s="26">
        <v>-4.8367593712212811</v>
      </c>
      <c r="J63" s="25">
        <v>48</v>
      </c>
      <c r="K63" s="26">
        <v>3.2245062474808548</v>
      </c>
      <c r="L63" s="25">
        <v>22</v>
      </c>
    </row>
    <row r="64" spans="1:12" s="77" customFormat="1" ht="12" customHeight="1" x14ac:dyDescent="0.2">
      <c r="A64" s="174" t="s">
        <v>65</v>
      </c>
      <c r="B64" s="174"/>
      <c r="C64" s="25">
        <v>25</v>
      </c>
      <c r="D64" s="26">
        <v>5.5816030363920515</v>
      </c>
      <c r="E64" s="26">
        <v>29.069767441860463</v>
      </c>
      <c r="F64" s="25">
        <v>47</v>
      </c>
      <c r="G64" s="26">
        <v>10.493413708417057</v>
      </c>
      <c r="H64" s="25">
        <v>-22</v>
      </c>
      <c r="I64" s="26">
        <v>-4.9118106720250063</v>
      </c>
      <c r="J64" s="25">
        <v>9</v>
      </c>
      <c r="K64" s="26">
        <v>2.0093770931011385</v>
      </c>
      <c r="L64" s="25">
        <v>14</v>
      </c>
    </row>
    <row r="65" spans="1:12" s="77" customFormat="1" ht="12" customHeight="1" x14ac:dyDescent="0.2">
      <c r="A65" s="174" t="s">
        <v>66</v>
      </c>
      <c r="B65" s="174"/>
      <c r="C65" s="25">
        <v>19</v>
      </c>
      <c r="D65" s="26">
        <v>8.1092616303883904</v>
      </c>
      <c r="E65" s="26">
        <v>44.392523364485982</v>
      </c>
      <c r="F65" s="25">
        <v>30</v>
      </c>
      <c r="G65" s="26">
        <v>12.804097311139564</v>
      </c>
      <c r="H65" s="25">
        <v>-11</v>
      </c>
      <c r="I65" s="26">
        <v>-4.694835680751174</v>
      </c>
      <c r="J65" s="25">
        <v>4</v>
      </c>
      <c r="K65" s="26">
        <v>1.7072129748186087</v>
      </c>
      <c r="L65" s="25">
        <v>5</v>
      </c>
    </row>
    <row r="66" spans="1:12" s="77" customFormat="1" ht="12" customHeight="1" x14ac:dyDescent="0.2">
      <c r="A66" s="174" t="s">
        <v>67</v>
      </c>
      <c r="B66" s="174"/>
      <c r="C66" s="25">
        <v>13</v>
      </c>
      <c r="D66" s="26">
        <v>4.9242424242424239</v>
      </c>
      <c r="E66" s="26">
        <v>25.242718446601941</v>
      </c>
      <c r="F66" s="25">
        <v>30</v>
      </c>
      <c r="G66" s="26">
        <v>11.363636363636363</v>
      </c>
      <c r="H66" s="25">
        <v>-17</v>
      </c>
      <c r="I66" s="26">
        <v>-6.4393939393939394</v>
      </c>
      <c r="J66" s="25">
        <v>2</v>
      </c>
      <c r="K66" s="26">
        <v>0.75757575757575757</v>
      </c>
      <c r="L66" s="25">
        <v>6</v>
      </c>
    </row>
    <row r="67" spans="1:12" s="77" customFormat="1" ht="12" customHeight="1" x14ac:dyDescent="0.2">
      <c r="A67" s="174" t="s">
        <v>68</v>
      </c>
      <c r="B67" s="174"/>
      <c r="C67" s="25">
        <v>26</v>
      </c>
      <c r="D67" s="26">
        <v>5.7790620137808402</v>
      </c>
      <c r="E67" s="26">
        <v>27.455121436114045</v>
      </c>
      <c r="F67" s="25">
        <v>47</v>
      </c>
      <c r="G67" s="26">
        <v>10.446765947988441</v>
      </c>
      <c r="H67" s="25">
        <v>-21</v>
      </c>
      <c r="I67" s="26">
        <v>-4.6677039342076014</v>
      </c>
      <c r="J67" s="25">
        <v>16</v>
      </c>
      <c r="K67" s="26">
        <v>3.5563458546343631</v>
      </c>
      <c r="L67" s="25">
        <v>6</v>
      </c>
    </row>
    <row r="68" spans="1:12" s="77" customFormat="1" ht="12" customHeight="1" x14ac:dyDescent="0.2">
      <c r="A68" s="175" t="s">
        <v>69</v>
      </c>
      <c r="B68" s="175"/>
      <c r="C68" s="31">
        <v>21</v>
      </c>
      <c r="D68" s="32">
        <v>6.2222222222222214</v>
      </c>
      <c r="E68" s="32">
        <v>31.15727002967359</v>
      </c>
      <c r="F68" s="31">
        <v>41</v>
      </c>
      <c r="G68" s="32">
        <v>12.148148148148147</v>
      </c>
      <c r="H68" s="31">
        <v>-20</v>
      </c>
      <c r="I68" s="32">
        <v>-5.9259259259259256</v>
      </c>
      <c r="J68" s="31">
        <v>5</v>
      </c>
      <c r="K68" s="32">
        <v>1.4814814814814814</v>
      </c>
      <c r="L68" s="31">
        <v>8</v>
      </c>
    </row>
    <row r="69" spans="1:12" s="77" customFormat="1" ht="12" customHeight="1" x14ac:dyDescent="0.2">
      <c r="A69" s="29"/>
      <c r="B69" s="29"/>
      <c r="C69" s="29"/>
      <c r="D69" s="37"/>
      <c r="E69" s="37"/>
      <c r="F69" s="29"/>
      <c r="G69" s="37"/>
      <c r="H69" s="29"/>
      <c r="I69" s="37"/>
      <c r="J69" s="29"/>
      <c r="K69" s="37"/>
      <c r="L69" s="29"/>
    </row>
    <row r="70" spans="1:12" s="77" customFormat="1" ht="12" customHeight="1" x14ac:dyDescent="0.2">
      <c r="A70" s="173" t="s">
        <v>70</v>
      </c>
      <c r="B70" s="173"/>
      <c r="C70" s="22">
        <v>1036</v>
      </c>
      <c r="D70" s="23">
        <v>6.8793327844033048</v>
      </c>
      <c r="E70" s="23">
        <v>32.970530201769463</v>
      </c>
      <c r="F70" s="22">
        <v>1621</v>
      </c>
      <c r="G70" s="23">
        <v>10.763898111503625</v>
      </c>
      <c r="H70" s="22">
        <v>-585</v>
      </c>
      <c r="I70" s="23">
        <v>-3.8845653271003213</v>
      </c>
      <c r="J70" s="22">
        <v>426</v>
      </c>
      <c r="K70" s="23">
        <v>2.8287603920422852</v>
      </c>
      <c r="L70" s="22">
        <v>243</v>
      </c>
    </row>
    <row r="71" spans="1:12" s="77" customFormat="1" ht="12" customHeight="1" x14ac:dyDescent="0.2">
      <c r="A71" s="174" t="s">
        <v>71</v>
      </c>
      <c r="B71" s="174"/>
      <c r="C71" s="25">
        <v>29</v>
      </c>
      <c r="D71" s="26">
        <v>6.604418127989069</v>
      </c>
      <c r="E71" s="26">
        <v>29.08726178535607</v>
      </c>
      <c r="F71" s="25">
        <v>41</v>
      </c>
      <c r="G71" s="26">
        <v>9.337280801639718</v>
      </c>
      <c r="H71" s="25">
        <v>-12</v>
      </c>
      <c r="I71" s="26">
        <v>-2.7328626736506489</v>
      </c>
      <c r="J71" s="25">
        <v>14</v>
      </c>
      <c r="K71" s="26">
        <v>3.1883397859257574</v>
      </c>
      <c r="L71" s="25">
        <v>4</v>
      </c>
    </row>
    <row r="72" spans="1:12" s="77" customFormat="1" ht="12" customHeight="1" x14ac:dyDescent="0.2">
      <c r="A72" s="174" t="s">
        <v>72</v>
      </c>
      <c r="B72" s="174"/>
      <c r="C72" s="25">
        <v>11</v>
      </c>
      <c r="D72" s="26">
        <v>7.9365079365079358</v>
      </c>
      <c r="E72" s="26">
        <v>42.471042471042466</v>
      </c>
      <c r="F72" s="25">
        <v>16</v>
      </c>
      <c r="G72" s="26">
        <v>11.544011544011545</v>
      </c>
      <c r="H72" s="25">
        <v>-5</v>
      </c>
      <c r="I72" s="26">
        <v>-3.6075036075036073</v>
      </c>
      <c r="J72" s="25">
        <v>4</v>
      </c>
      <c r="K72" s="26">
        <v>2.8860028860028861</v>
      </c>
      <c r="L72" s="25">
        <v>1</v>
      </c>
    </row>
    <row r="73" spans="1:12" s="77" customFormat="1" ht="12" customHeight="1" x14ac:dyDescent="0.2">
      <c r="A73" s="174" t="s">
        <v>73</v>
      </c>
      <c r="B73" s="174"/>
      <c r="C73" s="25">
        <v>0</v>
      </c>
      <c r="D73" s="26">
        <v>0</v>
      </c>
      <c r="E73" s="26">
        <v>0</v>
      </c>
      <c r="F73" s="25">
        <v>2</v>
      </c>
      <c r="G73" s="26">
        <v>5.4945054945054945</v>
      </c>
      <c r="H73" s="25">
        <v>-2</v>
      </c>
      <c r="I73" s="26">
        <v>-5.4945054945054945</v>
      </c>
      <c r="J73" s="25">
        <v>2</v>
      </c>
      <c r="K73" s="26">
        <v>5.4945054945054945</v>
      </c>
      <c r="L73" s="25">
        <v>0</v>
      </c>
    </row>
    <row r="74" spans="1:12" s="77" customFormat="1" ht="12" customHeight="1" x14ac:dyDescent="0.2">
      <c r="A74" s="174" t="s">
        <v>74</v>
      </c>
      <c r="B74" s="174"/>
      <c r="C74" s="25">
        <v>8</v>
      </c>
      <c r="D74" s="26">
        <v>8.0889787664307384</v>
      </c>
      <c r="E74" s="26">
        <v>42.328042328042329</v>
      </c>
      <c r="F74" s="25">
        <v>12</v>
      </c>
      <c r="G74" s="26">
        <v>12.133468149646108</v>
      </c>
      <c r="H74" s="25">
        <v>-4</v>
      </c>
      <c r="I74" s="26">
        <v>-4.0444893832153692</v>
      </c>
      <c r="J74" s="25">
        <v>5</v>
      </c>
      <c r="K74" s="26">
        <v>5.0556117290192111</v>
      </c>
      <c r="L74" s="25">
        <v>3</v>
      </c>
    </row>
    <row r="75" spans="1:12" s="77" customFormat="1" ht="12" customHeight="1" x14ac:dyDescent="0.2">
      <c r="A75" s="174" t="s">
        <v>75</v>
      </c>
      <c r="B75" s="174"/>
      <c r="C75" s="25">
        <v>0</v>
      </c>
      <c r="D75" s="26">
        <v>0</v>
      </c>
      <c r="E75" s="26">
        <v>0</v>
      </c>
      <c r="F75" s="25">
        <v>4</v>
      </c>
      <c r="G75" s="26">
        <v>13.513513513513514</v>
      </c>
      <c r="H75" s="25">
        <v>-4</v>
      </c>
      <c r="I75" s="26">
        <v>-13.513513513513514</v>
      </c>
      <c r="J75" s="25">
        <v>2</v>
      </c>
      <c r="K75" s="26">
        <v>6.756756756756757</v>
      </c>
      <c r="L75" s="25">
        <v>2</v>
      </c>
    </row>
    <row r="76" spans="1:12" s="77" customFormat="1" ht="12" customHeight="1" x14ac:dyDescent="0.2">
      <c r="A76" s="174" t="s">
        <v>76</v>
      </c>
      <c r="B76" s="174"/>
      <c r="C76" s="25">
        <v>7</v>
      </c>
      <c r="D76" s="26">
        <v>4.5395590142671862</v>
      </c>
      <c r="E76" s="26">
        <v>21.538461538461537</v>
      </c>
      <c r="F76" s="25">
        <v>13</v>
      </c>
      <c r="G76" s="26">
        <v>8.4306095979247733</v>
      </c>
      <c r="H76" s="25">
        <v>-6</v>
      </c>
      <c r="I76" s="26">
        <v>-3.8910505836575875</v>
      </c>
      <c r="J76" s="25">
        <v>5</v>
      </c>
      <c r="K76" s="26">
        <v>3.2425421530479897</v>
      </c>
      <c r="L76" s="25">
        <v>1</v>
      </c>
    </row>
    <row r="77" spans="1:12" s="77" customFormat="1" ht="12" customHeight="1" x14ac:dyDescent="0.2">
      <c r="A77" s="174" t="s">
        <v>77</v>
      </c>
      <c r="B77" s="174"/>
      <c r="C77" s="25">
        <v>4</v>
      </c>
      <c r="D77" s="26">
        <v>6.5897858319604614</v>
      </c>
      <c r="E77" s="26">
        <v>37.383177570093459</v>
      </c>
      <c r="F77" s="25">
        <v>8</v>
      </c>
      <c r="G77" s="26">
        <v>13.179571663920923</v>
      </c>
      <c r="H77" s="25">
        <v>-4</v>
      </c>
      <c r="I77" s="26">
        <v>-6.5897858319604614</v>
      </c>
      <c r="J77" s="25">
        <v>3</v>
      </c>
      <c r="K77" s="26">
        <v>4.9423393739703458</v>
      </c>
      <c r="L77" s="25">
        <v>1</v>
      </c>
    </row>
    <row r="78" spans="1:12" s="77" customFormat="1" ht="12" customHeight="1" x14ac:dyDescent="0.2">
      <c r="A78" s="174" t="s">
        <v>78</v>
      </c>
      <c r="B78" s="174"/>
      <c r="C78" s="25">
        <v>25</v>
      </c>
      <c r="D78" s="26">
        <v>9.3527871305649093</v>
      </c>
      <c r="E78" s="26">
        <v>41.736227045075125</v>
      </c>
      <c r="F78" s="25">
        <v>25</v>
      </c>
      <c r="G78" s="26">
        <v>9.3527871305649093</v>
      </c>
      <c r="H78" s="25">
        <v>0</v>
      </c>
      <c r="I78" s="26">
        <v>0</v>
      </c>
      <c r="J78" s="25">
        <v>7</v>
      </c>
      <c r="K78" s="26">
        <v>2.618780396558174</v>
      </c>
      <c r="L78" s="25">
        <v>6</v>
      </c>
    </row>
    <row r="79" spans="1:12" s="77" customFormat="1" ht="12" customHeight="1" x14ac:dyDescent="0.2">
      <c r="A79" s="174" t="s">
        <v>80</v>
      </c>
      <c r="B79" s="174"/>
      <c r="C79" s="25">
        <v>3</v>
      </c>
      <c r="D79" s="26">
        <v>3.2223415682062302</v>
      </c>
      <c r="E79" s="26">
        <v>16.483516483516485</v>
      </c>
      <c r="F79" s="25">
        <v>9</v>
      </c>
      <c r="G79" s="26">
        <v>9.6670247046186901</v>
      </c>
      <c r="H79" s="25">
        <v>-6</v>
      </c>
      <c r="I79" s="26">
        <v>-6.4446831364124604</v>
      </c>
      <c r="J79" s="25">
        <v>1</v>
      </c>
      <c r="K79" s="26">
        <v>1.0741138560687433</v>
      </c>
      <c r="L79" s="25">
        <v>2</v>
      </c>
    </row>
    <row r="80" spans="1:12" s="77" customFormat="1" ht="12" customHeight="1" x14ac:dyDescent="0.2">
      <c r="A80" s="174" t="s">
        <v>82</v>
      </c>
      <c r="B80" s="174"/>
      <c r="C80" s="25">
        <v>3</v>
      </c>
      <c r="D80" s="26">
        <v>6.5934065934065931</v>
      </c>
      <c r="E80" s="26">
        <v>55.55555555555555</v>
      </c>
      <c r="F80" s="25">
        <v>6</v>
      </c>
      <c r="G80" s="26">
        <v>13.186813186813186</v>
      </c>
      <c r="H80" s="25">
        <v>-3</v>
      </c>
      <c r="I80" s="26">
        <v>-6.5934065934065931</v>
      </c>
      <c r="J80" s="25">
        <v>1</v>
      </c>
      <c r="K80" s="26">
        <v>2.197802197802198</v>
      </c>
      <c r="L80" s="25">
        <v>0</v>
      </c>
    </row>
    <row r="81" spans="1:12" s="77" customFormat="1" ht="12" customHeight="1" x14ac:dyDescent="0.2">
      <c r="A81" s="174" t="s">
        <v>83</v>
      </c>
      <c r="B81" s="174"/>
      <c r="C81" s="25">
        <v>2</v>
      </c>
      <c r="D81" s="26">
        <v>2.6007802340702213</v>
      </c>
      <c r="E81" s="26">
        <v>12.987012987012989</v>
      </c>
      <c r="F81" s="25">
        <v>9</v>
      </c>
      <c r="G81" s="26">
        <v>11.703511053315996</v>
      </c>
      <c r="H81" s="25">
        <v>-7</v>
      </c>
      <c r="I81" s="26">
        <v>-9.1027308192457728</v>
      </c>
      <c r="J81" s="25">
        <v>1</v>
      </c>
      <c r="K81" s="26">
        <v>1.3003901170351106</v>
      </c>
      <c r="L81" s="25">
        <v>0</v>
      </c>
    </row>
    <row r="82" spans="1:12" s="77" customFormat="1" ht="12" customHeight="1" x14ac:dyDescent="0.2">
      <c r="A82" s="174" t="s">
        <v>84</v>
      </c>
      <c r="B82" s="174"/>
      <c r="C82" s="25">
        <v>13</v>
      </c>
      <c r="D82" s="26">
        <v>8.5078534031413611</v>
      </c>
      <c r="E82" s="26">
        <v>40.752351097178682</v>
      </c>
      <c r="F82" s="25">
        <v>7</v>
      </c>
      <c r="G82" s="26">
        <v>4.5811518324607325</v>
      </c>
      <c r="H82" s="25">
        <v>6</v>
      </c>
      <c r="I82" s="26">
        <v>3.9267015706806281</v>
      </c>
      <c r="J82" s="25">
        <v>3</v>
      </c>
      <c r="K82" s="26">
        <v>1.963350785340314</v>
      </c>
      <c r="L82" s="25">
        <v>2</v>
      </c>
    </row>
    <row r="83" spans="1:12" s="77" customFormat="1" ht="12" customHeight="1" x14ac:dyDescent="0.2">
      <c r="A83" s="174" t="s">
        <v>87</v>
      </c>
      <c r="B83" s="174"/>
      <c r="C83" s="25">
        <v>17</v>
      </c>
      <c r="D83" s="26">
        <v>7.3624945864010396</v>
      </c>
      <c r="E83" s="26">
        <v>32.567049808429118</v>
      </c>
      <c r="F83" s="25">
        <v>21</v>
      </c>
      <c r="G83" s="26">
        <v>9.0948462537895196</v>
      </c>
      <c r="H83" s="25">
        <v>-4</v>
      </c>
      <c r="I83" s="26">
        <v>-1.7323516673884798</v>
      </c>
      <c r="J83" s="25">
        <v>7</v>
      </c>
      <c r="K83" s="26">
        <v>3.0316154179298396</v>
      </c>
      <c r="L83" s="25">
        <v>6</v>
      </c>
    </row>
    <row r="84" spans="1:12" s="77" customFormat="1" ht="12" customHeight="1" x14ac:dyDescent="0.2">
      <c r="A84" s="174" t="s">
        <v>88</v>
      </c>
      <c r="B84" s="174"/>
      <c r="C84" s="25">
        <v>45</v>
      </c>
      <c r="D84" s="26">
        <v>6.6716085989621936</v>
      </c>
      <c r="E84" s="26">
        <v>33.333333333333336</v>
      </c>
      <c r="F84" s="25">
        <v>62</v>
      </c>
      <c r="G84" s="26">
        <v>9.191994069681245</v>
      </c>
      <c r="H84" s="25">
        <v>-17</v>
      </c>
      <c r="I84" s="26">
        <v>-2.5203854707190509</v>
      </c>
      <c r="J84" s="25">
        <v>22</v>
      </c>
      <c r="K84" s="26">
        <v>3.2616753150481834</v>
      </c>
      <c r="L84" s="25">
        <v>6</v>
      </c>
    </row>
    <row r="85" spans="1:12" s="77" customFormat="1" ht="12" customHeight="1" x14ac:dyDescent="0.2">
      <c r="A85" s="174" t="s">
        <v>91</v>
      </c>
      <c r="B85" s="174"/>
      <c r="C85" s="25">
        <v>25</v>
      </c>
      <c r="D85" s="26">
        <v>5.7924003707136231</v>
      </c>
      <c r="E85" s="26">
        <v>29.97601918465228</v>
      </c>
      <c r="F85" s="25">
        <v>54</v>
      </c>
      <c r="G85" s="26">
        <v>12.511584800741428</v>
      </c>
      <c r="H85" s="25">
        <v>-29</v>
      </c>
      <c r="I85" s="26">
        <v>-6.7191844300278039</v>
      </c>
      <c r="J85" s="25">
        <v>9</v>
      </c>
      <c r="K85" s="26">
        <v>2.0852641334569046</v>
      </c>
      <c r="L85" s="25">
        <v>7</v>
      </c>
    </row>
    <row r="86" spans="1:12" s="77" customFormat="1" ht="12" customHeight="1" x14ac:dyDescent="0.2">
      <c r="A86" s="174" t="s">
        <v>94</v>
      </c>
      <c r="B86" s="174"/>
      <c r="C86" s="25">
        <v>25</v>
      </c>
      <c r="D86" s="26">
        <v>5.4229934924078087</v>
      </c>
      <c r="E86" s="26">
        <v>27.114967462039047</v>
      </c>
      <c r="F86" s="25">
        <v>46</v>
      </c>
      <c r="G86" s="26">
        <v>9.9783080260303691</v>
      </c>
      <c r="H86" s="25">
        <v>-21</v>
      </c>
      <c r="I86" s="26">
        <v>-4.5553145336225596</v>
      </c>
      <c r="J86" s="25">
        <v>13</v>
      </c>
      <c r="K86" s="26">
        <v>2.8199566160520608</v>
      </c>
      <c r="L86" s="25">
        <v>8</v>
      </c>
    </row>
    <row r="87" spans="1:12" s="77" customFormat="1" ht="12" customHeight="1" x14ac:dyDescent="0.2">
      <c r="A87" s="174" t="s">
        <v>95</v>
      </c>
      <c r="B87" s="174"/>
      <c r="C87" s="25">
        <v>15</v>
      </c>
      <c r="D87" s="26">
        <v>7.2639225181598066</v>
      </c>
      <c r="E87" s="26">
        <v>35.885167464114829</v>
      </c>
      <c r="F87" s="25">
        <v>16</v>
      </c>
      <c r="G87" s="26">
        <v>7.7481840193704601</v>
      </c>
      <c r="H87" s="25">
        <v>-1</v>
      </c>
      <c r="I87" s="26">
        <v>-0.48426150121065376</v>
      </c>
      <c r="J87" s="25">
        <v>5</v>
      </c>
      <c r="K87" s="26">
        <v>2.4213075060532687</v>
      </c>
      <c r="L87" s="25">
        <v>2</v>
      </c>
    </row>
    <row r="88" spans="1:12" s="77" customFormat="1" ht="12" customHeight="1" x14ac:dyDescent="0.2">
      <c r="A88" s="174" t="s">
        <v>96</v>
      </c>
      <c r="B88" s="174"/>
      <c r="C88" s="25">
        <v>5</v>
      </c>
      <c r="D88" s="26">
        <v>5.8207217694994187</v>
      </c>
      <c r="E88" s="26">
        <v>30.487804878048781</v>
      </c>
      <c r="F88" s="25">
        <v>10</v>
      </c>
      <c r="G88" s="26">
        <v>11.641443538998837</v>
      </c>
      <c r="H88" s="25">
        <v>-5</v>
      </c>
      <c r="I88" s="26">
        <v>-5.8207217694994187</v>
      </c>
      <c r="J88" s="25">
        <v>2</v>
      </c>
      <c r="K88" s="26">
        <v>2.3282887077997669</v>
      </c>
      <c r="L88" s="25">
        <v>2</v>
      </c>
    </row>
    <row r="89" spans="1:12" s="77" customFormat="1" ht="12" customHeight="1" x14ac:dyDescent="0.2">
      <c r="A89" s="174" t="s">
        <v>97</v>
      </c>
      <c r="B89" s="174"/>
      <c r="C89" s="25">
        <v>13</v>
      </c>
      <c r="D89" s="26">
        <v>9.0972708187543745</v>
      </c>
      <c r="E89" s="26">
        <v>44.827586206896548</v>
      </c>
      <c r="F89" s="25">
        <v>11</v>
      </c>
      <c r="G89" s="26">
        <v>7.697690692792162</v>
      </c>
      <c r="H89" s="25">
        <v>2</v>
      </c>
      <c r="I89" s="26">
        <v>1.3995801259622112</v>
      </c>
      <c r="J89" s="25">
        <v>3</v>
      </c>
      <c r="K89" s="26">
        <v>2.099370188943317</v>
      </c>
      <c r="L89" s="25">
        <v>2</v>
      </c>
    </row>
    <row r="90" spans="1:12" s="77" customFormat="1" ht="12" customHeight="1" x14ac:dyDescent="0.2">
      <c r="A90" s="174" t="s">
        <v>98</v>
      </c>
      <c r="B90" s="174"/>
      <c r="C90" s="25">
        <v>4</v>
      </c>
      <c r="D90" s="26">
        <v>6.9930069930069934</v>
      </c>
      <c r="E90" s="26">
        <v>38.461538461538467</v>
      </c>
      <c r="F90" s="25">
        <v>8</v>
      </c>
      <c r="G90" s="26">
        <v>13.986013986013987</v>
      </c>
      <c r="H90" s="25">
        <v>-4</v>
      </c>
      <c r="I90" s="26">
        <v>-6.9930069930069934</v>
      </c>
      <c r="J90" s="25">
        <v>4</v>
      </c>
      <c r="K90" s="26">
        <v>6.9930069930069934</v>
      </c>
      <c r="L90" s="25">
        <v>1</v>
      </c>
    </row>
    <row r="91" spans="1:12" s="77" customFormat="1" ht="12" customHeight="1" x14ac:dyDescent="0.2">
      <c r="A91" s="174" t="s">
        <v>99</v>
      </c>
      <c r="B91" s="174"/>
      <c r="C91" s="25">
        <v>1</v>
      </c>
      <c r="D91" s="26">
        <v>2.1276595744680851</v>
      </c>
      <c r="E91" s="26">
        <v>10</v>
      </c>
      <c r="F91" s="25">
        <v>3</v>
      </c>
      <c r="G91" s="26">
        <v>6.3829787234042552</v>
      </c>
      <c r="H91" s="25">
        <v>-2</v>
      </c>
      <c r="I91" s="26">
        <v>-4.2553191489361701</v>
      </c>
      <c r="J91" s="25">
        <v>3</v>
      </c>
      <c r="K91" s="26">
        <v>6.3829787234042552</v>
      </c>
      <c r="L91" s="25">
        <v>0</v>
      </c>
    </row>
    <row r="92" spans="1:12" s="77" customFormat="1" ht="12" customHeight="1" x14ac:dyDescent="0.2">
      <c r="A92" s="174" t="s">
        <v>100</v>
      </c>
      <c r="B92" s="174"/>
      <c r="C92" s="25">
        <v>11</v>
      </c>
      <c r="D92" s="26">
        <v>8.0468178493050484</v>
      </c>
      <c r="E92" s="26">
        <v>35.830618892508149</v>
      </c>
      <c r="F92" s="25">
        <v>15</v>
      </c>
      <c r="G92" s="26">
        <v>10.972933430870519</v>
      </c>
      <c r="H92" s="25">
        <v>-4</v>
      </c>
      <c r="I92" s="26">
        <v>-2.926115581565472</v>
      </c>
      <c r="J92" s="25">
        <v>1</v>
      </c>
      <c r="K92" s="26">
        <v>0.73152889539136801</v>
      </c>
      <c r="L92" s="25">
        <v>1</v>
      </c>
    </row>
    <row r="93" spans="1:12" s="77" customFormat="1" ht="12" customHeight="1" x14ac:dyDescent="0.2">
      <c r="A93" s="174" t="s">
        <v>101</v>
      </c>
      <c r="B93" s="174"/>
      <c r="C93" s="25">
        <v>13</v>
      </c>
      <c r="D93" s="26">
        <v>7.60233918128655</v>
      </c>
      <c r="E93" s="26">
        <v>34.120734908136484</v>
      </c>
      <c r="F93" s="25">
        <v>11</v>
      </c>
      <c r="G93" s="26">
        <v>6.4327485380116967</v>
      </c>
      <c r="H93" s="25">
        <v>2</v>
      </c>
      <c r="I93" s="26">
        <v>1.1695906432748537</v>
      </c>
      <c r="J93" s="25">
        <v>7</v>
      </c>
      <c r="K93" s="26">
        <v>4.0935672514619883</v>
      </c>
      <c r="L93" s="25">
        <v>3</v>
      </c>
    </row>
    <row r="94" spans="1:12" s="77" customFormat="1" ht="12" customHeight="1" x14ac:dyDescent="0.2">
      <c r="A94" s="174" t="s">
        <v>102</v>
      </c>
      <c r="B94" s="174"/>
      <c r="C94" s="25">
        <v>421</v>
      </c>
      <c r="D94" s="26">
        <v>6.7396663785099094</v>
      </c>
      <c r="E94" s="26">
        <v>31.993312561744812</v>
      </c>
      <c r="F94" s="25">
        <v>696</v>
      </c>
      <c r="G94" s="26">
        <v>11.142061281337048</v>
      </c>
      <c r="H94" s="25">
        <v>-275</v>
      </c>
      <c r="I94" s="26">
        <v>-4.4023949028271385</v>
      </c>
      <c r="J94" s="25">
        <v>179</v>
      </c>
      <c r="K94" s="26">
        <v>2.8655588640220278</v>
      </c>
      <c r="L94" s="25">
        <v>95</v>
      </c>
    </row>
    <row r="95" spans="1:12" s="77" customFormat="1" ht="12" customHeight="1" x14ac:dyDescent="0.2">
      <c r="A95" s="174" t="s">
        <v>103</v>
      </c>
      <c r="B95" s="174"/>
      <c r="C95" s="25">
        <v>7</v>
      </c>
      <c r="D95" s="26">
        <v>4.3397396156230625</v>
      </c>
      <c r="E95" s="26">
        <v>23.333333333333336</v>
      </c>
      <c r="F95" s="25">
        <v>40</v>
      </c>
      <c r="G95" s="26">
        <v>24.798512089274645</v>
      </c>
      <c r="H95" s="25">
        <v>-33</v>
      </c>
      <c r="I95" s="26">
        <v>-20.458772473651578</v>
      </c>
      <c r="J95" s="25">
        <v>6</v>
      </c>
      <c r="K95" s="26">
        <v>3.7197768133911966</v>
      </c>
      <c r="L95" s="25">
        <v>5</v>
      </c>
    </row>
    <row r="96" spans="1:12" s="77" customFormat="1" ht="12" customHeight="1" x14ac:dyDescent="0.2">
      <c r="A96" s="174" t="s">
        <v>104</v>
      </c>
      <c r="B96" s="174"/>
      <c r="C96" s="25">
        <v>10</v>
      </c>
      <c r="D96" s="26">
        <v>7.7101002313030076</v>
      </c>
      <c r="E96" s="26">
        <v>36.900369003690038</v>
      </c>
      <c r="F96" s="25">
        <v>15</v>
      </c>
      <c r="G96" s="26">
        <v>11.56515034695451</v>
      </c>
      <c r="H96" s="25">
        <v>-5</v>
      </c>
      <c r="I96" s="26">
        <v>-3.8550501156515038</v>
      </c>
      <c r="J96" s="25">
        <v>3</v>
      </c>
      <c r="K96" s="26">
        <v>2.3130300693909023</v>
      </c>
      <c r="L96" s="25">
        <v>0</v>
      </c>
    </row>
    <row r="97" spans="1:12" s="77" customFormat="1" ht="12" customHeight="1" x14ac:dyDescent="0.2">
      <c r="A97" s="174" t="s">
        <v>105</v>
      </c>
      <c r="B97" s="174"/>
      <c r="C97" s="25">
        <v>8</v>
      </c>
      <c r="D97" s="26">
        <v>11.220196353436185</v>
      </c>
      <c r="E97" s="26">
        <v>53.691275167785236</v>
      </c>
      <c r="F97" s="25">
        <v>13</v>
      </c>
      <c r="G97" s="26">
        <v>18.232819074333801</v>
      </c>
      <c r="H97" s="25">
        <v>-5</v>
      </c>
      <c r="I97" s="26">
        <v>-7.0126227208976157</v>
      </c>
      <c r="J97" s="25">
        <v>2</v>
      </c>
      <c r="K97" s="26">
        <v>2.8050490883590462</v>
      </c>
      <c r="L97" s="25">
        <v>4</v>
      </c>
    </row>
    <row r="98" spans="1:12" s="77" customFormat="1" ht="12" customHeight="1" x14ac:dyDescent="0.2">
      <c r="A98" s="174" t="s">
        <v>106</v>
      </c>
      <c r="B98" s="174"/>
      <c r="C98" s="25">
        <v>52</v>
      </c>
      <c r="D98" s="26">
        <v>8.3695477225173018</v>
      </c>
      <c r="E98" s="26">
        <v>38.461538461538467</v>
      </c>
      <c r="F98" s="25">
        <v>79</v>
      </c>
      <c r="G98" s="26">
        <v>12.715274424593593</v>
      </c>
      <c r="H98" s="25">
        <v>-27</v>
      </c>
      <c r="I98" s="26">
        <v>-4.3457267020762913</v>
      </c>
      <c r="J98" s="25">
        <v>15</v>
      </c>
      <c r="K98" s="26">
        <v>2.4142926122646062</v>
      </c>
      <c r="L98" s="25">
        <v>15</v>
      </c>
    </row>
    <row r="99" spans="1:12" s="77" customFormat="1" ht="12" customHeight="1" x14ac:dyDescent="0.2">
      <c r="A99" s="174" t="s">
        <v>107</v>
      </c>
      <c r="B99" s="174"/>
      <c r="C99" s="25">
        <v>14</v>
      </c>
      <c r="D99" s="26">
        <v>9.688581314878892</v>
      </c>
      <c r="E99" s="26">
        <v>43.478260869565219</v>
      </c>
      <c r="F99" s="25">
        <v>14</v>
      </c>
      <c r="G99" s="26">
        <v>9.688581314878892</v>
      </c>
      <c r="H99" s="25">
        <v>0</v>
      </c>
      <c r="I99" s="26">
        <v>0</v>
      </c>
      <c r="J99" s="25">
        <v>2</v>
      </c>
      <c r="K99" s="26">
        <v>1.3840830449826989</v>
      </c>
      <c r="L99" s="25">
        <v>1</v>
      </c>
    </row>
    <row r="100" spans="1:12" s="77" customFormat="1" ht="12" customHeight="1" x14ac:dyDescent="0.2">
      <c r="A100" s="174" t="s">
        <v>108</v>
      </c>
      <c r="B100" s="174"/>
      <c r="C100" s="25">
        <v>12</v>
      </c>
      <c r="D100" s="26">
        <v>6.6006600660066006</v>
      </c>
      <c r="E100" s="26">
        <v>31.25</v>
      </c>
      <c r="F100" s="25">
        <v>17</v>
      </c>
      <c r="G100" s="26">
        <v>9.3509350935093511</v>
      </c>
      <c r="H100" s="25">
        <v>-5</v>
      </c>
      <c r="I100" s="26">
        <v>-2.7502750275027505</v>
      </c>
      <c r="J100" s="25">
        <v>6</v>
      </c>
      <c r="K100" s="26">
        <v>3.3003300330033003</v>
      </c>
      <c r="L100" s="25">
        <v>1</v>
      </c>
    </row>
    <row r="101" spans="1:12" s="77" customFormat="1" ht="12" customHeight="1" x14ac:dyDescent="0.2">
      <c r="A101" s="174" t="s">
        <v>109</v>
      </c>
      <c r="B101" s="174"/>
      <c r="C101" s="25">
        <v>4</v>
      </c>
      <c r="D101" s="26">
        <v>2.896451846488052</v>
      </c>
      <c r="E101" s="26">
        <v>13.289036544850498</v>
      </c>
      <c r="F101" s="25">
        <v>12</v>
      </c>
      <c r="G101" s="26">
        <v>8.689355539464156</v>
      </c>
      <c r="H101" s="25">
        <v>-8</v>
      </c>
      <c r="I101" s="26">
        <v>-5.792903692976104</v>
      </c>
      <c r="J101" s="25">
        <v>0</v>
      </c>
      <c r="K101" s="26">
        <v>0</v>
      </c>
      <c r="L101" s="25">
        <v>2</v>
      </c>
    </row>
    <row r="102" spans="1:12" s="77" customFormat="1" ht="12" customHeight="1" x14ac:dyDescent="0.2">
      <c r="A102" s="174" t="s">
        <v>110</v>
      </c>
      <c r="B102" s="174"/>
      <c r="C102" s="25">
        <v>2</v>
      </c>
      <c r="D102" s="26">
        <v>6.2305295950155761</v>
      </c>
      <c r="E102" s="26">
        <v>29.850746268656717</v>
      </c>
      <c r="F102" s="25">
        <v>3</v>
      </c>
      <c r="G102" s="26">
        <v>9.3457943925233646</v>
      </c>
      <c r="H102" s="25">
        <v>-1</v>
      </c>
      <c r="I102" s="26">
        <v>-3.1152647975077881</v>
      </c>
      <c r="J102" s="25">
        <v>0</v>
      </c>
      <c r="K102" s="26">
        <v>0</v>
      </c>
      <c r="L102" s="25">
        <v>1</v>
      </c>
    </row>
    <row r="103" spans="1:12" s="77" customFormat="1" ht="12" customHeight="1" x14ac:dyDescent="0.2">
      <c r="A103" s="174" t="s">
        <v>263</v>
      </c>
      <c r="B103" s="174"/>
      <c r="C103" s="25">
        <v>31</v>
      </c>
      <c r="D103" s="26">
        <v>6.8568900685689007</v>
      </c>
      <c r="E103" s="26">
        <v>31.536113936927769</v>
      </c>
      <c r="F103" s="25">
        <v>63</v>
      </c>
      <c r="G103" s="26">
        <v>13.934970139349701</v>
      </c>
      <c r="H103" s="25">
        <v>-32</v>
      </c>
      <c r="I103" s="26">
        <v>-7.0780800707808007</v>
      </c>
      <c r="J103" s="25">
        <v>14</v>
      </c>
      <c r="K103" s="26">
        <v>3.0966600309666004</v>
      </c>
      <c r="L103" s="25">
        <v>9</v>
      </c>
    </row>
    <row r="104" spans="1:12" s="77" customFormat="1" ht="12" customHeight="1" x14ac:dyDescent="0.2">
      <c r="A104" s="174" t="s">
        <v>111</v>
      </c>
      <c r="B104" s="174"/>
      <c r="C104" s="25">
        <v>1</v>
      </c>
      <c r="D104" s="26">
        <v>1.1737089201877935</v>
      </c>
      <c r="E104" s="26">
        <v>6.6225165562913908</v>
      </c>
      <c r="F104" s="25">
        <v>6</v>
      </c>
      <c r="G104" s="26">
        <v>7.042253521126761</v>
      </c>
      <c r="H104" s="25">
        <v>-5</v>
      </c>
      <c r="I104" s="26">
        <v>-5.868544600938967</v>
      </c>
      <c r="J104" s="25">
        <v>1</v>
      </c>
      <c r="K104" s="26">
        <v>1.1737089201877935</v>
      </c>
      <c r="L104" s="25">
        <v>0</v>
      </c>
    </row>
    <row r="105" spans="1:12" s="77" customFormat="1" ht="12" customHeight="1" x14ac:dyDescent="0.2">
      <c r="A105" s="174" t="s">
        <v>112</v>
      </c>
      <c r="B105" s="174"/>
      <c r="C105" s="25">
        <v>1</v>
      </c>
      <c r="D105" s="26">
        <v>1.3812154696132597</v>
      </c>
      <c r="E105" s="26">
        <v>7.7519379844961236</v>
      </c>
      <c r="F105" s="25">
        <v>6</v>
      </c>
      <c r="G105" s="26">
        <v>8.2872928176795568</v>
      </c>
      <c r="H105" s="25">
        <v>-5</v>
      </c>
      <c r="I105" s="26">
        <v>-6.9060773480662982</v>
      </c>
      <c r="J105" s="25">
        <v>3</v>
      </c>
      <c r="K105" s="26">
        <v>4.1436464088397784</v>
      </c>
      <c r="L105" s="25">
        <v>2</v>
      </c>
    </row>
    <row r="106" spans="1:12" s="77" customFormat="1" ht="12" customHeight="1" x14ac:dyDescent="0.2">
      <c r="A106" s="174" t="s">
        <v>113</v>
      </c>
      <c r="B106" s="174"/>
      <c r="C106" s="25">
        <v>5</v>
      </c>
      <c r="D106" s="26">
        <v>6.2578222778473087</v>
      </c>
      <c r="E106" s="26">
        <v>29.585798816568047</v>
      </c>
      <c r="F106" s="25">
        <v>14</v>
      </c>
      <c r="G106" s="26">
        <v>17.521902377972467</v>
      </c>
      <c r="H106" s="25">
        <v>-9</v>
      </c>
      <c r="I106" s="26">
        <v>-11.264080100125156</v>
      </c>
      <c r="J106" s="25">
        <v>3</v>
      </c>
      <c r="K106" s="26">
        <v>3.7546933667083855</v>
      </c>
      <c r="L106" s="25">
        <v>1</v>
      </c>
    </row>
    <row r="107" spans="1:12" s="77" customFormat="1" ht="12" customHeight="1" x14ac:dyDescent="0.2">
      <c r="A107" s="174" t="s">
        <v>114</v>
      </c>
      <c r="B107" s="174"/>
      <c r="C107" s="25">
        <v>2</v>
      </c>
      <c r="D107" s="26">
        <v>6.1728395061728394</v>
      </c>
      <c r="E107" s="26">
        <v>29.411764705882351</v>
      </c>
      <c r="F107" s="25">
        <v>6</v>
      </c>
      <c r="G107" s="26">
        <v>18.518518518518519</v>
      </c>
      <c r="H107" s="25">
        <v>-4</v>
      </c>
      <c r="I107" s="26">
        <v>-12.345679012345679</v>
      </c>
      <c r="J107" s="25">
        <v>2</v>
      </c>
      <c r="K107" s="26">
        <v>6.1728395061728394</v>
      </c>
      <c r="L107" s="25">
        <v>1</v>
      </c>
    </row>
    <row r="108" spans="1:12" s="77" customFormat="1" ht="12" customHeight="1" x14ac:dyDescent="0.2">
      <c r="A108" s="174" t="s">
        <v>115</v>
      </c>
      <c r="B108" s="174"/>
      <c r="C108" s="25">
        <v>4</v>
      </c>
      <c r="D108" s="26">
        <v>4.8426150121065374</v>
      </c>
      <c r="E108" s="26">
        <v>24.390243902439025</v>
      </c>
      <c r="F108" s="25">
        <v>17</v>
      </c>
      <c r="G108" s="26">
        <v>20.581113801452783</v>
      </c>
      <c r="H108" s="25">
        <v>-13</v>
      </c>
      <c r="I108" s="26">
        <v>-15.738498789346249</v>
      </c>
      <c r="J108" s="25">
        <v>2</v>
      </c>
      <c r="K108" s="26">
        <v>2.4213075060532687</v>
      </c>
      <c r="L108" s="25">
        <v>0</v>
      </c>
    </row>
    <row r="109" spans="1:12" s="77" customFormat="1" ht="12" customHeight="1" x14ac:dyDescent="0.2">
      <c r="A109" s="174" t="s">
        <v>116</v>
      </c>
      <c r="B109" s="174"/>
      <c r="C109" s="25">
        <v>15</v>
      </c>
      <c r="D109" s="26">
        <v>10.067114093959731</v>
      </c>
      <c r="E109" s="26">
        <v>46.875</v>
      </c>
      <c r="F109" s="25">
        <v>9</v>
      </c>
      <c r="G109" s="26">
        <v>6.0402684563758386</v>
      </c>
      <c r="H109" s="25">
        <v>6</v>
      </c>
      <c r="I109" s="26">
        <v>4.026845637583893</v>
      </c>
      <c r="J109" s="25">
        <v>3</v>
      </c>
      <c r="K109" s="26">
        <v>2.0134228187919465</v>
      </c>
      <c r="L109" s="25">
        <v>6</v>
      </c>
    </row>
    <row r="110" spans="1:12" s="77" customFormat="1" ht="12" customHeight="1" x14ac:dyDescent="0.2">
      <c r="A110" s="174" t="s">
        <v>117</v>
      </c>
      <c r="B110" s="174"/>
      <c r="C110" s="25">
        <v>31</v>
      </c>
      <c r="D110" s="26">
        <v>7.151095732410611</v>
      </c>
      <c r="E110" s="26">
        <v>35.469107551487411</v>
      </c>
      <c r="F110" s="25">
        <v>48</v>
      </c>
      <c r="G110" s="26">
        <v>11.072664359861591</v>
      </c>
      <c r="H110" s="25">
        <v>-17</v>
      </c>
      <c r="I110" s="26">
        <v>-3.9215686274509802</v>
      </c>
      <c r="J110" s="25">
        <v>19</v>
      </c>
      <c r="K110" s="26">
        <v>4.3829296424452133</v>
      </c>
      <c r="L110" s="25">
        <v>8</v>
      </c>
    </row>
    <row r="111" spans="1:12" s="77" customFormat="1" ht="12" customHeight="1" x14ac:dyDescent="0.2">
      <c r="A111" s="174" t="s">
        <v>118</v>
      </c>
      <c r="B111" s="174"/>
      <c r="C111" s="25">
        <v>13</v>
      </c>
      <c r="D111" s="26">
        <v>6.881948120698782</v>
      </c>
      <c r="E111" s="26">
        <v>33.678756476683937</v>
      </c>
      <c r="F111" s="25">
        <v>14</v>
      </c>
      <c r="G111" s="26">
        <v>7.4113287453679195</v>
      </c>
      <c r="H111" s="25">
        <v>-1</v>
      </c>
      <c r="I111" s="26">
        <v>-0.52938062466913716</v>
      </c>
      <c r="J111" s="25">
        <v>9</v>
      </c>
      <c r="K111" s="26">
        <v>4.7644256220222339</v>
      </c>
      <c r="L111" s="25">
        <v>7</v>
      </c>
    </row>
    <row r="112" spans="1:12" s="77" customFormat="1" ht="12" customHeight="1" x14ac:dyDescent="0.2">
      <c r="A112" s="174" t="s">
        <v>119</v>
      </c>
      <c r="B112" s="174"/>
      <c r="C112" s="25">
        <v>7</v>
      </c>
      <c r="D112" s="26">
        <v>9.0673575129533663</v>
      </c>
      <c r="E112" s="26">
        <v>55.55555555555555</v>
      </c>
      <c r="F112" s="25">
        <v>12</v>
      </c>
      <c r="G112" s="26">
        <v>15.544041450777202</v>
      </c>
      <c r="H112" s="25">
        <v>-5</v>
      </c>
      <c r="I112" s="26">
        <v>-6.4766839378238341</v>
      </c>
      <c r="J112" s="25">
        <v>3</v>
      </c>
      <c r="K112" s="26">
        <v>3.8860103626943006</v>
      </c>
      <c r="L112" s="25">
        <v>2</v>
      </c>
    </row>
    <row r="113" spans="1:12" s="77" customFormat="1" ht="12" customHeight="1" x14ac:dyDescent="0.2">
      <c r="A113" s="174" t="s">
        <v>120</v>
      </c>
      <c r="B113" s="174"/>
      <c r="C113" s="25">
        <v>4</v>
      </c>
      <c r="D113" s="26">
        <v>2.6041666666666665</v>
      </c>
      <c r="E113" s="26">
        <v>12.578616352201259</v>
      </c>
      <c r="F113" s="25">
        <v>10</v>
      </c>
      <c r="G113" s="26">
        <v>6.510416666666667</v>
      </c>
      <c r="H113" s="25">
        <v>-6</v>
      </c>
      <c r="I113" s="26">
        <v>-3.90625</v>
      </c>
      <c r="J113" s="25">
        <v>1</v>
      </c>
      <c r="K113" s="26">
        <v>0.65104166666666663</v>
      </c>
      <c r="L113" s="25">
        <v>2</v>
      </c>
    </row>
    <row r="114" spans="1:12" s="77" customFormat="1" ht="12" customHeight="1" x14ac:dyDescent="0.2">
      <c r="A114" s="174" t="s">
        <v>121</v>
      </c>
      <c r="B114" s="174"/>
      <c r="C114" s="25">
        <v>8</v>
      </c>
      <c r="D114" s="26">
        <v>5.9391239792130657</v>
      </c>
      <c r="E114" s="26">
        <v>29.09090909090909</v>
      </c>
      <c r="F114" s="25">
        <v>11</v>
      </c>
      <c r="G114" s="26">
        <v>8.1662954714179659</v>
      </c>
      <c r="H114" s="25">
        <v>-3</v>
      </c>
      <c r="I114" s="26">
        <v>-2.2271714922048997</v>
      </c>
      <c r="J114" s="25">
        <v>1</v>
      </c>
      <c r="K114" s="26">
        <v>0.74239049740163321</v>
      </c>
      <c r="L114" s="25">
        <v>3</v>
      </c>
    </row>
    <row r="115" spans="1:12" s="77" customFormat="1" ht="12" customHeight="1" x14ac:dyDescent="0.2">
      <c r="A115" s="174" t="s">
        <v>123</v>
      </c>
      <c r="B115" s="174"/>
      <c r="C115" s="25">
        <v>5</v>
      </c>
      <c r="D115" s="26">
        <v>6.1728395061728394</v>
      </c>
      <c r="E115" s="26">
        <v>34.013605442176875</v>
      </c>
      <c r="F115" s="25">
        <v>8</v>
      </c>
      <c r="G115" s="26">
        <v>9.8765432098765427</v>
      </c>
      <c r="H115" s="25">
        <v>-3</v>
      </c>
      <c r="I115" s="26">
        <v>-3.7037037037037037</v>
      </c>
      <c r="J115" s="25">
        <v>1</v>
      </c>
      <c r="K115" s="26">
        <v>1.2345679012345678</v>
      </c>
      <c r="L115" s="25">
        <v>3</v>
      </c>
    </row>
    <row r="116" spans="1:12" s="77" customFormat="1" ht="12" customHeight="1" x14ac:dyDescent="0.2">
      <c r="A116" s="174" t="s">
        <v>124</v>
      </c>
      <c r="B116" s="174"/>
      <c r="C116" s="25">
        <v>22</v>
      </c>
      <c r="D116" s="26">
        <v>9.9592575826165692</v>
      </c>
      <c r="E116" s="26">
        <v>49.773755656108591</v>
      </c>
      <c r="F116" s="25">
        <v>29</v>
      </c>
      <c r="G116" s="26">
        <v>13.128112267994569</v>
      </c>
      <c r="H116" s="25">
        <v>-7</v>
      </c>
      <c r="I116" s="26">
        <v>-3.1688546853779993</v>
      </c>
      <c r="J116" s="25">
        <v>4</v>
      </c>
      <c r="K116" s="26">
        <v>1.8107741059302851</v>
      </c>
      <c r="L116" s="25">
        <v>3</v>
      </c>
    </row>
    <row r="117" spans="1:12" s="77" customFormat="1" ht="12" customHeight="1" x14ac:dyDescent="0.2">
      <c r="A117" s="174" t="s">
        <v>125</v>
      </c>
      <c r="B117" s="174"/>
      <c r="C117" s="25">
        <v>4</v>
      </c>
      <c r="D117" s="26">
        <v>5.8997050147492622</v>
      </c>
      <c r="E117" s="26">
        <v>36.036036036036037</v>
      </c>
      <c r="F117" s="25">
        <v>8</v>
      </c>
      <c r="G117" s="26">
        <v>11.799410029498524</v>
      </c>
      <c r="H117" s="25">
        <v>-4</v>
      </c>
      <c r="I117" s="26">
        <v>-5.8997050147492622</v>
      </c>
      <c r="J117" s="25">
        <v>2</v>
      </c>
      <c r="K117" s="26">
        <v>2.9498525073746311</v>
      </c>
      <c r="L117" s="25">
        <v>3</v>
      </c>
    </row>
    <row r="118" spans="1:12" s="77" customFormat="1" ht="12" customHeight="1" x14ac:dyDescent="0.2">
      <c r="A118" s="174" t="s">
        <v>128</v>
      </c>
      <c r="B118" s="174"/>
      <c r="C118" s="25">
        <v>16</v>
      </c>
      <c r="D118" s="26">
        <v>8.6486486486486491</v>
      </c>
      <c r="E118" s="26">
        <v>34.557235421166311</v>
      </c>
      <c r="F118" s="25">
        <v>12</v>
      </c>
      <c r="G118" s="26">
        <v>6.486486486486486</v>
      </c>
      <c r="H118" s="25">
        <v>4</v>
      </c>
      <c r="I118" s="26">
        <v>2.1621621621621623</v>
      </c>
      <c r="J118" s="25">
        <v>5</v>
      </c>
      <c r="K118" s="26">
        <v>2.7027027027027026</v>
      </c>
      <c r="L118" s="25">
        <v>0</v>
      </c>
    </row>
    <row r="119" spans="1:12" s="77" customFormat="1" ht="12" customHeight="1" x14ac:dyDescent="0.2">
      <c r="A119" s="174" t="s">
        <v>129</v>
      </c>
      <c r="B119" s="174"/>
      <c r="C119" s="25">
        <v>32</v>
      </c>
      <c r="D119" s="26">
        <v>10.362694300518134</v>
      </c>
      <c r="E119" s="26">
        <v>46.176046176046178</v>
      </c>
      <c r="F119" s="25">
        <v>30</v>
      </c>
      <c r="G119" s="26">
        <v>9.7150259067357503</v>
      </c>
      <c r="H119" s="25">
        <v>2</v>
      </c>
      <c r="I119" s="26">
        <v>0.64766839378238339</v>
      </c>
      <c r="J119" s="25">
        <v>6</v>
      </c>
      <c r="K119" s="26">
        <v>1.9430051813471503</v>
      </c>
      <c r="L119" s="25">
        <v>4</v>
      </c>
    </row>
    <row r="120" spans="1:12" s="77" customFormat="1" ht="12" customHeight="1" x14ac:dyDescent="0.2">
      <c r="A120" s="174" t="s">
        <v>131</v>
      </c>
      <c r="B120" s="174"/>
      <c r="C120" s="25">
        <v>8</v>
      </c>
      <c r="D120" s="26">
        <v>13.536379018612521</v>
      </c>
      <c r="E120" s="26">
        <v>61.53846153846154</v>
      </c>
      <c r="F120" s="25">
        <v>5</v>
      </c>
      <c r="G120" s="26">
        <v>8.4602368866328259</v>
      </c>
      <c r="H120" s="25">
        <v>3</v>
      </c>
      <c r="I120" s="26">
        <v>5.0761421319796947</v>
      </c>
      <c r="J120" s="25">
        <v>2</v>
      </c>
      <c r="K120" s="26">
        <v>3.3840947546531304</v>
      </c>
      <c r="L120" s="25">
        <v>0</v>
      </c>
    </row>
    <row r="121" spans="1:12" s="77" customFormat="1" ht="12" customHeight="1" x14ac:dyDescent="0.2">
      <c r="A121" s="174" t="s">
        <v>132</v>
      </c>
      <c r="B121" s="174"/>
      <c r="C121" s="25">
        <v>17</v>
      </c>
      <c r="D121" s="26">
        <v>9.0473656200106429</v>
      </c>
      <c r="E121" s="26">
        <v>42.5</v>
      </c>
      <c r="F121" s="25">
        <v>15</v>
      </c>
      <c r="G121" s="26">
        <v>7.9829696647152737</v>
      </c>
      <c r="H121" s="25">
        <v>2</v>
      </c>
      <c r="I121" s="26">
        <v>1.0643959552953699</v>
      </c>
      <c r="J121" s="25">
        <v>4</v>
      </c>
      <c r="K121" s="26">
        <v>2.1287919105907398</v>
      </c>
      <c r="L121" s="25">
        <v>3</v>
      </c>
    </row>
    <row r="122" spans="1:12" s="77" customFormat="1" ht="12" customHeight="1" x14ac:dyDescent="0.2">
      <c r="A122" s="182" t="s">
        <v>133</v>
      </c>
      <c r="B122" s="182"/>
      <c r="C122" s="31">
        <v>1</v>
      </c>
      <c r="D122" s="32">
        <v>2.347417840375587</v>
      </c>
      <c r="E122" s="32">
        <v>13.513513513513514</v>
      </c>
      <c r="F122" s="31">
        <v>0</v>
      </c>
      <c r="G122" s="32">
        <v>0</v>
      </c>
      <c r="H122" s="31">
        <v>1</v>
      </c>
      <c r="I122" s="32">
        <v>2.347417840375587</v>
      </c>
      <c r="J122" s="31">
        <v>4</v>
      </c>
      <c r="K122" s="32">
        <v>9.3896713615023479</v>
      </c>
      <c r="L122" s="31">
        <v>2</v>
      </c>
    </row>
    <row r="123" spans="1:12" s="77" customFormat="1" ht="12" customHeight="1" x14ac:dyDescent="0.2">
      <c r="A123" s="29"/>
      <c r="B123" s="29"/>
      <c r="C123" s="29"/>
      <c r="D123" s="37"/>
      <c r="E123" s="37"/>
      <c r="F123" s="29"/>
      <c r="G123" s="37"/>
      <c r="H123" s="29"/>
      <c r="I123" s="37"/>
      <c r="J123" s="29"/>
      <c r="K123" s="37"/>
      <c r="L123" s="29"/>
    </row>
    <row r="124" spans="1:12" s="77" customFormat="1" ht="12" customHeight="1" x14ac:dyDescent="0.2">
      <c r="A124" s="173" t="s">
        <v>134</v>
      </c>
      <c r="B124" s="173"/>
      <c r="C124" s="22">
        <v>436</v>
      </c>
      <c r="D124" s="23">
        <v>6.8337486873246505</v>
      </c>
      <c r="E124" s="23">
        <v>36.077782374844851</v>
      </c>
      <c r="F124" s="22">
        <v>832</v>
      </c>
      <c r="G124" s="23">
        <v>13.040547953793828</v>
      </c>
      <c r="H124" s="22">
        <v>-396</v>
      </c>
      <c r="I124" s="23">
        <v>-6.2067992664691776</v>
      </c>
      <c r="J124" s="22">
        <v>159</v>
      </c>
      <c r="K124" s="23">
        <v>2.4921239479005028</v>
      </c>
      <c r="L124" s="22">
        <v>111</v>
      </c>
    </row>
    <row r="125" spans="1:12" s="77" customFormat="1" ht="12" customHeight="1" x14ac:dyDescent="0.2">
      <c r="A125" s="174" t="s">
        <v>135</v>
      </c>
      <c r="B125" s="174"/>
      <c r="C125" s="25">
        <v>40</v>
      </c>
      <c r="D125" s="26">
        <v>7.2385088671733619</v>
      </c>
      <c r="E125" s="26">
        <v>42.780748663101605</v>
      </c>
      <c r="F125" s="25">
        <v>87</v>
      </c>
      <c r="G125" s="26">
        <v>15.743756786102063</v>
      </c>
      <c r="H125" s="25">
        <v>-47</v>
      </c>
      <c r="I125" s="26">
        <v>-8.5052479189287009</v>
      </c>
      <c r="J125" s="25">
        <v>18</v>
      </c>
      <c r="K125" s="26">
        <v>3.2573289902280131</v>
      </c>
      <c r="L125" s="25">
        <v>8</v>
      </c>
    </row>
    <row r="126" spans="1:12" s="77" customFormat="1" ht="12" customHeight="1" x14ac:dyDescent="0.2">
      <c r="A126" s="174" t="s">
        <v>137</v>
      </c>
      <c r="B126" s="174"/>
      <c r="C126" s="25">
        <v>3</v>
      </c>
      <c r="D126" s="26">
        <v>6.25</v>
      </c>
      <c r="E126" s="26">
        <v>41.095890410958901</v>
      </c>
      <c r="F126" s="25">
        <v>5</v>
      </c>
      <c r="G126" s="26">
        <v>10.416666666666666</v>
      </c>
      <c r="H126" s="25">
        <v>-2</v>
      </c>
      <c r="I126" s="26">
        <v>-4.166666666666667</v>
      </c>
      <c r="J126" s="25">
        <v>1</v>
      </c>
      <c r="K126" s="26">
        <v>2.0833333333333335</v>
      </c>
      <c r="L126" s="25">
        <v>2</v>
      </c>
    </row>
    <row r="127" spans="1:12" s="77" customFormat="1" ht="12" customHeight="1" x14ac:dyDescent="0.2">
      <c r="A127" s="174" t="s">
        <v>138</v>
      </c>
      <c r="B127" s="174"/>
      <c r="C127" s="25">
        <v>10</v>
      </c>
      <c r="D127" s="26">
        <v>5.9136605558840927</v>
      </c>
      <c r="E127" s="26">
        <v>43.478260869565219</v>
      </c>
      <c r="F127" s="25">
        <v>30</v>
      </c>
      <c r="G127" s="26">
        <v>17.740981667652278</v>
      </c>
      <c r="H127" s="25">
        <v>-20</v>
      </c>
      <c r="I127" s="26">
        <v>-11.827321111768185</v>
      </c>
      <c r="J127" s="25">
        <v>8</v>
      </c>
      <c r="K127" s="26">
        <v>4.7309284447072741</v>
      </c>
      <c r="L127" s="25">
        <v>3</v>
      </c>
    </row>
    <row r="128" spans="1:12" s="77" customFormat="1" ht="12" customHeight="1" x14ac:dyDescent="0.2">
      <c r="A128" s="174" t="s">
        <v>141</v>
      </c>
      <c r="B128" s="174"/>
      <c r="C128" s="25">
        <v>6</v>
      </c>
      <c r="D128" s="26">
        <v>5.2910052910052912</v>
      </c>
      <c r="E128" s="26">
        <v>32.967032967032971</v>
      </c>
      <c r="F128" s="25">
        <v>16</v>
      </c>
      <c r="G128" s="26">
        <v>14.109347442680775</v>
      </c>
      <c r="H128" s="25">
        <v>-10</v>
      </c>
      <c r="I128" s="26">
        <v>-8.8183421516754841</v>
      </c>
      <c r="J128" s="25">
        <v>5</v>
      </c>
      <c r="K128" s="26">
        <v>4.409171075837742</v>
      </c>
      <c r="L128" s="25">
        <v>3</v>
      </c>
    </row>
    <row r="129" spans="1:12" s="77" customFormat="1" ht="12" customHeight="1" x14ac:dyDescent="0.2">
      <c r="A129" s="174" t="s">
        <v>317</v>
      </c>
      <c r="B129" s="174"/>
      <c r="C129" s="25">
        <v>19</v>
      </c>
      <c r="D129" s="26">
        <v>6.756756756756757</v>
      </c>
      <c r="E129" s="26">
        <v>32.758620689655174</v>
      </c>
      <c r="F129" s="25">
        <v>23</v>
      </c>
      <c r="G129" s="26">
        <v>8.1792318634423893</v>
      </c>
      <c r="H129" s="25">
        <v>-4</v>
      </c>
      <c r="I129" s="26">
        <v>-1.4224751066856332</v>
      </c>
      <c r="J129" s="25">
        <v>5</v>
      </c>
      <c r="K129" s="26">
        <v>1.7780938833570412</v>
      </c>
      <c r="L129" s="25">
        <v>4</v>
      </c>
    </row>
    <row r="130" spans="1:12" s="77" customFormat="1" ht="12" customHeight="1" x14ac:dyDescent="0.2">
      <c r="A130" s="174" t="s">
        <v>264</v>
      </c>
      <c r="B130" s="174"/>
      <c r="C130" s="25">
        <v>36</v>
      </c>
      <c r="D130" s="26">
        <v>6.9889341875364011</v>
      </c>
      <c r="E130" s="26">
        <v>37.894736842105267</v>
      </c>
      <c r="F130" s="25">
        <v>49</v>
      </c>
      <c r="G130" s="26">
        <v>9.5127159774801022</v>
      </c>
      <c r="H130" s="25">
        <v>-13</v>
      </c>
      <c r="I130" s="26">
        <v>-2.5237817899437003</v>
      </c>
      <c r="J130" s="25">
        <v>9</v>
      </c>
      <c r="K130" s="26">
        <v>1.7472335468841003</v>
      </c>
      <c r="L130" s="25">
        <v>10</v>
      </c>
    </row>
    <row r="131" spans="1:12" s="77" customFormat="1" ht="12" customHeight="1" x14ac:dyDescent="0.2">
      <c r="A131" s="174" t="s">
        <v>147</v>
      </c>
      <c r="B131" s="174"/>
      <c r="C131" s="25">
        <v>41</v>
      </c>
      <c r="D131" s="26">
        <v>8.8020609703735513</v>
      </c>
      <c r="E131" s="26">
        <v>44.038668098818476</v>
      </c>
      <c r="F131" s="25">
        <v>48</v>
      </c>
      <c r="G131" s="26">
        <v>10.304851867754401</v>
      </c>
      <c r="H131" s="25">
        <v>-7</v>
      </c>
      <c r="I131" s="26">
        <v>-1.5027908973808501</v>
      </c>
      <c r="J131" s="25">
        <v>10</v>
      </c>
      <c r="K131" s="26">
        <v>2.1468441391155002</v>
      </c>
      <c r="L131" s="25">
        <v>10</v>
      </c>
    </row>
    <row r="132" spans="1:12" s="77" customFormat="1" ht="12" customHeight="1" x14ac:dyDescent="0.2">
      <c r="A132" s="174" t="s">
        <v>318</v>
      </c>
      <c r="B132" s="174"/>
      <c r="C132" s="25">
        <v>7</v>
      </c>
      <c r="D132" s="26">
        <v>5.5031446540880502</v>
      </c>
      <c r="E132" s="26">
        <v>25.089605734767026</v>
      </c>
      <c r="F132" s="25">
        <v>7</v>
      </c>
      <c r="G132" s="26">
        <v>5.5031446540880502</v>
      </c>
      <c r="H132" s="25">
        <v>0</v>
      </c>
      <c r="I132" s="26">
        <v>0</v>
      </c>
      <c r="J132" s="25">
        <v>5</v>
      </c>
      <c r="K132" s="26">
        <v>3.9308176100628929</v>
      </c>
      <c r="L132" s="25">
        <v>3</v>
      </c>
    </row>
    <row r="133" spans="1:12" s="77" customFormat="1" ht="12" customHeight="1" x14ac:dyDescent="0.2">
      <c r="A133" s="174" t="s">
        <v>152</v>
      </c>
      <c r="B133" s="174"/>
      <c r="C133" s="25">
        <v>107</v>
      </c>
      <c r="D133" s="26">
        <v>6.7927882173692229</v>
      </c>
      <c r="E133" s="26">
        <v>33.385335413416541</v>
      </c>
      <c r="F133" s="25">
        <v>213</v>
      </c>
      <c r="G133" s="26">
        <v>13.522092432706959</v>
      </c>
      <c r="H133" s="25">
        <v>-106</v>
      </c>
      <c r="I133" s="26">
        <v>-6.7293042153377352</v>
      </c>
      <c r="J133" s="25">
        <v>41</v>
      </c>
      <c r="K133" s="26">
        <v>2.6028440832910107</v>
      </c>
      <c r="L133" s="25">
        <v>27</v>
      </c>
    </row>
    <row r="134" spans="1:12" s="77" customFormat="1" ht="12" customHeight="1" x14ac:dyDescent="0.2">
      <c r="A134" s="174" t="s">
        <v>153</v>
      </c>
      <c r="B134" s="174"/>
      <c r="C134" s="25">
        <v>40</v>
      </c>
      <c r="D134" s="26">
        <v>5.9961025333533202</v>
      </c>
      <c r="E134" s="26">
        <v>29.542097488921712</v>
      </c>
      <c r="F134" s="25">
        <v>71</v>
      </c>
      <c r="G134" s="26">
        <v>10.643081996702143</v>
      </c>
      <c r="H134" s="25">
        <v>-31</v>
      </c>
      <c r="I134" s="26">
        <v>-4.6469794633488233</v>
      </c>
      <c r="J134" s="25">
        <v>14</v>
      </c>
      <c r="K134" s="26">
        <v>2.0986358866736623</v>
      </c>
      <c r="L134" s="25">
        <v>13</v>
      </c>
    </row>
    <row r="135" spans="1:12" s="77" customFormat="1" ht="12" customHeight="1" x14ac:dyDescent="0.2">
      <c r="A135" s="174" t="s">
        <v>155</v>
      </c>
      <c r="B135" s="174"/>
      <c r="C135" s="25">
        <v>2</v>
      </c>
      <c r="D135" s="26">
        <v>9.7560975609756095</v>
      </c>
      <c r="E135" s="26">
        <v>71.428571428571431</v>
      </c>
      <c r="F135" s="25">
        <v>2</v>
      </c>
      <c r="G135" s="26">
        <v>9.7560975609756095</v>
      </c>
      <c r="H135" s="25">
        <v>0</v>
      </c>
      <c r="I135" s="26">
        <v>0</v>
      </c>
      <c r="J135" s="25">
        <v>2</v>
      </c>
      <c r="K135" s="26">
        <v>9.7560975609756095</v>
      </c>
      <c r="L135" s="25">
        <v>0</v>
      </c>
    </row>
    <row r="136" spans="1:12" s="77" customFormat="1" ht="12" customHeight="1" x14ac:dyDescent="0.2">
      <c r="A136" s="174" t="s">
        <v>156</v>
      </c>
      <c r="B136" s="174"/>
      <c r="C136" s="25">
        <v>49</v>
      </c>
      <c r="D136" s="26">
        <v>6.6967336340030075</v>
      </c>
      <c r="E136" s="26">
        <v>36.029411764705877</v>
      </c>
      <c r="F136" s="25">
        <v>95</v>
      </c>
      <c r="G136" s="26">
        <v>12.983463167965013</v>
      </c>
      <c r="H136" s="25">
        <v>-46</v>
      </c>
      <c r="I136" s="26">
        <v>-6.2867295339620064</v>
      </c>
      <c r="J136" s="25">
        <v>17</v>
      </c>
      <c r="K136" s="26">
        <v>2.3233565668990024</v>
      </c>
      <c r="L136" s="25">
        <v>14</v>
      </c>
    </row>
    <row r="137" spans="1:12" s="77" customFormat="1" ht="12" customHeight="1" x14ac:dyDescent="0.2">
      <c r="A137" s="174" t="s">
        <v>158</v>
      </c>
      <c r="B137" s="174"/>
      <c r="C137" s="25">
        <v>20</v>
      </c>
      <c r="D137" s="26">
        <v>7.5728890571753125</v>
      </c>
      <c r="E137" s="26">
        <v>45.351473922902493</v>
      </c>
      <c r="F137" s="25">
        <v>70</v>
      </c>
      <c r="G137" s="26">
        <v>26.505111700113595</v>
      </c>
      <c r="H137" s="25">
        <v>-50</v>
      </c>
      <c r="I137" s="26">
        <v>-18.932222642938282</v>
      </c>
      <c r="J137" s="25">
        <v>10</v>
      </c>
      <c r="K137" s="26">
        <v>3.7864445285876562</v>
      </c>
      <c r="L137" s="25">
        <v>4</v>
      </c>
    </row>
    <row r="138" spans="1:12" s="77" customFormat="1" ht="12" customHeight="1" x14ac:dyDescent="0.2">
      <c r="A138" s="174" t="s">
        <v>159</v>
      </c>
      <c r="B138" s="174"/>
      <c r="C138" s="25">
        <v>1</v>
      </c>
      <c r="D138" s="26">
        <v>1.5128593040847202</v>
      </c>
      <c r="E138" s="26">
        <v>13.333333333333334</v>
      </c>
      <c r="F138" s="25">
        <v>14</v>
      </c>
      <c r="G138" s="26">
        <v>21.180030257186079</v>
      </c>
      <c r="H138" s="25">
        <v>-13</v>
      </c>
      <c r="I138" s="26">
        <v>-19.667170953101362</v>
      </c>
      <c r="J138" s="25">
        <v>1</v>
      </c>
      <c r="K138" s="26">
        <v>1.5128593040847202</v>
      </c>
      <c r="L138" s="25">
        <v>2</v>
      </c>
    </row>
    <row r="139" spans="1:12" s="77" customFormat="1" ht="12" customHeight="1" x14ac:dyDescent="0.2">
      <c r="A139" s="174" t="s">
        <v>160</v>
      </c>
      <c r="B139" s="174"/>
      <c r="C139" s="25">
        <v>3</v>
      </c>
      <c r="D139" s="26">
        <v>4.2194092827004219</v>
      </c>
      <c r="E139" s="26">
        <v>31.25</v>
      </c>
      <c r="F139" s="25">
        <v>13</v>
      </c>
      <c r="G139" s="26">
        <v>18.284106891701828</v>
      </c>
      <c r="H139" s="25">
        <v>-10</v>
      </c>
      <c r="I139" s="26">
        <v>-14.064697609001406</v>
      </c>
      <c r="J139" s="25">
        <v>0</v>
      </c>
      <c r="K139" s="26">
        <v>0</v>
      </c>
      <c r="L139" s="25">
        <v>1</v>
      </c>
    </row>
    <row r="140" spans="1:12" s="77" customFormat="1" ht="12" customHeight="1" x14ac:dyDescent="0.2">
      <c r="A140" s="174" t="s">
        <v>162</v>
      </c>
      <c r="B140" s="174"/>
      <c r="C140" s="25">
        <v>0</v>
      </c>
      <c r="D140" s="26">
        <v>0</v>
      </c>
      <c r="E140" s="26">
        <v>0</v>
      </c>
      <c r="F140" s="25">
        <v>7</v>
      </c>
      <c r="G140" s="26">
        <v>12.477718360071302</v>
      </c>
      <c r="H140" s="25">
        <v>-7</v>
      </c>
      <c r="I140" s="26">
        <v>-12.477718360071302</v>
      </c>
      <c r="J140" s="25">
        <v>2</v>
      </c>
      <c r="K140" s="26">
        <v>3.5650623885918002</v>
      </c>
      <c r="L140" s="25">
        <v>0</v>
      </c>
    </row>
    <row r="141" spans="1:12" s="77" customFormat="1" ht="12" customHeight="1" x14ac:dyDescent="0.2">
      <c r="A141" s="174" t="s">
        <v>167</v>
      </c>
      <c r="B141" s="174"/>
      <c r="C141" s="25">
        <v>30</v>
      </c>
      <c r="D141" s="26">
        <v>9.3370681605975729</v>
      </c>
      <c r="E141" s="26">
        <v>45.731707317073173</v>
      </c>
      <c r="F141" s="25">
        <v>52</v>
      </c>
      <c r="G141" s="26">
        <v>16.184251478369127</v>
      </c>
      <c r="H141" s="25">
        <v>-22</v>
      </c>
      <c r="I141" s="26">
        <v>-6.8471833177715524</v>
      </c>
      <c r="J141" s="25">
        <v>6</v>
      </c>
      <c r="K141" s="26">
        <v>1.8674136321195145</v>
      </c>
      <c r="L141" s="25">
        <v>3</v>
      </c>
    </row>
    <row r="142" spans="1:12" s="77" customFormat="1" ht="12" customHeight="1" x14ac:dyDescent="0.2">
      <c r="A142" s="174" t="s">
        <v>280</v>
      </c>
      <c r="B142" s="174"/>
      <c r="C142" s="25">
        <v>16</v>
      </c>
      <c r="D142" s="26">
        <v>6.0929169840060933</v>
      </c>
      <c r="E142" s="26">
        <v>30.075187969924812</v>
      </c>
      <c r="F142" s="25">
        <v>21</v>
      </c>
      <c r="G142" s="26">
        <v>7.9969535415079971</v>
      </c>
      <c r="H142" s="25">
        <v>-5</v>
      </c>
      <c r="I142" s="26">
        <v>-1.904036557501904</v>
      </c>
      <c r="J142" s="25">
        <v>4</v>
      </c>
      <c r="K142" s="26">
        <v>1.5232292460015233</v>
      </c>
      <c r="L142" s="25">
        <v>4</v>
      </c>
    </row>
    <row r="143" spans="1:12" s="77" customFormat="1" ht="12" customHeight="1" x14ac:dyDescent="0.2">
      <c r="A143" s="140" t="s">
        <v>309</v>
      </c>
      <c r="B143" s="140"/>
      <c r="C143" s="31">
        <v>6</v>
      </c>
      <c r="D143" s="32">
        <v>8.3449235048678716</v>
      </c>
      <c r="E143" s="32">
        <v>52.631578947368418</v>
      </c>
      <c r="F143" s="31">
        <v>9</v>
      </c>
      <c r="G143" s="32">
        <v>12.517385257301807</v>
      </c>
      <c r="H143" s="31">
        <v>-3</v>
      </c>
      <c r="I143" s="32">
        <v>-4.1724617524339358</v>
      </c>
      <c r="J143" s="31">
        <v>1</v>
      </c>
      <c r="K143" s="32">
        <v>1.3908205841446453</v>
      </c>
      <c r="L143" s="31">
        <v>0</v>
      </c>
    </row>
    <row r="144" spans="1:12" s="77" customFormat="1" ht="12" customHeight="1" x14ac:dyDescent="0.2">
      <c r="A144" s="29"/>
      <c r="B144" s="29"/>
      <c r="C144" s="29"/>
      <c r="D144" s="37"/>
      <c r="E144" s="37"/>
      <c r="F144" s="29"/>
      <c r="G144" s="37"/>
      <c r="H144" s="29"/>
      <c r="I144" s="37"/>
      <c r="J144" s="29"/>
      <c r="K144" s="37"/>
      <c r="L144" s="29"/>
    </row>
    <row r="145" spans="1:12" s="77" customFormat="1" ht="12" customHeight="1" x14ac:dyDescent="0.2">
      <c r="A145" s="173" t="s">
        <v>172</v>
      </c>
      <c r="B145" s="173"/>
      <c r="C145" s="22">
        <v>44</v>
      </c>
      <c r="D145" s="23">
        <v>7.3837892263802649</v>
      </c>
      <c r="E145" s="23">
        <v>38.938053097345133</v>
      </c>
      <c r="F145" s="22">
        <v>78</v>
      </c>
      <c r="G145" s="23">
        <v>13.089444537674106</v>
      </c>
      <c r="H145" s="22">
        <v>-34</v>
      </c>
      <c r="I145" s="23">
        <v>-5.7056553112938406</v>
      </c>
      <c r="J145" s="22">
        <v>13</v>
      </c>
      <c r="K145" s="23">
        <v>2.1815740896123508</v>
      </c>
      <c r="L145" s="22">
        <v>13</v>
      </c>
    </row>
    <row r="146" spans="1:12" s="77" customFormat="1" ht="12" customHeight="1" x14ac:dyDescent="0.2">
      <c r="A146" s="174" t="s">
        <v>173</v>
      </c>
      <c r="B146" s="174"/>
      <c r="C146" s="25">
        <v>16</v>
      </c>
      <c r="D146" s="26">
        <v>10.568031704095112</v>
      </c>
      <c r="E146" s="26">
        <v>52.11726384364821</v>
      </c>
      <c r="F146" s="25">
        <v>10</v>
      </c>
      <c r="G146" s="26">
        <v>6.6050198150594452</v>
      </c>
      <c r="H146" s="25">
        <v>6</v>
      </c>
      <c r="I146" s="26">
        <v>3.9630118890356671</v>
      </c>
      <c r="J146" s="25">
        <v>3</v>
      </c>
      <c r="K146" s="26">
        <v>1.9815059445178336</v>
      </c>
      <c r="L146" s="25">
        <v>2</v>
      </c>
    </row>
    <row r="147" spans="1:12" s="77" customFormat="1" ht="12" customHeight="1" x14ac:dyDescent="0.2">
      <c r="A147" s="174" t="s">
        <v>174</v>
      </c>
      <c r="B147" s="174"/>
      <c r="C147" s="25">
        <v>0</v>
      </c>
      <c r="D147" s="26">
        <v>0</v>
      </c>
      <c r="E147" s="26">
        <v>0</v>
      </c>
      <c r="F147" s="25">
        <v>0</v>
      </c>
      <c r="G147" s="26">
        <v>0</v>
      </c>
      <c r="H147" s="25">
        <v>0</v>
      </c>
      <c r="I147" s="26">
        <v>0</v>
      </c>
      <c r="J147" s="25">
        <v>0</v>
      </c>
      <c r="K147" s="26">
        <v>0</v>
      </c>
      <c r="L147" s="25">
        <v>0</v>
      </c>
    </row>
    <row r="148" spans="1:12" s="77" customFormat="1" ht="12" customHeight="1" x14ac:dyDescent="0.2">
      <c r="A148" s="174" t="s">
        <v>175</v>
      </c>
      <c r="B148" s="174"/>
      <c r="C148" s="25">
        <v>0</v>
      </c>
      <c r="D148" s="26">
        <v>0</v>
      </c>
      <c r="E148" s="26">
        <v>0</v>
      </c>
      <c r="F148" s="25">
        <v>2</v>
      </c>
      <c r="G148" s="26">
        <v>40</v>
      </c>
      <c r="H148" s="25">
        <v>-2</v>
      </c>
      <c r="I148" s="26">
        <v>-40</v>
      </c>
      <c r="J148" s="25">
        <v>0</v>
      </c>
      <c r="K148" s="26">
        <v>0</v>
      </c>
      <c r="L148" s="25">
        <v>0</v>
      </c>
    </row>
    <row r="149" spans="1:12" s="77" customFormat="1" ht="12" customHeight="1" x14ac:dyDescent="0.2">
      <c r="A149" s="174" t="s">
        <v>176</v>
      </c>
      <c r="B149" s="174"/>
      <c r="C149" s="25">
        <v>0</v>
      </c>
      <c r="D149" s="26">
        <v>0</v>
      </c>
      <c r="E149" s="26">
        <v>0</v>
      </c>
      <c r="F149" s="25">
        <v>1</v>
      </c>
      <c r="G149" s="26">
        <v>23.255813953488371</v>
      </c>
      <c r="H149" s="25">
        <v>-1</v>
      </c>
      <c r="I149" s="26">
        <v>-23.255813953488371</v>
      </c>
      <c r="J149" s="25">
        <v>0</v>
      </c>
      <c r="K149" s="26">
        <v>0</v>
      </c>
      <c r="L149" s="25">
        <v>0</v>
      </c>
    </row>
    <row r="150" spans="1:12" s="77" customFormat="1" ht="12" customHeight="1" x14ac:dyDescent="0.2">
      <c r="A150" s="174" t="s">
        <v>177</v>
      </c>
      <c r="B150" s="174"/>
      <c r="C150" s="25">
        <v>9</v>
      </c>
      <c r="D150" s="26">
        <v>7.8740157480314963</v>
      </c>
      <c r="E150" s="26">
        <v>44.334975369458128</v>
      </c>
      <c r="F150" s="25">
        <v>25</v>
      </c>
      <c r="G150" s="26">
        <v>21.872265966754153</v>
      </c>
      <c r="H150" s="25">
        <v>-16</v>
      </c>
      <c r="I150" s="26">
        <v>-13.99825021872266</v>
      </c>
      <c r="J150" s="25">
        <v>3</v>
      </c>
      <c r="K150" s="26">
        <v>2.6246719160104988</v>
      </c>
      <c r="L150" s="25">
        <v>4</v>
      </c>
    </row>
    <row r="151" spans="1:12" s="77" customFormat="1" ht="12" customHeight="1" x14ac:dyDescent="0.2">
      <c r="A151" s="174" t="s">
        <v>178</v>
      </c>
      <c r="B151" s="174"/>
      <c r="C151" s="25">
        <v>1</v>
      </c>
      <c r="D151" s="26">
        <v>1.984126984126984</v>
      </c>
      <c r="E151" s="26">
        <v>10.869565217391305</v>
      </c>
      <c r="F151" s="25">
        <v>15</v>
      </c>
      <c r="G151" s="26">
        <v>29.761904761904759</v>
      </c>
      <c r="H151" s="25">
        <v>-14</v>
      </c>
      <c r="I151" s="26">
        <v>-27.777777777777775</v>
      </c>
      <c r="J151" s="25">
        <v>1</v>
      </c>
      <c r="K151" s="26">
        <v>1.984126984126984</v>
      </c>
      <c r="L151" s="25">
        <v>1</v>
      </c>
    </row>
    <row r="152" spans="1:12" s="77" customFormat="1" ht="12" customHeight="1" x14ac:dyDescent="0.2">
      <c r="A152" s="174" t="s">
        <v>179</v>
      </c>
      <c r="B152" s="174"/>
      <c r="C152" s="25">
        <v>1</v>
      </c>
      <c r="D152" s="26">
        <v>22.727272727272727</v>
      </c>
      <c r="E152" s="26">
        <v>200</v>
      </c>
      <c r="F152" s="25">
        <v>2</v>
      </c>
      <c r="G152" s="26">
        <v>45.454545454545453</v>
      </c>
      <c r="H152" s="25">
        <v>-1</v>
      </c>
      <c r="I152" s="26">
        <v>-22.727272727272727</v>
      </c>
      <c r="J152" s="25">
        <v>0</v>
      </c>
      <c r="K152" s="26">
        <v>0</v>
      </c>
      <c r="L152" s="25">
        <v>0</v>
      </c>
    </row>
    <row r="153" spans="1:12" s="77" customFormat="1" ht="12" customHeight="1" x14ac:dyDescent="0.2">
      <c r="A153" s="175" t="s">
        <v>180</v>
      </c>
      <c r="B153" s="175"/>
      <c r="C153" s="31">
        <v>17</v>
      </c>
      <c r="D153" s="32">
        <v>6.5109153581003447</v>
      </c>
      <c r="E153" s="32">
        <v>33.797216699801197</v>
      </c>
      <c r="F153" s="31">
        <v>23</v>
      </c>
      <c r="G153" s="32">
        <v>8.8088854844887017</v>
      </c>
      <c r="H153" s="31">
        <v>-6</v>
      </c>
      <c r="I153" s="32">
        <v>-2.297970126388357</v>
      </c>
      <c r="J153" s="31">
        <v>6</v>
      </c>
      <c r="K153" s="32">
        <v>2.297970126388357</v>
      </c>
      <c r="L153" s="31">
        <v>6</v>
      </c>
    </row>
    <row r="154" spans="1:12" s="77" customFormat="1" ht="12" customHeight="1" x14ac:dyDescent="0.2">
      <c r="A154" s="29"/>
      <c r="B154" s="29"/>
      <c r="C154" s="29"/>
      <c r="D154" s="37"/>
      <c r="E154" s="37"/>
      <c r="F154" s="29"/>
      <c r="G154" s="37"/>
      <c r="H154" s="29"/>
      <c r="I154" s="37"/>
      <c r="J154" s="29"/>
      <c r="K154" s="37"/>
      <c r="L154" s="29"/>
    </row>
    <row r="155" spans="1:12" s="77" customFormat="1" ht="12" customHeight="1" x14ac:dyDescent="0.2">
      <c r="A155" s="173" t="s">
        <v>181</v>
      </c>
      <c r="B155" s="173"/>
      <c r="C155" s="22">
        <v>495</v>
      </c>
      <c r="D155" s="23">
        <v>8.8662009672219231</v>
      </c>
      <c r="E155" s="23">
        <v>41.065206570433048</v>
      </c>
      <c r="F155" s="22">
        <v>587</v>
      </c>
      <c r="G155" s="23">
        <v>10.514060540927817</v>
      </c>
      <c r="H155" s="22">
        <v>-92</v>
      </c>
      <c r="I155" s="23">
        <v>-1.647859573705893</v>
      </c>
      <c r="J155" s="22">
        <v>178</v>
      </c>
      <c r="K155" s="23">
        <v>3.1882500447787927</v>
      </c>
      <c r="L155" s="22">
        <v>139</v>
      </c>
    </row>
    <row r="156" spans="1:12" s="77" customFormat="1" ht="12" customHeight="1" x14ac:dyDescent="0.2">
      <c r="A156" s="174" t="s">
        <v>182</v>
      </c>
      <c r="B156" s="174"/>
      <c r="C156" s="25">
        <v>40</v>
      </c>
      <c r="D156" s="26">
        <v>7.9380829529668588</v>
      </c>
      <c r="E156" s="26">
        <v>35.429583702391497</v>
      </c>
      <c r="F156" s="25">
        <v>46</v>
      </c>
      <c r="G156" s="26">
        <v>9.1287953959118866</v>
      </c>
      <c r="H156" s="25">
        <v>-6</v>
      </c>
      <c r="I156" s="26">
        <v>-1.1907124429450289</v>
      </c>
      <c r="J156" s="25">
        <v>28</v>
      </c>
      <c r="K156" s="26">
        <v>5.5566580670768007</v>
      </c>
      <c r="L156" s="25">
        <v>14</v>
      </c>
    </row>
    <row r="157" spans="1:12" s="77" customFormat="1" ht="12" customHeight="1" x14ac:dyDescent="0.2">
      <c r="A157" s="174" t="s">
        <v>183</v>
      </c>
      <c r="B157" s="174"/>
      <c r="C157" s="25">
        <v>388</v>
      </c>
      <c r="D157" s="26">
        <v>8.9563952817340322</v>
      </c>
      <c r="E157" s="26">
        <v>41.859963318588839</v>
      </c>
      <c r="F157" s="25">
        <v>491</v>
      </c>
      <c r="G157" s="26">
        <v>11.3339950601325</v>
      </c>
      <c r="H157" s="25">
        <v>-103</v>
      </c>
      <c r="I157" s="26">
        <v>-2.3775997783984675</v>
      </c>
      <c r="J157" s="25">
        <v>126</v>
      </c>
      <c r="K157" s="26">
        <v>2.9085201172641444</v>
      </c>
      <c r="L157" s="25">
        <v>102</v>
      </c>
    </row>
    <row r="158" spans="1:12" s="77" customFormat="1" ht="12" customHeight="1" x14ac:dyDescent="0.2">
      <c r="A158" s="174" t="s">
        <v>184</v>
      </c>
      <c r="B158" s="174"/>
      <c r="C158" s="25">
        <v>27</v>
      </c>
      <c r="D158" s="26">
        <v>9.093971034018189</v>
      </c>
      <c r="E158" s="26">
        <v>39.130434782608695</v>
      </c>
      <c r="F158" s="25">
        <v>12</v>
      </c>
      <c r="G158" s="26">
        <v>4.0417649040080832</v>
      </c>
      <c r="H158" s="25">
        <v>15</v>
      </c>
      <c r="I158" s="26">
        <v>5.052206130010104</v>
      </c>
      <c r="J158" s="25">
        <v>12</v>
      </c>
      <c r="K158" s="26">
        <v>4.0417649040080832</v>
      </c>
      <c r="L158" s="25">
        <v>9</v>
      </c>
    </row>
    <row r="159" spans="1:12" s="77" customFormat="1" ht="12" customHeight="1" x14ac:dyDescent="0.2">
      <c r="A159" s="174" t="s">
        <v>190</v>
      </c>
      <c r="B159" s="174"/>
      <c r="C159" s="25">
        <v>3</v>
      </c>
      <c r="D159" s="26">
        <v>7.5949367088607591</v>
      </c>
      <c r="E159" s="26">
        <v>42.857142857142854</v>
      </c>
      <c r="F159" s="25">
        <v>4</v>
      </c>
      <c r="G159" s="26">
        <v>10.126582278481013</v>
      </c>
      <c r="H159" s="25">
        <v>-1</v>
      </c>
      <c r="I159" s="26">
        <v>-2.5316455696202533</v>
      </c>
      <c r="J159" s="25">
        <v>0</v>
      </c>
      <c r="K159" s="26">
        <v>0</v>
      </c>
      <c r="L159" s="25">
        <v>0</v>
      </c>
    </row>
    <row r="160" spans="1:12" s="77" customFormat="1" ht="12" customHeight="1" x14ac:dyDescent="0.2">
      <c r="A160" s="174" t="s">
        <v>191</v>
      </c>
      <c r="B160" s="174"/>
      <c r="C160" s="25">
        <v>7</v>
      </c>
      <c r="D160" s="26">
        <v>4.4303797468354436</v>
      </c>
      <c r="E160" s="26">
        <v>21.538461538461537</v>
      </c>
      <c r="F160" s="25">
        <v>17</v>
      </c>
      <c r="G160" s="26">
        <v>10.759493670886076</v>
      </c>
      <c r="H160" s="25">
        <v>-10</v>
      </c>
      <c r="I160" s="26">
        <v>-6.3291139240506329</v>
      </c>
      <c r="J160" s="25">
        <v>3</v>
      </c>
      <c r="K160" s="26">
        <v>1.8987341772151898</v>
      </c>
      <c r="L160" s="25">
        <v>4</v>
      </c>
    </row>
    <row r="161" spans="1:12" s="77" customFormat="1" ht="12" customHeight="1" x14ac:dyDescent="0.2">
      <c r="A161" s="182" t="s">
        <v>197</v>
      </c>
      <c r="B161" s="182"/>
      <c r="C161" s="31">
        <v>30</v>
      </c>
      <c r="D161" s="32">
        <v>11.876484560570072</v>
      </c>
      <c r="E161" s="32">
        <v>52.539404553415061</v>
      </c>
      <c r="F161" s="31">
        <v>17</v>
      </c>
      <c r="G161" s="32">
        <v>6.7300079176563736</v>
      </c>
      <c r="H161" s="31">
        <v>13</v>
      </c>
      <c r="I161" s="32">
        <v>5.1464766429136972</v>
      </c>
      <c r="J161" s="31">
        <v>9</v>
      </c>
      <c r="K161" s="32">
        <v>3.5629453681710217</v>
      </c>
      <c r="L161" s="31">
        <v>10</v>
      </c>
    </row>
    <row r="162" spans="1:12" s="77" customFormat="1" ht="12" customHeight="1" x14ac:dyDescent="0.2">
      <c r="A162" s="29"/>
      <c r="B162" s="29"/>
      <c r="C162" s="29"/>
      <c r="D162" s="37"/>
      <c r="E162" s="37"/>
      <c r="F162" s="29"/>
      <c r="G162" s="37"/>
      <c r="H162" s="29"/>
      <c r="I162" s="37"/>
      <c r="J162" s="29"/>
      <c r="K162" s="37"/>
      <c r="L162" s="29"/>
    </row>
    <row r="163" spans="1:12" s="77" customFormat="1" ht="12" customHeight="1" x14ac:dyDescent="0.2">
      <c r="A163" s="173" t="s">
        <v>200</v>
      </c>
      <c r="B163" s="173"/>
      <c r="C163" s="22">
        <v>76</v>
      </c>
      <c r="D163" s="23">
        <v>7.3622009105880073</v>
      </c>
      <c r="E163" s="23">
        <v>37.236648701616851</v>
      </c>
      <c r="F163" s="22">
        <v>106</v>
      </c>
      <c r="G163" s="23">
        <v>10.268332848978011</v>
      </c>
      <c r="H163" s="22">
        <v>-30</v>
      </c>
      <c r="I163" s="23">
        <v>-2.9061319383900028</v>
      </c>
      <c r="J163" s="22">
        <v>21</v>
      </c>
      <c r="K163" s="23">
        <v>2.034292356873002</v>
      </c>
      <c r="L163" s="22">
        <v>36</v>
      </c>
    </row>
    <row r="164" spans="1:12" s="77" customFormat="1" ht="12" customHeight="1" x14ac:dyDescent="0.2">
      <c r="A164" s="174" t="s">
        <v>201</v>
      </c>
      <c r="B164" s="174"/>
      <c r="C164" s="25">
        <v>43</v>
      </c>
      <c r="D164" s="26">
        <v>7.0584372948128689</v>
      </c>
      <c r="E164" s="26">
        <v>37.852112676056336</v>
      </c>
      <c r="F164" s="25">
        <v>66</v>
      </c>
      <c r="G164" s="26">
        <v>10.833880499015102</v>
      </c>
      <c r="H164" s="25">
        <v>-23</v>
      </c>
      <c r="I164" s="26">
        <v>-3.7754432042022321</v>
      </c>
      <c r="J164" s="25">
        <v>13</v>
      </c>
      <c r="K164" s="26">
        <v>2.1339461588969142</v>
      </c>
      <c r="L164" s="25">
        <v>20</v>
      </c>
    </row>
    <row r="165" spans="1:12" s="77" customFormat="1" ht="12" customHeight="1" x14ac:dyDescent="0.2">
      <c r="A165" s="182" t="s">
        <v>302</v>
      </c>
      <c r="B165" s="182"/>
      <c r="C165" s="31">
        <v>33</v>
      </c>
      <c r="D165" s="32">
        <v>7.7995745686598914</v>
      </c>
      <c r="E165" s="32">
        <v>36.464088397790057</v>
      </c>
      <c r="F165" s="31">
        <v>40</v>
      </c>
      <c r="G165" s="32">
        <v>9.4540297801938085</v>
      </c>
      <c r="H165" s="31">
        <v>-7</v>
      </c>
      <c r="I165" s="32">
        <v>-1.6544552115339162</v>
      </c>
      <c r="J165" s="31">
        <v>8</v>
      </c>
      <c r="K165" s="32">
        <v>1.8908059560387616</v>
      </c>
      <c r="L165" s="31">
        <v>16</v>
      </c>
    </row>
    <row r="166" spans="1:12" s="77" customFormat="1" ht="12" customHeight="1" x14ac:dyDescent="0.2">
      <c r="A166" s="29"/>
      <c r="B166" s="29"/>
      <c r="C166" s="29"/>
      <c r="D166" s="37"/>
      <c r="E166" s="37"/>
      <c r="F166" s="29"/>
      <c r="G166" s="37"/>
      <c r="H166" s="29"/>
      <c r="I166" s="37"/>
      <c r="J166" s="29"/>
      <c r="K166" s="37"/>
      <c r="L166" s="29"/>
    </row>
    <row r="167" spans="1:12" s="77" customFormat="1" ht="12" customHeight="1" x14ac:dyDescent="0.2">
      <c r="A167" s="173" t="s">
        <v>207</v>
      </c>
      <c r="B167" s="173"/>
      <c r="C167" s="22">
        <v>51</v>
      </c>
      <c r="D167" s="23">
        <v>9.0153791762418241</v>
      </c>
      <c r="E167" s="23">
        <v>49.323017408123789</v>
      </c>
      <c r="F167" s="22">
        <v>85</v>
      </c>
      <c r="G167" s="23">
        <v>15.025631960403041</v>
      </c>
      <c r="H167" s="22">
        <v>-34</v>
      </c>
      <c r="I167" s="23">
        <v>-6.0102527841612154</v>
      </c>
      <c r="J167" s="22">
        <v>19</v>
      </c>
      <c r="K167" s="23">
        <v>3.3586706735018561</v>
      </c>
      <c r="L167" s="22">
        <v>18</v>
      </c>
    </row>
    <row r="168" spans="1:12" s="77" customFormat="1" ht="12" customHeight="1" x14ac:dyDescent="0.2">
      <c r="A168" s="174" t="s">
        <v>208</v>
      </c>
      <c r="B168" s="174"/>
      <c r="C168" s="25">
        <v>8</v>
      </c>
      <c r="D168" s="26">
        <v>4.4198895027624312</v>
      </c>
      <c r="E168" s="26">
        <v>23.598820058997049</v>
      </c>
      <c r="F168" s="25">
        <v>28</v>
      </c>
      <c r="G168" s="26">
        <v>15.46961325966851</v>
      </c>
      <c r="H168" s="25">
        <v>-20</v>
      </c>
      <c r="I168" s="26">
        <v>-11.049723756906078</v>
      </c>
      <c r="J168" s="25">
        <v>3</v>
      </c>
      <c r="K168" s="26">
        <v>1.6574585635359116</v>
      </c>
      <c r="L168" s="25">
        <v>6</v>
      </c>
    </row>
    <row r="169" spans="1:12" s="77" customFormat="1" ht="12" customHeight="1" x14ac:dyDescent="0.2">
      <c r="A169" s="174" t="s">
        <v>209</v>
      </c>
      <c r="B169" s="174"/>
      <c r="C169" s="25">
        <v>20</v>
      </c>
      <c r="D169" s="26">
        <v>11.299435028248588</v>
      </c>
      <c r="E169" s="26">
        <v>66.889632107023402</v>
      </c>
      <c r="F169" s="25">
        <v>28</v>
      </c>
      <c r="G169" s="26">
        <v>15.819209039548022</v>
      </c>
      <c r="H169" s="25">
        <v>-8</v>
      </c>
      <c r="I169" s="26">
        <v>-4.5197740112994351</v>
      </c>
      <c r="J169" s="25">
        <v>9</v>
      </c>
      <c r="K169" s="26">
        <v>5.0847457627118642</v>
      </c>
      <c r="L169" s="25">
        <v>7</v>
      </c>
    </row>
    <row r="170" spans="1:12" s="77" customFormat="1" ht="12" customHeight="1" x14ac:dyDescent="0.2">
      <c r="A170" s="182" t="s">
        <v>274</v>
      </c>
      <c r="B170" s="182"/>
      <c r="C170" s="69">
        <v>23</v>
      </c>
      <c r="D170" s="152">
        <v>11.073663938372652</v>
      </c>
      <c r="E170" s="152">
        <v>58.080808080808083</v>
      </c>
      <c r="F170" s="69">
        <v>29</v>
      </c>
      <c r="G170" s="152">
        <v>13.962445835339432</v>
      </c>
      <c r="H170" s="69">
        <v>-6</v>
      </c>
      <c r="I170" s="152">
        <v>-2.8887818969667789</v>
      </c>
      <c r="J170" s="69">
        <v>7</v>
      </c>
      <c r="K170" s="152">
        <v>3.3702455464612422</v>
      </c>
      <c r="L170" s="69">
        <v>5</v>
      </c>
    </row>
    <row r="171" spans="1:12" s="77" customFormat="1" ht="12" customHeight="1" x14ac:dyDescent="0.2">
      <c r="A171" s="29"/>
      <c r="B171" s="29"/>
      <c r="C171" s="29"/>
      <c r="D171" s="37"/>
      <c r="E171" s="37"/>
      <c r="F171" s="29"/>
      <c r="G171" s="37"/>
      <c r="H171" s="29"/>
      <c r="I171" s="37"/>
      <c r="J171" s="29"/>
      <c r="K171" s="37"/>
      <c r="L171" s="29"/>
    </row>
    <row r="172" spans="1:12" s="77" customFormat="1" ht="12" customHeight="1" x14ac:dyDescent="0.2">
      <c r="A172" s="173" t="s">
        <v>213</v>
      </c>
      <c r="B172" s="173"/>
      <c r="C172" s="22">
        <v>60</v>
      </c>
      <c r="D172" s="23">
        <v>6.7294751009421265</v>
      </c>
      <c r="E172" s="23">
        <v>37.926675094816687</v>
      </c>
      <c r="F172" s="22">
        <v>125</v>
      </c>
      <c r="G172" s="23">
        <v>14.019739793629432</v>
      </c>
      <c r="H172" s="22">
        <v>-65</v>
      </c>
      <c r="I172" s="23">
        <v>-7.2902646926873036</v>
      </c>
      <c r="J172" s="22">
        <v>13</v>
      </c>
      <c r="K172" s="23">
        <v>1.4580529385374608</v>
      </c>
      <c r="L172" s="22">
        <v>28</v>
      </c>
    </row>
    <row r="173" spans="1:12" s="77" customFormat="1" ht="12" customHeight="1" x14ac:dyDescent="0.2">
      <c r="A173" s="174" t="s">
        <v>214</v>
      </c>
      <c r="B173" s="174"/>
      <c r="C173" s="25">
        <v>6</v>
      </c>
      <c r="D173" s="26">
        <v>4.0595399188092012</v>
      </c>
      <c r="E173" s="26">
        <v>22.471910112359549</v>
      </c>
      <c r="F173" s="25">
        <v>13</v>
      </c>
      <c r="G173" s="26">
        <v>8.7956698240866036</v>
      </c>
      <c r="H173" s="25">
        <v>-7</v>
      </c>
      <c r="I173" s="26">
        <v>-4.7361299052774024</v>
      </c>
      <c r="J173" s="25">
        <v>3</v>
      </c>
      <c r="K173" s="26">
        <v>2.0297699594046006</v>
      </c>
      <c r="L173" s="25">
        <v>7</v>
      </c>
    </row>
    <row r="174" spans="1:12" s="77" customFormat="1" ht="12" customHeight="1" x14ac:dyDescent="0.2">
      <c r="A174" s="174" t="s">
        <v>216</v>
      </c>
      <c r="B174" s="174"/>
      <c r="C174" s="25">
        <v>0</v>
      </c>
      <c r="D174" s="26">
        <v>0</v>
      </c>
      <c r="E174" s="26">
        <v>0</v>
      </c>
      <c r="F174" s="25">
        <v>1</v>
      </c>
      <c r="G174" s="26">
        <v>9.5238095238095255</v>
      </c>
      <c r="H174" s="25">
        <v>-1</v>
      </c>
      <c r="I174" s="26">
        <v>-9.5238095238095255</v>
      </c>
      <c r="J174" s="25">
        <v>2</v>
      </c>
      <c r="K174" s="26">
        <v>19.047619047619051</v>
      </c>
      <c r="L174" s="25">
        <v>1</v>
      </c>
    </row>
    <row r="175" spans="1:12" s="77" customFormat="1" ht="12" customHeight="1" x14ac:dyDescent="0.2">
      <c r="A175" s="174" t="s">
        <v>217</v>
      </c>
      <c r="B175" s="174"/>
      <c r="C175" s="25">
        <v>8</v>
      </c>
      <c r="D175" s="26">
        <v>8.4033613445378155</v>
      </c>
      <c r="E175" s="26">
        <v>43.243243243243242</v>
      </c>
      <c r="F175" s="25">
        <v>11</v>
      </c>
      <c r="G175" s="26">
        <v>11.554621848739496</v>
      </c>
      <c r="H175" s="25">
        <v>-3</v>
      </c>
      <c r="I175" s="26">
        <v>-3.1512605042016806</v>
      </c>
      <c r="J175" s="25">
        <v>1</v>
      </c>
      <c r="K175" s="26">
        <v>1.0504201680672269</v>
      </c>
      <c r="L175" s="25">
        <v>9</v>
      </c>
    </row>
    <row r="176" spans="1:12" s="77" customFormat="1" ht="12" customHeight="1" x14ac:dyDescent="0.2">
      <c r="A176" s="174" t="s">
        <v>222</v>
      </c>
      <c r="B176" s="174"/>
      <c r="C176" s="25">
        <v>2</v>
      </c>
      <c r="D176" s="26">
        <v>11.627906976744185</v>
      </c>
      <c r="E176" s="26">
        <v>62.5</v>
      </c>
      <c r="F176" s="25">
        <v>3</v>
      </c>
      <c r="G176" s="26">
        <v>17.441860465116278</v>
      </c>
      <c r="H176" s="25">
        <v>-1</v>
      </c>
      <c r="I176" s="26">
        <v>-5.8139534883720927</v>
      </c>
      <c r="J176" s="25">
        <v>1</v>
      </c>
      <c r="K176" s="26">
        <v>5.8139534883720927</v>
      </c>
      <c r="L176" s="25">
        <v>0</v>
      </c>
    </row>
    <row r="177" spans="1:12" s="77" customFormat="1" ht="12" customHeight="1" x14ac:dyDescent="0.2">
      <c r="A177" s="174" t="s">
        <v>223</v>
      </c>
      <c r="B177" s="174"/>
      <c r="C177" s="25">
        <v>24</v>
      </c>
      <c r="D177" s="26">
        <v>8.4033613445378155</v>
      </c>
      <c r="E177" s="26">
        <v>50.420168067226889</v>
      </c>
      <c r="F177" s="25">
        <v>50</v>
      </c>
      <c r="G177" s="26">
        <v>17.50700280112045</v>
      </c>
      <c r="H177" s="25">
        <v>-26</v>
      </c>
      <c r="I177" s="26">
        <v>-9.1036414565826345</v>
      </c>
      <c r="J177" s="25">
        <v>3</v>
      </c>
      <c r="K177" s="26">
        <v>1.0504201680672269</v>
      </c>
      <c r="L177" s="25">
        <v>3</v>
      </c>
    </row>
    <row r="178" spans="1:12" s="77" customFormat="1" ht="12" customHeight="1" x14ac:dyDescent="0.2">
      <c r="A178" s="174" t="s">
        <v>224</v>
      </c>
      <c r="B178" s="174"/>
      <c r="C178" s="25">
        <v>1</v>
      </c>
      <c r="D178" s="26">
        <v>1.2195121951219512</v>
      </c>
      <c r="E178" s="26">
        <v>7.2992700729927007</v>
      </c>
      <c r="F178" s="25">
        <v>10</v>
      </c>
      <c r="G178" s="26">
        <v>12.195121951219512</v>
      </c>
      <c r="H178" s="25">
        <v>-9</v>
      </c>
      <c r="I178" s="26">
        <v>-10.97560975609756</v>
      </c>
      <c r="J178" s="25">
        <v>1</v>
      </c>
      <c r="K178" s="26">
        <v>1.2195121951219512</v>
      </c>
      <c r="L178" s="25">
        <v>3</v>
      </c>
    </row>
    <row r="179" spans="1:12" s="77" customFormat="1" ht="12" customHeight="1" x14ac:dyDescent="0.2">
      <c r="A179" s="174" t="s">
        <v>227</v>
      </c>
      <c r="B179" s="174"/>
      <c r="C179" s="25">
        <v>2</v>
      </c>
      <c r="D179" s="26">
        <v>6.0790273556231007</v>
      </c>
      <c r="E179" s="26">
        <v>31.746031746031743</v>
      </c>
      <c r="F179" s="25">
        <v>4</v>
      </c>
      <c r="G179" s="26">
        <v>12.158054711246201</v>
      </c>
      <c r="H179" s="25">
        <v>-2</v>
      </c>
      <c r="I179" s="26">
        <v>-6.0790273556231007</v>
      </c>
      <c r="J179" s="25">
        <v>0</v>
      </c>
      <c r="K179" s="26">
        <v>0</v>
      </c>
      <c r="L179" s="25">
        <v>0</v>
      </c>
    </row>
    <row r="180" spans="1:12" s="77" customFormat="1" ht="12" customHeight="1" x14ac:dyDescent="0.2">
      <c r="A180" s="174" t="s">
        <v>228</v>
      </c>
      <c r="B180" s="174"/>
      <c r="C180" s="25">
        <v>11</v>
      </c>
      <c r="D180" s="26">
        <v>13.784461152882205</v>
      </c>
      <c r="E180" s="26">
        <v>65.868263473053901</v>
      </c>
      <c r="F180" s="25">
        <v>11</v>
      </c>
      <c r="G180" s="26">
        <v>13.784461152882205</v>
      </c>
      <c r="H180" s="25">
        <v>0</v>
      </c>
      <c r="I180" s="26">
        <v>0</v>
      </c>
      <c r="J180" s="25">
        <v>1</v>
      </c>
      <c r="K180" s="26">
        <v>1.2531328320802004</v>
      </c>
      <c r="L180" s="25">
        <v>1</v>
      </c>
    </row>
    <row r="181" spans="1:12" s="77" customFormat="1" ht="12" customHeight="1" x14ac:dyDescent="0.2">
      <c r="A181" s="174" t="s">
        <v>229</v>
      </c>
      <c r="B181" s="174"/>
      <c r="C181" s="25">
        <v>0</v>
      </c>
      <c r="D181" s="26">
        <v>0</v>
      </c>
      <c r="E181" s="26">
        <v>0</v>
      </c>
      <c r="F181" s="25">
        <v>8</v>
      </c>
      <c r="G181" s="26">
        <v>20.050125313283207</v>
      </c>
      <c r="H181" s="25">
        <v>-8</v>
      </c>
      <c r="I181" s="26">
        <v>-20.050125313283207</v>
      </c>
      <c r="J181" s="25">
        <v>1</v>
      </c>
      <c r="K181" s="26">
        <v>2.5062656641604009</v>
      </c>
      <c r="L181" s="25">
        <v>1</v>
      </c>
    </row>
    <row r="182" spans="1:12" s="77" customFormat="1" ht="12" customHeight="1" x14ac:dyDescent="0.2">
      <c r="A182" s="182" t="s">
        <v>230</v>
      </c>
      <c r="B182" s="182"/>
      <c r="C182" s="31">
        <v>6</v>
      </c>
      <c r="D182" s="32">
        <v>5.9582919563058594</v>
      </c>
      <c r="E182" s="32">
        <v>36.144578313253014</v>
      </c>
      <c r="F182" s="31">
        <v>14</v>
      </c>
      <c r="G182" s="32">
        <v>13.902681231380337</v>
      </c>
      <c r="H182" s="31">
        <v>-8</v>
      </c>
      <c r="I182" s="32">
        <v>-7.944389275074478</v>
      </c>
      <c r="J182" s="31">
        <v>0</v>
      </c>
      <c r="K182" s="32">
        <v>0</v>
      </c>
      <c r="L182" s="31">
        <v>3</v>
      </c>
    </row>
    <row r="183" spans="1:12" s="77" customFormat="1" ht="12" customHeight="1" x14ac:dyDescent="0.2">
      <c r="A183" s="29"/>
      <c r="B183" s="29"/>
      <c r="C183" s="29"/>
      <c r="D183" s="37"/>
      <c r="E183" s="37"/>
      <c r="F183" s="29"/>
      <c r="G183" s="37"/>
      <c r="H183" s="29"/>
      <c r="I183" s="37"/>
      <c r="J183" s="29"/>
      <c r="K183" s="37"/>
      <c r="L183" s="29"/>
    </row>
    <row r="184" spans="1:12" s="77" customFormat="1" ht="12" customHeight="1" x14ac:dyDescent="0.2">
      <c r="A184" s="173" t="s">
        <v>232</v>
      </c>
      <c r="B184" s="173"/>
      <c r="C184" s="22">
        <v>2506</v>
      </c>
      <c r="D184" s="23">
        <v>7.1347633228750871</v>
      </c>
      <c r="E184" s="23">
        <v>35.206024079459404</v>
      </c>
      <c r="F184" s="22">
        <v>4067</v>
      </c>
      <c r="G184" s="23">
        <v>11.579043269805659</v>
      </c>
      <c r="H184" s="22">
        <v>-1561</v>
      </c>
      <c r="I184" s="23">
        <v>-4.4442799469305712</v>
      </c>
      <c r="J184" s="22">
        <v>958</v>
      </c>
      <c r="K184" s="23">
        <v>2.727495316565975</v>
      </c>
      <c r="L184" s="22">
        <v>687</v>
      </c>
    </row>
    <row r="185" spans="1:12" s="77" customFormat="1" ht="12" customHeight="1" x14ac:dyDescent="0.2">
      <c r="A185" s="174" t="s">
        <v>233</v>
      </c>
      <c r="B185" s="174"/>
      <c r="C185" s="25">
        <v>308</v>
      </c>
      <c r="D185" s="26">
        <v>6.1408405773985173</v>
      </c>
      <c r="E185" s="26">
        <v>31.323095698159261</v>
      </c>
      <c r="F185" s="25">
        <v>633</v>
      </c>
      <c r="G185" s="26">
        <v>12.6206236541989</v>
      </c>
      <c r="H185" s="25">
        <v>-325</v>
      </c>
      <c r="I185" s="26">
        <v>-6.4797830768003832</v>
      </c>
      <c r="J185" s="25">
        <v>129</v>
      </c>
      <c r="K185" s="26">
        <v>2.5719754366376901</v>
      </c>
      <c r="L185" s="25">
        <v>99</v>
      </c>
    </row>
    <row r="186" spans="1:12" s="77" customFormat="1" ht="12" customHeight="1" x14ac:dyDescent="0.2">
      <c r="A186" s="174" t="s">
        <v>234</v>
      </c>
      <c r="B186" s="174"/>
      <c r="C186" s="25">
        <v>1036</v>
      </c>
      <c r="D186" s="26">
        <v>6.8793327844033048</v>
      </c>
      <c r="E186" s="26">
        <v>32.970530201769463</v>
      </c>
      <c r="F186" s="25">
        <v>1621</v>
      </c>
      <c r="G186" s="26">
        <v>10.763898111503625</v>
      </c>
      <c r="H186" s="25">
        <v>-585</v>
      </c>
      <c r="I186" s="26">
        <v>-3.8845653271003213</v>
      </c>
      <c r="J186" s="25">
        <v>426</v>
      </c>
      <c r="K186" s="26">
        <v>2.8287603920422852</v>
      </c>
      <c r="L186" s="25">
        <v>243</v>
      </c>
    </row>
    <row r="187" spans="1:12" s="77" customFormat="1" ht="12" customHeight="1" x14ac:dyDescent="0.2">
      <c r="A187" s="174" t="s">
        <v>235</v>
      </c>
      <c r="B187" s="174"/>
      <c r="C187" s="25">
        <v>436</v>
      </c>
      <c r="D187" s="26">
        <v>6.8337486873246505</v>
      </c>
      <c r="E187" s="26">
        <v>36.077782374844851</v>
      </c>
      <c r="F187" s="25">
        <v>832</v>
      </c>
      <c r="G187" s="26">
        <v>13.040547953793828</v>
      </c>
      <c r="H187" s="25">
        <v>-396</v>
      </c>
      <c r="I187" s="26">
        <v>-6.2067992664691776</v>
      </c>
      <c r="J187" s="25">
        <v>159</v>
      </c>
      <c r="K187" s="26">
        <v>2.4921239479005028</v>
      </c>
      <c r="L187" s="25">
        <v>111</v>
      </c>
    </row>
    <row r="188" spans="1:12" s="77" customFormat="1" ht="12" customHeight="1" x14ac:dyDescent="0.2">
      <c r="A188" s="174" t="s">
        <v>236</v>
      </c>
      <c r="B188" s="174"/>
      <c r="C188" s="25">
        <v>44</v>
      </c>
      <c r="D188" s="26">
        <v>7.3837892263802649</v>
      </c>
      <c r="E188" s="26">
        <v>38.938053097345133</v>
      </c>
      <c r="F188" s="25">
        <v>78</v>
      </c>
      <c r="G188" s="26">
        <v>13.089444537674106</v>
      </c>
      <c r="H188" s="25">
        <v>-34</v>
      </c>
      <c r="I188" s="26">
        <v>-5.7056553112938406</v>
      </c>
      <c r="J188" s="25">
        <v>13</v>
      </c>
      <c r="K188" s="26">
        <v>2.1815740896123508</v>
      </c>
      <c r="L188" s="25">
        <v>13</v>
      </c>
    </row>
    <row r="189" spans="1:12" s="77" customFormat="1" ht="12" customHeight="1" x14ac:dyDescent="0.2">
      <c r="A189" s="174" t="s">
        <v>237</v>
      </c>
      <c r="B189" s="174"/>
      <c r="C189" s="25">
        <v>495</v>
      </c>
      <c r="D189" s="26">
        <v>8.8662009672219231</v>
      </c>
      <c r="E189" s="26">
        <v>41.065206570433048</v>
      </c>
      <c r="F189" s="25">
        <v>587</v>
      </c>
      <c r="G189" s="26">
        <v>10.514060540927817</v>
      </c>
      <c r="H189" s="25">
        <v>-92</v>
      </c>
      <c r="I189" s="26">
        <v>-1.647859573705893</v>
      </c>
      <c r="J189" s="25">
        <v>178</v>
      </c>
      <c r="K189" s="26">
        <v>3.1882500447787927</v>
      </c>
      <c r="L189" s="25">
        <v>139</v>
      </c>
    </row>
    <row r="190" spans="1:12" s="77" customFormat="1" ht="12" customHeight="1" x14ac:dyDescent="0.2">
      <c r="A190" s="174" t="s">
        <v>238</v>
      </c>
      <c r="B190" s="174"/>
      <c r="C190" s="25">
        <v>76</v>
      </c>
      <c r="D190" s="26">
        <v>7.3622009105880073</v>
      </c>
      <c r="E190" s="26">
        <v>37.236648701616851</v>
      </c>
      <c r="F190" s="25">
        <v>106</v>
      </c>
      <c r="G190" s="26">
        <v>10.268332848978011</v>
      </c>
      <c r="H190" s="25">
        <v>-30</v>
      </c>
      <c r="I190" s="26">
        <v>-2.9061319383900028</v>
      </c>
      <c r="J190" s="25">
        <v>21</v>
      </c>
      <c r="K190" s="26">
        <v>2.034292356873002</v>
      </c>
      <c r="L190" s="25">
        <v>36</v>
      </c>
    </row>
    <row r="191" spans="1:12" s="77" customFormat="1" ht="12" customHeight="1" x14ac:dyDescent="0.2">
      <c r="A191" s="174" t="s">
        <v>239</v>
      </c>
      <c r="B191" s="174"/>
      <c r="C191" s="25">
        <v>51</v>
      </c>
      <c r="D191" s="26">
        <v>9.0153791762418241</v>
      </c>
      <c r="E191" s="26">
        <v>49.323017408123789</v>
      </c>
      <c r="F191" s="25">
        <v>85</v>
      </c>
      <c r="G191" s="26">
        <v>15.025631960403041</v>
      </c>
      <c r="H191" s="25">
        <v>-34</v>
      </c>
      <c r="I191" s="26">
        <v>-6.0102527841612154</v>
      </c>
      <c r="J191" s="25">
        <v>19</v>
      </c>
      <c r="K191" s="26">
        <v>3.3586706735018561</v>
      </c>
      <c r="L191" s="25">
        <v>18</v>
      </c>
    </row>
    <row r="192" spans="1:12" s="77" customFormat="1" ht="12" customHeight="1" x14ac:dyDescent="0.2">
      <c r="A192" s="175" t="s">
        <v>240</v>
      </c>
      <c r="B192" s="175"/>
      <c r="C192" s="31">
        <v>60</v>
      </c>
      <c r="D192" s="32">
        <v>6.7294751009421265</v>
      </c>
      <c r="E192" s="32">
        <v>37.926675094816687</v>
      </c>
      <c r="F192" s="31">
        <v>125</v>
      </c>
      <c r="G192" s="32">
        <v>14.019739793629432</v>
      </c>
      <c r="H192" s="31">
        <v>-65</v>
      </c>
      <c r="I192" s="32">
        <v>-7.2902646926873036</v>
      </c>
      <c r="J192" s="31">
        <v>13</v>
      </c>
      <c r="K192" s="32">
        <v>1.4580529385374608</v>
      </c>
      <c r="L192" s="31">
        <v>28</v>
      </c>
    </row>
    <row r="193" spans="1:12" s="77" customFormat="1" ht="12" customHeight="1" x14ac:dyDescent="0.2">
      <c r="A193" s="140"/>
      <c r="B193" s="140"/>
      <c r="C193" s="69"/>
      <c r="D193" s="152"/>
      <c r="E193" s="152"/>
      <c r="F193" s="69"/>
      <c r="G193" s="152"/>
      <c r="H193" s="69"/>
      <c r="I193" s="152"/>
      <c r="J193" s="69"/>
      <c r="K193" s="152"/>
      <c r="L193" s="69"/>
    </row>
    <row r="194" spans="1:12" s="77" customFormat="1" ht="12" customHeight="1" x14ac:dyDescent="0.2">
      <c r="A194" s="173" t="s">
        <v>315</v>
      </c>
      <c r="B194" s="173"/>
      <c r="C194" s="22">
        <v>2324</v>
      </c>
      <c r="D194" s="23">
        <v>7.1361017969220182</v>
      </c>
      <c r="E194" s="23">
        <v>34.847803268855898</v>
      </c>
      <c r="F194" s="22">
        <v>3693</v>
      </c>
      <c r="G194" s="23">
        <v>11.339769335642433</v>
      </c>
      <c r="H194" s="22">
        <v>-1369</v>
      </c>
      <c r="I194" s="23">
        <v>-4.2036675387204152</v>
      </c>
      <c r="J194" s="22">
        <v>899</v>
      </c>
      <c r="K194" s="23">
        <v>2.7604799980348087</v>
      </c>
      <c r="L194" s="22">
        <v>611</v>
      </c>
    </row>
    <row r="195" spans="1:12" s="77" customFormat="1" ht="12" customHeight="1" x14ac:dyDescent="0.2">
      <c r="A195" s="174" t="s">
        <v>288</v>
      </c>
      <c r="B195" s="174"/>
      <c r="C195" s="25">
        <v>465</v>
      </c>
      <c r="D195" s="26">
        <v>8.8628826287500484</v>
      </c>
      <c r="E195" s="26">
        <v>41.172303878165394</v>
      </c>
      <c r="F195" s="25">
        <v>571</v>
      </c>
      <c r="G195" s="26">
        <v>10.88323866885221</v>
      </c>
      <c r="H195" s="25">
        <v>-106</v>
      </c>
      <c r="I195" s="26">
        <v>-2.0203560401021612</v>
      </c>
      <c r="J195" s="25">
        <v>166</v>
      </c>
      <c r="K195" s="26">
        <v>3.1639537986505548</v>
      </c>
      <c r="L195" s="25">
        <v>130</v>
      </c>
    </row>
    <row r="196" spans="1:12" s="77" customFormat="1" ht="12" customHeight="1" x14ac:dyDescent="0.2">
      <c r="A196" s="174" t="s">
        <v>289</v>
      </c>
      <c r="B196" s="174"/>
      <c r="C196" s="28">
        <v>311</v>
      </c>
      <c r="D196" s="26">
        <v>6.1449092094603941</v>
      </c>
      <c r="E196" s="26">
        <v>31.455446545969455</v>
      </c>
      <c r="F196" s="28">
        <v>639</v>
      </c>
      <c r="G196" s="26">
        <v>12.625713777637273</v>
      </c>
      <c r="H196" s="28">
        <v>-328</v>
      </c>
      <c r="I196" s="26">
        <v>-6.4808045681768789</v>
      </c>
      <c r="J196" s="28">
        <v>130</v>
      </c>
      <c r="K196" s="26">
        <v>2.5686115666554703</v>
      </c>
      <c r="L196" s="28">
        <v>99</v>
      </c>
    </row>
    <row r="197" spans="1:12" s="77" customFormat="1" ht="12" customHeight="1" x14ac:dyDescent="0.2">
      <c r="A197" s="174" t="s">
        <v>290</v>
      </c>
      <c r="B197" s="174"/>
      <c r="C197" s="25">
        <v>390</v>
      </c>
      <c r="D197" s="26">
        <v>7.0118662351672061</v>
      </c>
      <c r="E197" s="26">
        <v>36.561357457579447</v>
      </c>
      <c r="F197" s="25">
        <v>733</v>
      </c>
      <c r="G197" s="26">
        <v>13.1787126932758</v>
      </c>
      <c r="H197" s="25">
        <v>-343</v>
      </c>
      <c r="I197" s="26">
        <v>-6.1668464581085933</v>
      </c>
      <c r="J197" s="25">
        <v>139</v>
      </c>
      <c r="K197" s="26">
        <v>2.4991010427903633</v>
      </c>
      <c r="L197" s="25">
        <v>97</v>
      </c>
    </row>
    <row r="198" spans="1:12" s="77" customFormat="1" ht="12" customHeight="1" x14ac:dyDescent="0.2">
      <c r="A198" s="174" t="s">
        <v>291</v>
      </c>
      <c r="B198" s="174"/>
      <c r="C198" s="25">
        <v>1033</v>
      </c>
      <c r="D198" s="26">
        <v>6.8801992793440832</v>
      </c>
      <c r="E198" s="26">
        <v>32.931650089262945</v>
      </c>
      <c r="F198" s="25">
        <v>1615</v>
      </c>
      <c r="G198" s="26">
        <v>10.756555504492443</v>
      </c>
      <c r="H198" s="25">
        <v>-582</v>
      </c>
      <c r="I198" s="26">
        <v>-3.8763562251483603</v>
      </c>
      <c r="J198" s="25">
        <v>425</v>
      </c>
      <c r="K198" s="26">
        <v>2.8306725011822222</v>
      </c>
      <c r="L198" s="25">
        <v>243</v>
      </c>
    </row>
    <row r="199" spans="1:12" s="77" customFormat="1" ht="12" customHeight="1" x14ac:dyDescent="0.2">
      <c r="A199" s="141" t="s">
        <v>292</v>
      </c>
      <c r="B199" s="141"/>
      <c r="C199" s="31">
        <v>125</v>
      </c>
      <c r="D199" s="32">
        <v>7.42721330956625</v>
      </c>
      <c r="E199" s="32">
        <v>35.981577432354634</v>
      </c>
      <c r="F199" s="31">
        <v>135</v>
      </c>
      <c r="G199" s="32">
        <v>8.0213903743315509</v>
      </c>
      <c r="H199" s="31">
        <v>-10</v>
      </c>
      <c r="I199" s="32">
        <v>-0.59417706476530008</v>
      </c>
      <c r="J199" s="31">
        <v>39</v>
      </c>
      <c r="K199" s="32">
        <v>2.3172905525846703</v>
      </c>
      <c r="L199" s="31">
        <v>42</v>
      </c>
    </row>
    <row r="200" spans="1:12" s="77" customFormat="1" ht="12" customHeight="1" x14ac:dyDescent="0.2">
      <c r="A200" s="142"/>
      <c r="B200" s="142"/>
      <c r="C200" s="38"/>
      <c r="D200" s="39"/>
      <c r="E200" s="39"/>
      <c r="F200" s="38"/>
      <c r="G200" s="39"/>
      <c r="H200" s="38"/>
      <c r="I200" s="39"/>
      <c r="J200" s="38"/>
      <c r="K200" s="39"/>
      <c r="L200" s="38"/>
    </row>
    <row r="201" spans="1:12" s="77" customFormat="1" ht="12" customHeight="1" x14ac:dyDescent="0.2">
      <c r="A201" s="76" t="s">
        <v>316</v>
      </c>
      <c r="B201" s="76"/>
      <c r="C201" s="51">
        <v>182</v>
      </c>
      <c r="D201" s="153">
        <v>7.1177160735236606</v>
      </c>
      <c r="E201" s="153">
        <v>40.525495435315079</v>
      </c>
      <c r="F201" s="51">
        <v>374</v>
      </c>
      <c r="G201" s="153">
        <v>14.626515447790378</v>
      </c>
      <c r="H201" s="51">
        <v>-192</v>
      </c>
      <c r="I201" s="153">
        <v>-7.5087993742667196</v>
      </c>
      <c r="J201" s="51">
        <v>59</v>
      </c>
      <c r="K201" s="153">
        <v>2.307391474384044</v>
      </c>
      <c r="L201" s="51">
        <v>76</v>
      </c>
    </row>
    <row r="202" spans="1:12" s="137" customFormat="1" ht="12" customHeight="1" x14ac:dyDescent="0.15">
      <c r="A202" s="196"/>
      <c r="B202" s="196"/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</row>
    <row r="203" spans="1:12" s="138" customFormat="1" ht="12" customHeight="1" x14ac:dyDescent="0.2">
      <c r="A203" s="197" t="s">
        <v>310</v>
      </c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</row>
    <row r="204" spans="1:12" s="47" customFormat="1" ht="11.25" x14ac:dyDescent="0.2">
      <c r="A204" s="210" t="s">
        <v>312</v>
      </c>
      <c r="B204" s="210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</row>
    <row r="205" spans="1:12" s="47" customFormat="1" ht="11.25" x14ac:dyDescent="0.2">
      <c r="A205" s="210" t="s">
        <v>313</v>
      </c>
      <c r="B205" s="210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</row>
    <row r="206" spans="1:12" s="138" customFormat="1" ht="12" customHeight="1" x14ac:dyDescent="0.2">
      <c r="A206" s="198" t="s">
        <v>314</v>
      </c>
      <c r="B206" s="198"/>
      <c r="C206" s="198"/>
      <c r="D206" s="198"/>
      <c r="E206" s="198"/>
      <c r="F206" s="198"/>
      <c r="G206" s="198"/>
      <c r="H206" s="198"/>
      <c r="I206" s="199"/>
      <c r="J206" s="198"/>
      <c r="K206" s="199"/>
      <c r="L206" s="198"/>
    </row>
    <row r="207" spans="1:12" s="138" customFormat="1" ht="12" customHeight="1" x14ac:dyDescent="0.2">
      <c r="A207" s="198"/>
      <c r="B207" s="198"/>
      <c r="C207" s="198"/>
      <c r="D207" s="198"/>
      <c r="E207" s="198"/>
      <c r="F207" s="198"/>
      <c r="G207" s="198"/>
      <c r="H207" s="198"/>
      <c r="I207" s="199"/>
      <c r="J207" s="198"/>
      <c r="K207" s="199"/>
      <c r="L207" s="198"/>
    </row>
    <row r="208" spans="1:12" s="139" customFormat="1" ht="12" customHeight="1" x14ac:dyDescent="0.2">
      <c r="A208" s="198" t="s">
        <v>243</v>
      </c>
      <c r="B208" s="198"/>
      <c r="C208" s="198"/>
      <c r="D208" s="198"/>
      <c r="E208" s="198"/>
      <c r="F208" s="198"/>
      <c r="G208" s="198"/>
      <c r="H208" s="198"/>
      <c r="I208" s="199"/>
      <c r="J208" s="198"/>
      <c r="K208" s="199"/>
      <c r="L208" s="198"/>
    </row>
    <row r="209" spans="1:23" s="139" customFormat="1" ht="12" customHeight="1" x14ac:dyDescent="0.2">
      <c r="A209" s="200"/>
      <c r="B209" s="200"/>
      <c r="C209" s="200"/>
      <c r="D209" s="200"/>
      <c r="E209" s="200"/>
      <c r="F209" s="200"/>
      <c r="G209" s="200"/>
      <c r="H209" s="200"/>
      <c r="I209" s="201"/>
      <c r="J209" s="200"/>
      <c r="K209" s="201"/>
      <c r="L209" s="200"/>
    </row>
    <row r="210" spans="1:23" s="139" customFormat="1" ht="12" customHeight="1" x14ac:dyDescent="0.2">
      <c r="A210" s="200" t="s">
        <v>319</v>
      </c>
      <c r="B210" s="200"/>
      <c r="C210" s="200"/>
      <c r="D210" s="200"/>
      <c r="E210" s="200"/>
      <c r="F210" s="200"/>
      <c r="G210" s="200"/>
      <c r="H210" s="200"/>
      <c r="I210" s="201"/>
      <c r="J210" s="200"/>
      <c r="K210" s="201"/>
      <c r="L210" s="200"/>
    </row>
    <row r="211" spans="1:23" s="139" customFormat="1" ht="12" customHeight="1" x14ac:dyDescent="0.2">
      <c r="A211" s="200" t="s">
        <v>245</v>
      </c>
      <c r="B211" s="200"/>
      <c r="C211" s="200"/>
      <c r="D211" s="200"/>
      <c r="E211" s="200"/>
      <c r="F211" s="200"/>
      <c r="G211" s="200"/>
      <c r="H211" s="200"/>
      <c r="I211" s="201"/>
      <c r="J211" s="200"/>
      <c r="K211" s="201"/>
      <c r="L211" s="200"/>
    </row>
    <row r="212" spans="1:23" s="134" customFormat="1" x14ac:dyDescent="0.2">
      <c r="A212" s="117"/>
      <c r="B212" s="117"/>
      <c r="C212" s="117"/>
      <c r="F212" s="117"/>
      <c r="H212" s="117"/>
      <c r="J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</row>
  </sheetData>
  <mergeCells count="182">
    <mergeCell ref="A6:B6"/>
    <mergeCell ref="C6:E6"/>
    <mergeCell ref="F6:G6"/>
    <mergeCell ref="H6:I6"/>
    <mergeCell ref="J6:K6"/>
    <mergeCell ref="A8:B8"/>
    <mergeCell ref="A1:L1"/>
    <mergeCell ref="A2:L2"/>
    <mergeCell ref="A3:L3"/>
    <mergeCell ref="A4:L4"/>
    <mergeCell ref="A5:B5"/>
    <mergeCell ref="C5:E5"/>
    <mergeCell ref="F5:G5"/>
    <mergeCell ref="H5:I5"/>
    <mergeCell ref="J5:K5"/>
    <mergeCell ref="A7:B7"/>
    <mergeCell ref="A33:B33"/>
    <mergeCell ref="A38:B38"/>
    <mergeCell ref="A23:B23"/>
    <mergeCell ref="A24:B24"/>
    <mergeCell ref="A25:B25"/>
    <mergeCell ref="A26:B26"/>
    <mergeCell ref="A29:B29"/>
    <mergeCell ref="A32:B32"/>
    <mergeCell ref="A9:B9"/>
    <mergeCell ref="A39:B39"/>
    <mergeCell ref="A40:B40"/>
    <mergeCell ref="A42:B42"/>
    <mergeCell ref="A43:B43"/>
    <mergeCell ref="A44:B44"/>
    <mergeCell ref="A47:B47"/>
    <mergeCell ref="A209:L209"/>
    <mergeCell ref="A210:L210"/>
    <mergeCell ref="A211:L211"/>
    <mergeCell ref="A206:L206"/>
    <mergeCell ref="A207:L207"/>
    <mergeCell ref="A208:L208"/>
    <mergeCell ref="A202:L202"/>
    <mergeCell ref="A203:L203"/>
    <mergeCell ref="A204:L204"/>
    <mergeCell ref="A205:L205"/>
    <mergeCell ref="A59:B59"/>
    <mergeCell ref="A60:B60"/>
    <mergeCell ref="A61:B61"/>
    <mergeCell ref="A62:B62"/>
    <mergeCell ref="A63:B63"/>
    <mergeCell ref="A64:B64"/>
    <mergeCell ref="A52:B52"/>
    <mergeCell ref="A53:B53"/>
    <mergeCell ref="A54:B54"/>
    <mergeCell ref="A55:B55"/>
    <mergeCell ref="A57:B57"/>
    <mergeCell ref="A58:B58"/>
    <mergeCell ref="A72:B72"/>
    <mergeCell ref="A73:B73"/>
    <mergeCell ref="A74:B74"/>
    <mergeCell ref="A75:B75"/>
    <mergeCell ref="A76:B76"/>
    <mergeCell ref="A77:B77"/>
    <mergeCell ref="A65:B65"/>
    <mergeCell ref="A66:B66"/>
    <mergeCell ref="A67:B67"/>
    <mergeCell ref="A68:B68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120:B120"/>
    <mergeCell ref="A121:B121"/>
    <mergeCell ref="A122:B122"/>
    <mergeCell ref="A124:B124"/>
    <mergeCell ref="A125:B125"/>
    <mergeCell ref="A126:B126"/>
    <mergeCell ref="A114:B114"/>
    <mergeCell ref="A115:B115"/>
    <mergeCell ref="A116:B116"/>
    <mergeCell ref="A117:B117"/>
    <mergeCell ref="A118:B118"/>
    <mergeCell ref="A119:B119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47:B147"/>
    <mergeCell ref="A148:B148"/>
    <mergeCell ref="A149:B149"/>
    <mergeCell ref="A150:B150"/>
    <mergeCell ref="A151:B151"/>
    <mergeCell ref="A152:B152"/>
    <mergeCell ref="A139:B139"/>
    <mergeCell ref="A140:B140"/>
    <mergeCell ref="A141:B141"/>
    <mergeCell ref="A142:B142"/>
    <mergeCell ref="A145:B145"/>
    <mergeCell ref="A146:B146"/>
    <mergeCell ref="A160:B160"/>
    <mergeCell ref="A161:B161"/>
    <mergeCell ref="A163:B163"/>
    <mergeCell ref="A164:B164"/>
    <mergeCell ref="A165:B165"/>
    <mergeCell ref="A167:B167"/>
    <mergeCell ref="A153:B153"/>
    <mergeCell ref="A155:B155"/>
    <mergeCell ref="A156:B156"/>
    <mergeCell ref="A157:B157"/>
    <mergeCell ref="A158:B158"/>
    <mergeCell ref="A159:B159"/>
    <mergeCell ref="A178:B178"/>
    <mergeCell ref="A179:B179"/>
    <mergeCell ref="A180:B180"/>
    <mergeCell ref="A168:B168"/>
    <mergeCell ref="A169:B169"/>
    <mergeCell ref="A170:B170"/>
    <mergeCell ref="A172:B172"/>
    <mergeCell ref="A173:B173"/>
    <mergeCell ref="A174:B174"/>
    <mergeCell ref="A195:B195"/>
    <mergeCell ref="A196:B196"/>
    <mergeCell ref="A197:B197"/>
    <mergeCell ref="A198:B198"/>
    <mergeCell ref="A10:B10"/>
    <mergeCell ref="A12:B12"/>
    <mergeCell ref="A13:B13"/>
    <mergeCell ref="A17:B17"/>
    <mergeCell ref="A21:B21"/>
    <mergeCell ref="A188:B188"/>
    <mergeCell ref="A189:B189"/>
    <mergeCell ref="A190:B190"/>
    <mergeCell ref="A191:B191"/>
    <mergeCell ref="A192:B192"/>
    <mergeCell ref="A194:B194"/>
    <mergeCell ref="A181:B181"/>
    <mergeCell ref="A182:B182"/>
    <mergeCell ref="A184:B184"/>
    <mergeCell ref="A185:B185"/>
    <mergeCell ref="A186:B186"/>
    <mergeCell ref="A187:B187"/>
    <mergeCell ref="A175:B175"/>
    <mergeCell ref="A176:B176"/>
    <mergeCell ref="A177:B17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4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RowHeight="12" x14ac:dyDescent="0.2"/>
  <cols>
    <col min="1" max="1" width="1.7109375" style="117" customWidth="1"/>
    <col min="2" max="2" width="28.140625" style="117" customWidth="1"/>
    <col min="3" max="3" width="12.7109375" style="118" customWidth="1"/>
    <col min="4" max="5" width="12.7109375" style="134" customWidth="1"/>
    <col min="6" max="6" width="12.7109375" style="118" customWidth="1"/>
    <col min="7" max="7" width="12.7109375" style="134" customWidth="1"/>
    <col min="8" max="8" width="12.7109375" style="117" customWidth="1"/>
    <col min="9" max="9" width="12.7109375" style="134" customWidth="1"/>
    <col min="10" max="10" width="12.7109375" style="117" customWidth="1"/>
    <col min="11" max="11" width="12.7109375" style="134" customWidth="1"/>
    <col min="12" max="12" width="12.7109375" style="117" customWidth="1"/>
    <col min="13" max="16384" width="9.140625" style="117"/>
  </cols>
  <sheetData>
    <row r="1" spans="1:23" s="78" customFormat="1" ht="12.75" customHeight="1" x14ac:dyDescent="0.2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23" s="78" customFormat="1" ht="12.75" customHeight="1" x14ac:dyDescent="0.2">
      <c r="A2" s="184" t="s">
        <v>307</v>
      </c>
      <c r="B2" s="184"/>
      <c r="C2" s="184"/>
      <c r="D2" s="184"/>
      <c r="E2" s="184"/>
      <c r="F2" s="184"/>
      <c r="G2" s="184"/>
      <c r="H2" s="184"/>
      <c r="I2" s="185"/>
      <c r="J2" s="184"/>
      <c r="K2" s="185"/>
      <c r="L2" s="184"/>
    </row>
    <row r="3" spans="1:23" s="79" customFormat="1" ht="12.75" customHeight="1" x14ac:dyDescent="0.25">
      <c r="A3" s="186"/>
      <c r="B3" s="186"/>
      <c r="C3" s="186"/>
      <c r="D3" s="186"/>
      <c r="E3" s="186"/>
      <c r="F3" s="186"/>
      <c r="G3" s="186"/>
      <c r="H3" s="186"/>
      <c r="I3" s="187"/>
      <c r="J3" s="186"/>
      <c r="K3" s="187"/>
      <c r="L3" s="186"/>
    </row>
    <row r="4" spans="1:23" s="79" customFormat="1" ht="12.75" customHeight="1" x14ac:dyDescent="0.25">
      <c r="A4" s="188"/>
      <c r="B4" s="188"/>
      <c r="C4" s="188"/>
      <c r="D4" s="188"/>
      <c r="E4" s="188"/>
      <c r="F4" s="188"/>
      <c r="G4" s="188"/>
      <c r="H4" s="188"/>
      <c r="I4" s="189"/>
      <c r="J4" s="188"/>
      <c r="K4" s="189"/>
      <c r="L4" s="188"/>
    </row>
    <row r="5" spans="1:23" s="81" customFormat="1" ht="12" customHeight="1" x14ac:dyDescent="0.2">
      <c r="A5" s="190"/>
      <c r="B5" s="190"/>
      <c r="C5" s="191" t="s">
        <v>1</v>
      </c>
      <c r="D5" s="192"/>
      <c r="E5" s="193"/>
      <c r="F5" s="191" t="s">
        <v>2</v>
      </c>
      <c r="G5" s="193"/>
      <c r="H5" s="194" t="s">
        <v>3</v>
      </c>
      <c r="I5" s="195"/>
      <c r="J5" s="191" t="s">
        <v>4</v>
      </c>
      <c r="K5" s="195"/>
      <c r="L5" s="80" t="s">
        <v>278</v>
      </c>
    </row>
    <row r="6" spans="1:23" s="82" customFormat="1" ht="12" customHeight="1" x14ac:dyDescent="0.2">
      <c r="A6" s="202"/>
      <c r="B6" s="202"/>
      <c r="C6" s="203"/>
      <c r="D6" s="204"/>
      <c r="E6" s="205"/>
      <c r="F6" s="206"/>
      <c r="G6" s="207"/>
      <c r="H6" s="208"/>
      <c r="I6" s="209"/>
      <c r="J6" s="206"/>
      <c r="K6" s="209"/>
      <c r="L6" s="83"/>
    </row>
    <row r="7" spans="1:23" s="82" customFormat="1" ht="12" customHeight="1" x14ac:dyDescent="0.2">
      <c r="A7" s="84"/>
      <c r="B7" s="84"/>
      <c r="C7" s="84"/>
      <c r="D7" s="130"/>
      <c r="E7" s="130"/>
      <c r="F7" s="84"/>
      <c r="G7" s="130"/>
      <c r="H7" s="84"/>
      <c r="I7" s="130"/>
      <c r="J7" s="84"/>
      <c r="K7" s="130"/>
      <c r="L7" s="84"/>
    </row>
    <row r="8" spans="1:23" s="87" customFormat="1" ht="12" customHeight="1" x14ac:dyDescent="0.2">
      <c r="A8" s="177"/>
      <c r="B8" s="177"/>
      <c r="C8" s="85"/>
      <c r="D8" s="131" t="s">
        <v>5</v>
      </c>
      <c r="E8" s="131" t="s">
        <v>5</v>
      </c>
      <c r="F8" s="85"/>
      <c r="G8" s="131" t="s">
        <v>5</v>
      </c>
      <c r="H8" s="85"/>
      <c r="I8" s="131" t="s">
        <v>6</v>
      </c>
      <c r="J8" s="85"/>
      <c r="K8" s="131" t="s">
        <v>5</v>
      </c>
      <c r="L8" s="85"/>
    </row>
    <row r="9" spans="1:23" s="87" customFormat="1" ht="12" customHeight="1" x14ac:dyDescent="0.2">
      <c r="A9" s="178"/>
      <c r="B9" s="178"/>
      <c r="C9" s="88" t="s">
        <v>7</v>
      </c>
      <c r="D9" s="132" t="s">
        <v>8</v>
      </c>
      <c r="E9" s="132" t="s">
        <v>9</v>
      </c>
      <c r="F9" s="88" t="s">
        <v>7</v>
      </c>
      <c r="G9" s="132" t="s">
        <v>10</v>
      </c>
      <c r="H9" s="88" t="s">
        <v>7</v>
      </c>
      <c r="I9" s="132" t="s">
        <v>11</v>
      </c>
      <c r="J9" s="88" t="s">
        <v>7</v>
      </c>
      <c r="K9" s="132" t="s">
        <v>12</v>
      </c>
      <c r="L9" s="88" t="s">
        <v>7</v>
      </c>
    </row>
    <row r="10" spans="1:23" s="91" customFormat="1" ht="12" customHeight="1" x14ac:dyDescent="0.2">
      <c r="A10" s="213" t="s">
        <v>13</v>
      </c>
      <c r="B10" s="213"/>
      <c r="C10" s="90">
        <v>2494</v>
      </c>
      <c r="D10" s="119">
        <v>7.0768436255912741</v>
      </c>
      <c r="E10" s="119">
        <v>34.490388604619007</v>
      </c>
      <c r="F10" s="90">
        <v>3238</v>
      </c>
      <c r="G10" s="119">
        <v>9.1879790134982144</v>
      </c>
      <c r="H10" s="90">
        <v>-744</v>
      </c>
      <c r="I10" s="119">
        <v>-2.1111353879069399</v>
      </c>
      <c r="J10" s="90">
        <v>1205</v>
      </c>
      <c r="K10" s="119">
        <v>3.4192448150912131</v>
      </c>
      <c r="L10" s="90">
        <v>723</v>
      </c>
      <c r="O10" s="92"/>
      <c r="P10" s="92"/>
      <c r="Q10" s="92"/>
      <c r="R10" s="92"/>
      <c r="T10" s="93"/>
      <c r="U10" s="93"/>
      <c r="V10" s="93"/>
      <c r="W10" s="93"/>
    </row>
    <row r="11" spans="1:23" s="91" customFormat="1" ht="12" customHeight="1" x14ac:dyDescent="0.2">
      <c r="A11" s="94"/>
      <c r="B11" s="94"/>
      <c r="C11" s="95"/>
      <c r="D11" s="120"/>
      <c r="E11" s="120"/>
      <c r="F11" s="95"/>
      <c r="G11" s="120"/>
      <c r="H11" s="95"/>
      <c r="I11" s="120"/>
      <c r="J11" s="95"/>
      <c r="K11" s="120"/>
      <c r="L11" s="95"/>
      <c r="T11" s="93"/>
      <c r="U11" s="93"/>
      <c r="V11" s="93"/>
      <c r="W11" s="93"/>
    </row>
    <row r="12" spans="1:23" s="97" customFormat="1" ht="12" customHeight="1" x14ac:dyDescent="0.2">
      <c r="A12" s="211" t="s">
        <v>14</v>
      </c>
      <c r="B12" s="211"/>
      <c r="C12" s="96">
        <v>175</v>
      </c>
      <c r="D12" s="121">
        <v>6.9871436556735613</v>
      </c>
      <c r="E12" s="121">
        <v>37.139219015280133</v>
      </c>
      <c r="F12" s="96">
        <v>261</v>
      </c>
      <c r="G12" s="121">
        <v>10.420825680747425</v>
      </c>
      <c r="H12" s="96">
        <v>-86</v>
      </c>
      <c r="I12" s="121">
        <v>-3.433682025073864</v>
      </c>
      <c r="J12" s="96">
        <v>80</v>
      </c>
      <c r="K12" s="121">
        <v>3.1941228140221991</v>
      </c>
      <c r="L12" s="96">
        <v>71</v>
      </c>
      <c r="T12" s="93"/>
      <c r="U12" s="93"/>
      <c r="V12" s="93"/>
      <c r="W12" s="93"/>
    </row>
    <row r="13" spans="1:23" s="92" customFormat="1" ht="12" customHeight="1" x14ac:dyDescent="0.2">
      <c r="A13" s="212" t="s">
        <v>15</v>
      </c>
      <c r="B13" s="212"/>
      <c r="C13" s="98">
        <v>57</v>
      </c>
      <c r="D13" s="122">
        <v>6.2913907284768218</v>
      </c>
      <c r="E13" s="122">
        <v>35.141800246609122</v>
      </c>
      <c r="F13" s="98">
        <v>91</v>
      </c>
      <c r="G13" s="122">
        <v>10.044150110375277</v>
      </c>
      <c r="H13" s="98">
        <v>-34</v>
      </c>
      <c r="I13" s="122">
        <v>-3.7527593818984548</v>
      </c>
      <c r="J13" s="98">
        <v>26</v>
      </c>
      <c r="K13" s="122">
        <v>2.869757174392936</v>
      </c>
      <c r="L13" s="98">
        <v>24</v>
      </c>
      <c r="T13" s="93"/>
      <c r="U13" s="93"/>
      <c r="V13" s="93"/>
      <c r="W13" s="93"/>
    </row>
    <row r="14" spans="1:23" s="92" customFormat="1" ht="12" customHeight="1" x14ac:dyDescent="0.2">
      <c r="A14" s="99"/>
      <c r="B14" s="100" t="s">
        <v>16</v>
      </c>
      <c r="C14" s="98">
        <v>14</v>
      </c>
      <c r="D14" s="122">
        <v>4.365450576863112</v>
      </c>
      <c r="E14" s="122">
        <v>24.432809773123907</v>
      </c>
      <c r="F14" s="98">
        <v>27</v>
      </c>
      <c r="G14" s="122">
        <v>8.4190832553788599</v>
      </c>
      <c r="H14" s="98">
        <v>-13</v>
      </c>
      <c r="I14" s="122">
        <v>-4.053632678515747</v>
      </c>
      <c r="J14" s="98">
        <v>10</v>
      </c>
      <c r="K14" s="122">
        <v>3.1181789834736517</v>
      </c>
      <c r="L14" s="98">
        <v>7</v>
      </c>
      <c r="T14" s="93"/>
      <c r="U14" s="93"/>
      <c r="V14" s="93"/>
      <c r="W14" s="93"/>
    </row>
    <row r="15" spans="1:23" s="92" customFormat="1" ht="12" customHeight="1" x14ac:dyDescent="0.2">
      <c r="A15" s="99"/>
      <c r="B15" s="100" t="s">
        <v>17</v>
      </c>
      <c r="C15" s="98">
        <v>22</v>
      </c>
      <c r="D15" s="122">
        <v>7.5914423740510699</v>
      </c>
      <c r="E15" s="122">
        <v>44.624746450304258</v>
      </c>
      <c r="F15" s="98">
        <v>37</v>
      </c>
      <c r="G15" s="122">
        <v>12.767425810904072</v>
      </c>
      <c r="H15" s="98">
        <v>-15</v>
      </c>
      <c r="I15" s="122">
        <v>-5.1759834368530022</v>
      </c>
      <c r="J15" s="98">
        <v>6</v>
      </c>
      <c r="K15" s="122">
        <v>2.0703933747412009</v>
      </c>
      <c r="L15" s="98">
        <v>10</v>
      </c>
      <c r="T15" s="93"/>
      <c r="U15" s="93"/>
      <c r="V15" s="93"/>
      <c r="W15" s="93"/>
    </row>
    <row r="16" spans="1:23" s="92" customFormat="1" ht="12" customHeight="1" x14ac:dyDescent="0.2">
      <c r="A16" s="99"/>
      <c r="B16" s="101" t="s">
        <v>18</v>
      </c>
      <c r="C16" s="98">
        <v>21</v>
      </c>
      <c r="D16" s="122">
        <v>7.1065989847715736</v>
      </c>
      <c r="E16" s="122">
        <v>37.769784172661872</v>
      </c>
      <c r="F16" s="98">
        <v>27</v>
      </c>
      <c r="G16" s="122">
        <v>9.1370558375634516</v>
      </c>
      <c r="H16" s="98">
        <v>-6</v>
      </c>
      <c r="I16" s="122">
        <v>-2.0304568527918785</v>
      </c>
      <c r="J16" s="98">
        <v>10</v>
      </c>
      <c r="K16" s="122">
        <v>3.3840947546531304</v>
      </c>
      <c r="L16" s="98">
        <v>7</v>
      </c>
      <c r="T16" s="93"/>
      <c r="U16" s="93"/>
      <c r="V16" s="93"/>
      <c r="W16" s="93"/>
    </row>
    <row r="17" spans="1:23" s="92" customFormat="1" ht="12" customHeight="1" x14ac:dyDescent="0.2">
      <c r="A17" s="212" t="s">
        <v>19</v>
      </c>
      <c r="B17" s="212"/>
      <c r="C17" s="98">
        <v>51</v>
      </c>
      <c r="D17" s="122">
        <v>8.9962956429705407</v>
      </c>
      <c r="E17" s="122">
        <v>48.803827751196167</v>
      </c>
      <c r="F17" s="98">
        <v>71</v>
      </c>
      <c r="G17" s="122">
        <v>12.524254718645263</v>
      </c>
      <c r="H17" s="98">
        <v>-20</v>
      </c>
      <c r="I17" s="122">
        <v>-3.5279590756747226</v>
      </c>
      <c r="J17" s="98">
        <v>20</v>
      </c>
      <c r="K17" s="122">
        <v>3.5279590756747226</v>
      </c>
      <c r="L17" s="98">
        <v>16</v>
      </c>
      <c r="T17" s="93"/>
      <c r="U17" s="93"/>
      <c r="V17" s="93"/>
      <c r="W17" s="93"/>
    </row>
    <row r="18" spans="1:23" s="92" customFormat="1" ht="12" customHeight="1" x14ac:dyDescent="0.2">
      <c r="A18" s="99"/>
      <c r="B18" s="100" t="s">
        <v>20</v>
      </c>
      <c r="C18" s="98">
        <v>14</v>
      </c>
      <c r="D18" s="122">
        <v>7.8387458006718926</v>
      </c>
      <c r="E18" s="122">
        <v>45.602605863192181</v>
      </c>
      <c r="F18" s="98">
        <v>28</v>
      </c>
      <c r="G18" s="122">
        <v>15.677491601343785</v>
      </c>
      <c r="H18" s="98">
        <v>-14</v>
      </c>
      <c r="I18" s="122">
        <v>-7.8387458006718926</v>
      </c>
      <c r="J18" s="98">
        <v>6</v>
      </c>
      <c r="K18" s="122">
        <v>3.3594624860022395</v>
      </c>
      <c r="L18" s="98">
        <v>3</v>
      </c>
      <c r="T18" s="93"/>
      <c r="U18" s="93"/>
      <c r="V18" s="93"/>
      <c r="W18" s="93"/>
    </row>
    <row r="19" spans="1:23" s="92" customFormat="1" ht="12" customHeight="1" x14ac:dyDescent="0.2">
      <c r="A19" s="99"/>
      <c r="B19" s="100" t="s">
        <v>21</v>
      </c>
      <c r="C19" s="98">
        <v>13</v>
      </c>
      <c r="D19" s="122">
        <v>7.1823204419889501</v>
      </c>
      <c r="E19" s="122">
        <v>38.461538461538467</v>
      </c>
      <c r="F19" s="98">
        <v>20</v>
      </c>
      <c r="G19" s="122">
        <v>11.049723756906078</v>
      </c>
      <c r="H19" s="98">
        <v>-7</v>
      </c>
      <c r="I19" s="122">
        <v>-3.8674033149171274</v>
      </c>
      <c r="J19" s="98">
        <v>5</v>
      </c>
      <c r="K19" s="122">
        <v>2.7624309392265194</v>
      </c>
      <c r="L19" s="98">
        <v>8</v>
      </c>
      <c r="T19" s="93"/>
      <c r="U19" s="93"/>
      <c r="V19" s="93"/>
      <c r="W19" s="93"/>
    </row>
    <row r="20" spans="1:23" s="92" customFormat="1" ht="12" customHeight="1" x14ac:dyDescent="0.2">
      <c r="A20" s="102"/>
      <c r="B20" s="100" t="s">
        <v>22</v>
      </c>
      <c r="C20" s="98">
        <v>24</v>
      </c>
      <c r="D20" s="122">
        <v>11.577424023154848</v>
      </c>
      <c r="E20" s="122">
        <v>60</v>
      </c>
      <c r="F20" s="98">
        <v>23</v>
      </c>
      <c r="G20" s="122">
        <v>11.095031355523396</v>
      </c>
      <c r="H20" s="98">
        <v>1</v>
      </c>
      <c r="I20" s="122">
        <v>0.482392667631452</v>
      </c>
      <c r="J20" s="98">
        <v>9</v>
      </c>
      <c r="K20" s="122">
        <v>4.3415340086830687</v>
      </c>
      <c r="L20" s="98">
        <v>5</v>
      </c>
      <c r="T20" s="93"/>
      <c r="U20" s="93"/>
      <c r="V20" s="93"/>
      <c r="W20" s="93"/>
    </row>
    <row r="21" spans="1:23" s="92" customFormat="1" ht="12" customHeight="1" x14ac:dyDescent="0.2">
      <c r="A21" s="214" t="s">
        <v>23</v>
      </c>
      <c r="B21" s="214"/>
      <c r="C21" s="104">
        <v>67</v>
      </c>
      <c r="D21" s="123">
        <v>6.4941358922167298</v>
      </c>
      <c r="E21" s="123">
        <v>32.762836185819069</v>
      </c>
      <c r="F21" s="104">
        <v>99</v>
      </c>
      <c r="G21" s="123">
        <v>9.595812736260541</v>
      </c>
      <c r="H21" s="104">
        <v>-32</v>
      </c>
      <c r="I21" s="123">
        <v>-3.1016768440438112</v>
      </c>
      <c r="J21" s="104">
        <v>34</v>
      </c>
      <c r="K21" s="123">
        <v>3.2955316467965496</v>
      </c>
      <c r="L21" s="104">
        <v>31</v>
      </c>
      <c r="T21" s="93"/>
      <c r="U21" s="93"/>
      <c r="V21" s="93"/>
      <c r="W21" s="93"/>
    </row>
    <row r="22" spans="1:23" s="92" customFormat="1" ht="12" customHeight="1" x14ac:dyDescent="0.2">
      <c r="A22" s="102"/>
      <c r="B22" s="102"/>
      <c r="C22" s="102"/>
      <c r="D22" s="124"/>
      <c r="E22" s="124"/>
      <c r="F22" s="102"/>
      <c r="G22" s="124"/>
      <c r="H22" s="102"/>
      <c r="I22" s="124"/>
      <c r="J22" s="102"/>
      <c r="K22" s="124"/>
      <c r="L22" s="102"/>
      <c r="T22" s="93"/>
      <c r="U22" s="93"/>
      <c r="V22" s="93"/>
      <c r="W22" s="93"/>
    </row>
    <row r="23" spans="1:23" s="97" customFormat="1" ht="12" customHeight="1" x14ac:dyDescent="0.2">
      <c r="A23" s="211" t="s">
        <v>271</v>
      </c>
      <c r="B23" s="211"/>
      <c r="C23" s="96">
        <v>460</v>
      </c>
      <c r="D23" s="121">
        <v>6.5788532772700616</v>
      </c>
      <c r="E23" s="121">
        <v>34.264432029795159</v>
      </c>
      <c r="F23" s="96">
        <v>703</v>
      </c>
      <c r="G23" s="121">
        <v>10.054204030262726</v>
      </c>
      <c r="H23" s="96">
        <v>-243</v>
      </c>
      <c r="I23" s="121">
        <v>-3.4753507529926635</v>
      </c>
      <c r="J23" s="96">
        <v>232</v>
      </c>
      <c r="K23" s="121">
        <v>3.318030348536205</v>
      </c>
      <c r="L23" s="96">
        <v>157</v>
      </c>
      <c r="O23" s="92"/>
      <c r="P23" s="92"/>
      <c r="Q23" s="92"/>
      <c r="R23" s="92"/>
      <c r="T23" s="93"/>
      <c r="U23" s="93"/>
      <c r="V23" s="93"/>
      <c r="W23" s="93"/>
    </row>
    <row r="24" spans="1:23" s="92" customFormat="1" ht="12" customHeight="1" x14ac:dyDescent="0.2">
      <c r="A24" s="212" t="s">
        <v>25</v>
      </c>
      <c r="B24" s="212"/>
      <c r="C24" s="98">
        <v>256</v>
      </c>
      <c r="D24" s="122">
        <v>6.175072967170804</v>
      </c>
      <c r="E24" s="122">
        <v>32.582410589283441</v>
      </c>
      <c r="F24" s="98">
        <v>453</v>
      </c>
      <c r="G24" s="122">
        <v>10.926984586438961</v>
      </c>
      <c r="H24" s="98">
        <v>-197</v>
      </c>
      <c r="I24" s="122">
        <v>-4.7519116192681574</v>
      </c>
      <c r="J24" s="98">
        <v>149</v>
      </c>
      <c r="K24" s="122">
        <v>3.5940854379236318</v>
      </c>
      <c r="L24" s="98">
        <v>100</v>
      </c>
      <c r="O24" s="97"/>
      <c r="P24" s="97"/>
      <c r="Q24" s="97"/>
      <c r="R24" s="97"/>
      <c r="T24" s="93"/>
      <c r="U24" s="93"/>
      <c r="V24" s="93"/>
      <c r="W24" s="93"/>
    </row>
    <row r="25" spans="1:23" s="92" customFormat="1" ht="12" customHeight="1" x14ac:dyDescent="0.2">
      <c r="A25" s="212" t="s">
        <v>26</v>
      </c>
      <c r="B25" s="212"/>
      <c r="C25" s="98">
        <v>38</v>
      </c>
      <c r="D25" s="122">
        <v>7.3572120038722169</v>
      </c>
      <c r="E25" s="122">
        <v>39.542143600416232</v>
      </c>
      <c r="F25" s="98">
        <v>57</v>
      </c>
      <c r="G25" s="122">
        <v>11.035818005808325</v>
      </c>
      <c r="H25" s="98">
        <v>-19</v>
      </c>
      <c r="I25" s="122">
        <v>-3.6786060019361084</v>
      </c>
      <c r="J25" s="98">
        <v>22</v>
      </c>
      <c r="K25" s="122">
        <v>4.2594385285575997</v>
      </c>
      <c r="L25" s="98">
        <v>8</v>
      </c>
      <c r="T25" s="93"/>
      <c r="U25" s="93"/>
      <c r="V25" s="93"/>
      <c r="W25" s="93"/>
    </row>
    <row r="26" spans="1:23" s="92" customFormat="1" ht="12" customHeight="1" x14ac:dyDescent="0.2">
      <c r="A26" s="212" t="s">
        <v>27</v>
      </c>
      <c r="B26" s="212"/>
      <c r="C26" s="98">
        <v>91</v>
      </c>
      <c r="D26" s="122">
        <v>7.0477075588599751</v>
      </c>
      <c r="E26" s="122">
        <v>34.352585881464705</v>
      </c>
      <c r="F26" s="98">
        <v>97</v>
      </c>
      <c r="G26" s="122">
        <v>7.5123915737298637</v>
      </c>
      <c r="H26" s="98">
        <v>-6</v>
      </c>
      <c r="I26" s="122">
        <v>-0.46468401486988847</v>
      </c>
      <c r="J26" s="98">
        <v>41</v>
      </c>
      <c r="K26" s="122">
        <v>3.1753407682775712</v>
      </c>
      <c r="L26" s="98">
        <v>31</v>
      </c>
      <c r="T26" s="93"/>
      <c r="U26" s="93"/>
      <c r="V26" s="93"/>
      <c r="W26" s="93"/>
    </row>
    <row r="27" spans="1:23" s="92" customFormat="1" ht="12" customHeight="1" x14ac:dyDescent="0.2">
      <c r="A27" s="105"/>
      <c r="B27" s="100" t="s">
        <v>28</v>
      </c>
      <c r="C27" s="98">
        <v>4</v>
      </c>
      <c r="D27" s="122">
        <v>4.6296296296296298</v>
      </c>
      <c r="E27" s="122">
        <v>28.776978417266189</v>
      </c>
      <c r="F27" s="98">
        <v>14</v>
      </c>
      <c r="G27" s="122">
        <v>16.203703703703702</v>
      </c>
      <c r="H27" s="98">
        <v>-10</v>
      </c>
      <c r="I27" s="122">
        <v>-11.574074074074073</v>
      </c>
      <c r="J27" s="98">
        <v>1</v>
      </c>
      <c r="K27" s="122">
        <v>1.1574074074074074</v>
      </c>
      <c r="L27" s="98">
        <v>1</v>
      </c>
      <c r="T27" s="93"/>
      <c r="U27" s="93"/>
      <c r="V27" s="93"/>
      <c r="W27" s="93"/>
    </row>
    <row r="28" spans="1:23" s="92" customFormat="1" ht="12" customHeight="1" x14ac:dyDescent="0.2">
      <c r="A28" s="102"/>
      <c r="B28" s="100" t="s">
        <v>29</v>
      </c>
      <c r="C28" s="98">
        <v>87</v>
      </c>
      <c r="D28" s="122">
        <v>7.2211155378486049</v>
      </c>
      <c r="E28" s="122">
        <v>34.661354581673308</v>
      </c>
      <c r="F28" s="98">
        <v>83</v>
      </c>
      <c r="G28" s="122">
        <v>6.8891102257636119</v>
      </c>
      <c r="H28" s="98">
        <v>4</v>
      </c>
      <c r="I28" s="122">
        <v>0.33200531208499334</v>
      </c>
      <c r="J28" s="98">
        <v>40</v>
      </c>
      <c r="K28" s="122">
        <v>3.3200531208499338</v>
      </c>
      <c r="L28" s="98">
        <v>30</v>
      </c>
      <c r="T28" s="93"/>
      <c r="U28" s="93"/>
      <c r="V28" s="93"/>
      <c r="W28" s="93"/>
    </row>
    <row r="29" spans="1:23" s="92" customFormat="1" ht="12" customHeight="1" x14ac:dyDescent="0.2">
      <c r="A29" s="212" t="s">
        <v>30</v>
      </c>
      <c r="B29" s="212"/>
      <c r="C29" s="98">
        <v>18</v>
      </c>
      <c r="D29" s="122">
        <v>4.803843074459567</v>
      </c>
      <c r="E29" s="122">
        <v>24.691358024691358</v>
      </c>
      <c r="F29" s="98">
        <v>30</v>
      </c>
      <c r="G29" s="122">
        <v>8.0064051240992793</v>
      </c>
      <c r="H29" s="98">
        <v>-12</v>
      </c>
      <c r="I29" s="122">
        <v>-3.2025620496397114</v>
      </c>
      <c r="J29" s="98">
        <v>6</v>
      </c>
      <c r="K29" s="122">
        <v>1.6012810248198557</v>
      </c>
      <c r="L29" s="98">
        <v>8</v>
      </c>
      <c r="T29" s="93"/>
      <c r="U29" s="93"/>
      <c r="V29" s="93"/>
      <c r="W29" s="93"/>
    </row>
    <row r="30" spans="1:23" s="92" customFormat="1" ht="12" customHeight="1" x14ac:dyDescent="0.2">
      <c r="A30" s="105"/>
      <c r="B30" s="100" t="s">
        <v>31</v>
      </c>
      <c r="C30" s="98">
        <v>4</v>
      </c>
      <c r="D30" s="122">
        <v>3.5087719298245617</v>
      </c>
      <c r="E30" s="122">
        <v>21.276595744680851</v>
      </c>
      <c r="F30" s="98">
        <v>9</v>
      </c>
      <c r="G30" s="122">
        <v>7.8947368421052637</v>
      </c>
      <c r="H30" s="98">
        <v>-5</v>
      </c>
      <c r="I30" s="122">
        <v>-4.3859649122807012</v>
      </c>
      <c r="J30" s="98">
        <v>1</v>
      </c>
      <c r="K30" s="122">
        <v>0.87719298245614041</v>
      </c>
      <c r="L30" s="98">
        <v>4</v>
      </c>
      <c r="T30" s="93"/>
      <c r="U30" s="93"/>
      <c r="V30" s="93"/>
      <c r="W30" s="93"/>
    </row>
    <row r="31" spans="1:23" s="92" customFormat="1" ht="12" customHeight="1" x14ac:dyDescent="0.2">
      <c r="A31" s="102"/>
      <c r="B31" s="100" t="s">
        <v>32</v>
      </c>
      <c r="C31" s="98">
        <v>14</v>
      </c>
      <c r="D31" s="122">
        <v>5.3701572688914458</v>
      </c>
      <c r="E31" s="122">
        <v>25.878003696857672</v>
      </c>
      <c r="F31" s="98">
        <v>21</v>
      </c>
      <c r="G31" s="122">
        <v>8.0552359033371701</v>
      </c>
      <c r="H31" s="98">
        <v>-7</v>
      </c>
      <c r="I31" s="122">
        <v>-2.6850786344457229</v>
      </c>
      <c r="J31" s="98">
        <v>5</v>
      </c>
      <c r="K31" s="122">
        <v>1.9179133103183736</v>
      </c>
      <c r="L31" s="98">
        <v>4</v>
      </c>
      <c r="T31" s="93"/>
      <c r="U31" s="93"/>
      <c r="V31" s="93"/>
      <c r="W31" s="93"/>
    </row>
    <row r="32" spans="1:23" s="92" customFormat="1" ht="12" customHeight="1" x14ac:dyDescent="0.2">
      <c r="A32" s="212" t="s">
        <v>33</v>
      </c>
      <c r="B32" s="212"/>
      <c r="C32" s="98">
        <v>3</v>
      </c>
      <c r="D32" s="122">
        <v>4.4709388971684056</v>
      </c>
      <c r="E32" s="122">
        <v>37.037037037037038</v>
      </c>
      <c r="F32" s="98">
        <v>14</v>
      </c>
      <c r="G32" s="122">
        <v>20.864381520119228</v>
      </c>
      <c r="H32" s="98">
        <v>-11</v>
      </c>
      <c r="I32" s="122">
        <v>-16.393442622950822</v>
      </c>
      <c r="J32" s="98">
        <v>1</v>
      </c>
      <c r="K32" s="122">
        <v>1.4903129657228018</v>
      </c>
      <c r="L32" s="98">
        <v>0</v>
      </c>
      <c r="T32" s="93"/>
      <c r="U32" s="93"/>
      <c r="V32" s="93"/>
      <c r="W32" s="93"/>
    </row>
    <row r="33" spans="1:23" s="92" customFormat="1" ht="12" customHeight="1" x14ac:dyDescent="0.2">
      <c r="A33" s="212" t="s">
        <v>272</v>
      </c>
      <c r="B33" s="212"/>
      <c r="C33" s="98">
        <v>54</v>
      </c>
      <c r="D33" s="122">
        <v>9.0467414977383154</v>
      </c>
      <c r="E33" s="122">
        <v>47.038327526132406</v>
      </c>
      <c r="F33" s="98">
        <v>52</v>
      </c>
      <c r="G33" s="122">
        <v>8.7116769978220798</v>
      </c>
      <c r="H33" s="98">
        <v>2</v>
      </c>
      <c r="I33" s="122">
        <v>0.33506449991623388</v>
      </c>
      <c r="J33" s="98">
        <v>13</v>
      </c>
      <c r="K33" s="122">
        <v>2.17791924945552</v>
      </c>
      <c r="L33" s="98">
        <v>10</v>
      </c>
      <c r="T33" s="93"/>
      <c r="U33" s="93"/>
      <c r="V33" s="93"/>
      <c r="W33" s="93"/>
    </row>
    <row r="34" spans="1:23" s="92" customFormat="1" ht="12" customHeight="1" x14ac:dyDescent="0.2">
      <c r="A34" s="105"/>
      <c r="B34" s="100" t="s">
        <v>35</v>
      </c>
      <c r="C34" s="98">
        <v>2</v>
      </c>
      <c r="D34" s="122">
        <v>3.9370078740157481</v>
      </c>
      <c r="E34" s="122">
        <v>21.978021978021978</v>
      </c>
      <c r="F34" s="98">
        <v>4</v>
      </c>
      <c r="G34" s="122">
        <v>7.8740157480314963</v>
      </c>
      <c r="H34" s="98">
        <v>-2</v>
      </c>
      <c r="I34" s="122">
        <v>-3.9370078740157481</v>
      </c>
      <c r="J34" s="98">
        <v>2</v>
      </c>
      <c r="K34" s="122">
        <v>3.9370078740157481</v>
      </c>
      <c r="L34" s="98">
        <v>0</v>
      </c>
      <c r="T34" s="93"/>
      <c r="U34" s="93"/>
      <c r="V34" s="93"/>
      <c r="W34" s="93"/>
    </row>
    <row r="35" spans="1:23" s="92" customFormat="1" ht="12" customHeight="1" x14ac:dyDescent="0.2">
      <c r="A35" s="99"/>
      <c r="B35" s="100" t="s">
        <v>36</v>
      </c>
      <c r="C35" s="98">
        <v>0</v>
      </c>
      <c r="D35" s="122">
        <v>0</v>
      </c>
      <c r="E35" s="122">
        <v>0</v>
      </c>
      <c r="F35" s="98">
        <v>4</v>
      </c>
      <c r="G35" s="122">
        <v>20.833333333333332</v>
      </c>
      <c r="H35" s="98">
        <v>-4</v>
      </c>
      <c r="I35" s="122">
        <v>-20.833333333333332</v>
      </c>
      <c r="J35" s="98">
        <v>0</v>
      </c>
      <c r="K35" s="122">
        <v>0</v>
      </c>
      <c r="L35" s="98">
        <v>2</v>
      </c>
      <c r="T35" s="93"/>
      <c r="U35" s="93"/>
      <c r="V35" s="93"/>
      <c r="W35" s="93"/>
    </row>
    <row r="36" spans="1:23" s="92" customFormat="1" ht="12" customHeight="1" x14ac:dyDescent="0.2">
      <c r="A36" s="99"/>
      <c r="B36" s="106" t="s">
        <v>273</v>
      </c>
      <c r="C36" s="104">
        <v>52</v>
      </c>
      <c r="D36" s="123">
        <v>9.869045359650789</v>
      </c>
      <c r="E36" s="123">
        <v>50.534499514091351</v>
      </c>
      <c r="F36" s="104">
        <v>44</v>
      </c>
      <c r="G36" s="123">
        <v>8.3507306889352808</v>
      </c>
      <c r="H36" s="104">
        <v>8</v>
      </c>
      <c r="I36" s="123">
        <v>1.5183146707155057</v>
      </c>
      <c r="J36" s="104">
        <v>11</v>
      </c>
      <c r="K36" s="123">
        <v>2.0876826722338202</v>
      </c>
      <c r="L36" s="104">
        <v>8</v>
      </c>
      <c r="T36" s="93"/>
      <c r="U36" s="93"/>
      <c r="V36" s="93"/>
      <c r="W36" s="93"/>
    </row>
    <row r="37" spans="1:23" s="92" customFormat="1" ht="12" customHeight="1" x14ac:dyDescent="0.2">
      <c r="A37" s="102"/>
      <c r="B37" s="102"/>
      <c r="C37" s="102"/>
      <c r="D37" s="124"/>
      <c r="E37" s="124"/>
      <c r="F37" s="102"/>
      <c r="G37" s="124"/>
      <c r="H37" s="102"/>
      <c r="I37" s="124"/>
      <c r="J37" s="102"/>
      <c r="K37" s="124"/>
      <c r="L37" s="102"/>
      <c r="T37" s="93"/>
      <c r="U37" s="93"/>
      <c r="V37" s="93"/>
      <c r="W37" s="93"/>
    </row>
    <row r="38" spans="1:23" s="97" customFormat="1" ht="12" customHeight="1" x14ac:dyDescent="0.2">
      <c r="A38" s="211" t="s">
        <v>38</v>
      </c>
      <c r="B38" s="211"/>
      <c r="C38" s="96">
        <v>516</v>
      </c>
      <c r="D38" s="121">
        <v>9.3248518143703922</v>
      </c>
      <c r="E38" s="121">
        <v>42.655203769529635</v>
      </c>
      <c r="F38" s="96">
        <v>470</v>
      </c>
      <c r="G38" s="121">
        <v>8.4935665751048131</v>
      </c>
      <c r="H38" s="96">
        <v>46</v>
      </c>
      <c r="I38" s="121">
        <v>0.83128523926557762</v>
      </c>
      <c r="J38" s="96">
        <v>205</v>
      </c>
      <c r="K38" s="121">
        <v>3.7046407402052917</v>
      </c>
      <c r="L38" s="96">
        <v>114</v>
      </c>
      <c r="O38" s="92"/>
      <c r="P38" s="92"/>
      <c r="Q38" s="92"/>
      <c r="R38" s="92"/>
      <c r="T38" s="93"/>
      <c r="U38" s="93"/>
      <c r="V38" s="93"/>
      <c r="W38" s="93"/>
    </row>
    <row r="39" spans="1:23" s="92" customFormat="1" ht="12" customHeight="1" x14ac:dyDescent="0.2">
      <c r="A39" s="212" t="s">
        <v>39</v>
      </c>
      <c r="B39" s="212"/>
      <c r="C39" s="98">
        <v>448</v>
      </c>
      <c r="D39" s="122">
        <v>8.9828163535379861</v>
      </c>
      <c r="E39" s="122">
        <v>41.454612750994727</v>
      </c>
      <c r="F39" s="98">
        <v>439</v>
      </c>
      <c r="G39" s="122">
        <v>8.8023579892928048</v>
      </c>
      <c r="H39" s="98">
        <v>9</v>
      </c>
      <c r="I39" s="122">
        <v>0.18045836424518277</v>
      </c>
      <c r="J39" s="98">
        <v>187</v>
      </c>
      <c r="K39" s="122">
        <v>3.7495237904276864</v>
      </c>
      <c r="L39" s="98">
        <v>99</v>
      </c>
      <c r="T39" s="93"/>
      <c r="U39" s="93"/>
      <c r="V39" s="93"/>
      <c r="W39" s="93"/>
    </row>
    <row r="40" spans="1:23" s="92" customFormat="1" ht="12" customHeight="1" x14ac:dyDescent="0.2">
      <c r="A40" s="214" t="s">
        <v>40</v>
      </c>
      <c r="B40" s="214"/>
      <c r="C40" s="104">
        <v>68</v>
      </c>
      <c r="D40" s="123">
        <v>12.447373238147538</v>
      </c>
      <c r="E40" s="123">
        <v>52.713178294573645</v>
      </c>
      <c r="F40" s="104">
        <v>31</v>
      </c>
      <c r="G40" s="123">
        <v>5.6745377997437307</v>
      </c>
      <c r="H40" s="104">
        <v>37</v>
      </c>
      <c r="I40" s="123">
        <v>6.7728354384038081</v>
      </c>
      <c r="J40" s="104">
        <v>18</v>
      </c>
      <c r="K40" s="123">
        <v>3.2948929159802307</v>
      </c>
      <c r="L40" s="104">
        <v>15</v>
      </c>
      <c r="O40" s="97"/>
      <c r="P40" s="97"/>
      <c r="Q40" s="97"/>
      <c r="R40" s="97"/>
      <c r="T40" s="93"/>
      <c r="U40" s="93"/>
      <c r="V40" s="93"/>
      <c r="W40" s="93"/>
    </row>
    <row r="41" spans="1:23" s="92" customFormat="1" ht="12" customHeight="1" x14ac:dyDescent="0.2">
      <c r="A41" s="102"/>
      <c r="B41" s="102"/>
      <c r="C41" s="102"/>
      <c r="D41" s="124"/>
      <c r="E41" s="124"/>
      <c r="F41" s="102"/>
      <c r="G41" s="124"/>
      <c r="H41" s="102"/>
      <c r="I41" s="124"/>
      <c r="J41" s="102"/>
      <c r="K41" s="124"/>
      <c r="L41" s="102"/>
      <c r="O41" s="97"/>
      <c r="P41" s="97"/>
      <c r="Q41" s="97"/>
      <c r="R41" s="97"/>
      <c r="T41" s="93"/>
      <c r="U41" s="93"/>
      <c r="V41" s="93"/>
      <c r="W41" s="93"/>
    </row>
    <row r="42" spans="1:23" s="97" customFormat="1" ht="12" customHeight="1" x14ac:dyDescent="0.2">
      <c r="A42" s="211" t="s">
        <v>41</v>
      </c>
      <c r="B42" s="211"/>
      <c r="C42" s="96">
        <v>1033</v>
      </c>
      <c r="D42" s="121">
        <v>7.0665334993364439</v>
      </c>
      <c r="E42" s="121">
        <v>33.350552075934651</v>
      </c>
      <c r="F42" s="96">
        <v>1288</v>
      </c>
      <c r="G42" s="121">
        <v>8.810934314758315</v>
      </c>
      <c r="H42" s="96">
        <v>-255</v>
      </c>
      <c r="I42" s="121">
        <v>-1.7444008154218713</v>
      </c>
      <c r="J42" s="96">
        <v>502</v>
      </c>
      <c r="K42" s="121">
        <v>3.4340753307520764</v>
      </c>
      <c r="L42" s="96">
        <v>272</v>
      </c>
      <c r="O42" s="92"/>
      <c r="P42" s="92"/>
      <c r="Q42" s="92"/>
      <c r="R42" s="92"/>
      <c r="T42" s="93"/>
      <c r="U42" s="93"/>
      <c r="V42" s="93"/>
      <c r="W42" s="93"/>
    </row>
    <row r="43" spans="1:23" s="92" customFormat="1" ht="12" customHeight="1" x14ac:dyDescent="0.2">
      <c r="A43" s="212" t="s">
        <v>42</v>
      </c>
      <c r="B43" s="212"/>
      <c r="C43" s="98">
        <v>727</v>
      </c>
      <c r="D43" s="122">
        <v>7.357703829649421</v>
      </c>
      <c r="E43" s="122">
        <v>34.45824248743957</v>
      </c>
      <c r="F43" s="98">
        <v>905</v>
      </c>
      <c r="G43" s="122">
        <v>9.1591773945429509</v>
      </c>
      <c r="H43" s="98">
        <v>-178</v>
      </c>
      <c r="I43" s="122">
        <v>-1.8014735648935309</v>
      </c>
      <c r="J43" s="98">
        <v>344</v>
      </c>
      <c r="K43" s="122">
        <v>3.4814994737268239</v>
      </c>
      <c r="L43" s="98">
        <v>169</v>
      </c>
      <c r="T43" s="93"/>
      <c r="U43" s="93"/>
      <c r="V43" s="93"/>
      <c r="W43" s="93"/>
    </row>
    <row r="44" spans="1:23" s="92" customFormat="1" ht="12" customHeight="1" x14ac:dyDescent="0.2">
      <c r="A44" s="215" t="s">
        <v>43</v>
      </c>
      <c r="B44" s="215"/>
      <c r="C44" s="98">
        <v>175</v>
      </c>
      <c r="D44" s="122">
        <v>7.3777403035413149</v>
      </c>
      <c r="E44" s="122">
        <v>34.674063800277388</v>
      </c>
      <c r="F44" s="98">
        <v>154</v>
      </c>
      <c r="G44" s="122">
        <v>6.4924114671163577</v>
      </c>
      <c r="H44" s="98">
        <v>21</v>
      </c>
      <c r="I44" s="122">
        <v>0.88532883642495785</v>
      </c>
      <c r="J44" s="98">
        <v>86</v>
      </c>
      <c r="K44" s="122">
        <v>3.6256323777403034</v>
      </c>
      <c r="L44" s="98">
        <v>43</v>
      </c>
      <c r="T44" s="93"/>
      <c r="U44" s="93"/>
      <c r="V44" s="93"/>
      <c r="W44" s="93"/>
    </row>
    <row r="45" spans="1:23" s="92" customFormat="1" ht="12" customHeight="1" x14ac:dyDescent="0.2">
      <c r="A45" s="106"/>
      <c r="B45" s="100" t="s">
        <v>44</v>
      </c>
      <c r="C45" s="98">
        <v>104</v>
      </c>
      <c r="D45" s="122">
        <v>7.6335877862595414</v>
      </c>
      <c r="E45" s="122">
        <v>35.005048805116125</v>
      </c>
      <c r="F45" s="98">
        <v>93</v>
      </c>
      <c r="G45" s="122">
        <v>6.8261890780974754</v>
      </c>
      <c r="H45" s="98">
        <v>11</v>
      </c>
      <c r="I45" s="122">
        <v>0.80739870816206694</v>
      </c>
      <c r="J45" s="98">
        <v>49</v>
      </c>
      <c r="K45" s="122">
        <v>3.5965942454492072</v>
      </c>
      <c r="L45" s="98">
        <v>21</v>
      </c>
      <c r="O45" s="97"/>
      <c r="P45" s="97"/>
      <c r="Q45" s="97"/>
      <c r="R45" s="97"/>
      <c r="T45" s="93"/>
      <c r="U45" s="93"/>
      <c r="V45" s="93"/>
      <c r="W45" s="93"/>
    </row>
    <row r="46" spans="1:23" s="92" customFormat="1" ht="12" customHeight="1" x14ac:dyDescent="0.2">
      <c r="A46" s="106"/>
      <c r="B46" s="100" t="s">
        <v>45</v>
      </c>
      <c r="C46" s="98">
        <v>71</v>
      </c>
      <c r="D46" s="122">
        <v>7.0324881141045958</v>
      </c>
      <c r="E46" s="122">
        <v>34.200385356454717</v>
      </c>
      <c r="F46" s="98">
        <v>61</v>
      </c>
      <c r="G46" s="122">
        <v>6.0419968304278919</v>
      </c>
      <c r="H46" s="98">
        <v>10</v>
      </c>
      <c r="I46" s="122">
        <v>0.99049128367670369</v>
      </c>
      <c r="J46" s="98">
        <v>37</v>
      </c>
      <c r="K46" s="122">
        <v>3.6648177496038032</v>
      </c>
      <c r="L46" s="98">
        <v>22</v>
      </c>
      <c r="T46" s="93"/>
      <c r="U46" s="93"/>
      <c r="V46" s="93"/>
      <c r="W46" s="93"/>
    </row>
    <row r="47" spans="1:23" s="92" customFormat="1" ht="12" customHeight="1" x14ac:dyDescent="0.2">
      <c r="A47" s="212" t="s">
        <v>47</v>
      </c>
      <c r="B47" s="212"/>
      <c r="C47" s="98">
        <v>131</v>
      </c>
      <c r="D47" s="122">
        <v>5.5381753614610636</v>
      </c>
      <c r="E47" s="122">
        <v>27.127769724580659</v>
      </c>
      <c r="F47" s="98">
        <v>229</v>
      </c>
      <c r="G47" s="122">
        <v>9.6812378456075088</v>
      </c>
      <c r="H47" s="98">
        <v>-98</v>
      </c>
      <c r="I47" s="122">
        <v>-4.1430624841464443</v>
      </c>
      <c r="J47" s="98">
        <v>72</v>
      </c>
      <c r="K47" s="122">
        <v>3.0438826414137141</v>
      </c>
      <c r="L47" s="98">
        <v>60</v>
      </c>
      <c r="T47" s="93"/>
      <c r="U47" s="93"/>
      <c r="V47" s="93"/>
      <c r="W47" s="93"/>
    </row>
    <row r="48" spans="1:23" s="92" customFormat="1" ht="12" customHeight="1" x14ac:dyDescent="0.2">
      <c r="A48" s="106"/>
      <c r="B48" s="100" t="s">
        <v>48</v>
      </c>
      <c r="C48" s="98">
        <v>15</v>
      </c>
      <c r="D48" s="122">
        <v>5.2319497732821763</v>
      </c>
      <c r="E48" s="122">
        <v>26.455026455026452</v>
      </c>
      <c r="F48" s="98">
        <v>28</v>
      </c>
      <c r="G48" s="122">
        <v>9.7663062434600629</v>
      </c>
      <c r="H48" s="98">
        <v>-13</v>
      </c>
      <c r="I48" s="122">
        <v>-4.5343564701778858</v>
      </c>
      <c r="J48" s="98">
        <v>9</v>
      </c>
      <c r="K48" s="122">
        <v>3.1391698639693062</v>
      </c>
      <c r="L48" s="98">
        <v>10</v>
      </c>
      <c r="T48" s="93"/>
      <c r="U48" s="93"/>
      <c r="V48" s="93"/>
      <c r="W48" s="93"/>
    </row>
    <row r="49" spans="1:23" s="92" customFormat="1" ht="12" customHeight="1" x14ac:dyDescent="0.2">
      <c r="A49" s="106"/>
      <c r="B49" s="100" t="s">
        <v>49</v>
      </c>
      <c r="C49" s="98">
        <v>26</v>
      </c>
      <c r="D49" s="122">
        <v>4.2847725774555041</v>
      </c>
      <c r="E49" s="122">
        <v>22.707423580786028</v>
      </c>
      <c r="F49" s="98">
        <v>56</v>
      </c>
      <c r="G49" s="122">
        <v>9.2287409360580099</v>
      </c>
      <c r="H49" s="98">
        <v>-30</v>
      </c>
      <c r="I49" s="122">
        <v>-4.9439683586025049</v>
      </c>
      <c r="J49" s="98">
        <v>17</v>
      </c>
      <c r="K49" s="122">
        <v>2.8015820698747524</v>
      </c>
      <c r="L49" s="98">
        <v>15</v>
      </c>
      <c r="T49" s="93"/>
      <c r="U49" s="93"/>
      <c r="V49" s="93"/>
      <c r="W49" s="93"/>
    </row>
    <row r="50" spans="1:23" s="92" customFormat="1" ht="12" customHeight="1" x14ac:dyDescent="0.2">
      <c r="A50" s="106"/>
      <c r="B50" s="106" t="s">
        <v>50</v>
      </c>
      <c r="C50" s="104">
        <v>90</v>
      </c>
      <c r="D50" s="123">
        <v>6.1145458251239893</v>
      </c>
      <c r="E50" s="123">
        <v>28.873917228103945</v>
      </c>
      <c r="F50" s="104">
        <v>145</v>
      </c>
      <c r="G50" s="123">
        <v>9.8512127182553169</v>
      </c>
      <c r="H50" s="104">
        <v>-55</v>
      </c>
      <c r="I50" s="123">
        <v>-3.7366668931313267</v>
      </c>
      <c r="J50" s="104">
        <v>46</v>
      </c>
      <c r="K50" s="123">
        <v>3.1252123106189278</v>
      </c>
      <c r="L50" s="104">
        <v>35</v>
      </c>
      <c r="T50" s="93"/>
      <c r="U50" s="93"/>
      <c r="V50" s="93"/>
      <c r="W50" s="93"/>
    </row>
    <row r="51" spans="1:23" s="92" customFormat="1" ht="12" customHeight="1" x14ac:dyDescent="0.2">
      <c r="A51" s="101"/>
      <c r="B51" s="101"/>
      <c r="C51" s="101"/>
      <c r="D51" s="125"/>
      <c r="E51" s="125"/>
      <c r="F51" s="101"/>
      <c r="G51" s="125"/>
      <c r="H51" s="101"/>
      <c r="I51" s="125"/>
      <c r="J51" s="101"/>
      <c r="K51" s="125"/>
      <c r="L51" s="101"/>
      <c r="T51" s="93"/>
      <c r="U51" s="93"/>
      <c r="V51" s="93"/>
      <c r="W51" s="93"/>
    </row>
    <row r="52" spans="1:23" s="97" customFormat="1" ht="12" customHeight="1" x14ac:dyDescent="0.2">
      <c r="A52" s="211" t="s">
        <v>51</v>
      </c>
      <c r="B52" s="211"/>
      <c r="C52" s="96">
        <v>310</v>
      </c>
      <c r="D52" s="121">
        <v>5.542444396767503</v>
      </c>
      <c r="E52" s="121">
        <v>27.922896775355792</v>
      </c>
      <c r="F52" s="96">
        <v>516</v>
      </c>
      <c r="G52" s="121">
        <v>9.2254880926839746</v>
      </c>
      <c r="H52" s="96">
        <v>-206</v>
      </c>
      <c r="I52" s="121">
        <v>-3.6830436959164699</v>
      </c>
      <c r="J52" s="96">
        <v>186</v>
      </c>
      <c r="K52" s="121">
        <v>3.3254666380605018</v>
      </c>
      <c r="L52" s="96">
        <v>109</v>
      </c>
      <c r="O52" s="92"/>
      <c r="P52" s="92"/>
      <c r="Q52" s="92"/>
      <c r="R52" s="92"/>
      <c r="T52" s="93"/>
      <c r="U52" s="93"/>
      <c r="V52" s="93"/>
      <c r="W52" s="93"/>
    </row>
    <row r="53" spans="1:23" s="92" customFormat="1" ht="12" customHeight="1" x14ac:dyDescent="0.2">
      <c r="A53" s="212" t="s">
        <v>52</v>
      </c>
      <c r="B53" s="212"/>
      <c r="C53" s="98">
        <v>95</v>
      </c>
      <c r="D53" s="122">
        <v>4.9806018664150153</v>
      </c>
      <c r="E53" s="122">
        <v>26.07025246981339</v>
      </c>
      <c r="F53" s="98">
        <v>209</v>
      </c>
      <c r="G53" s="122">
        <v>10.957324106113035</v>
      </c>
      <c r="H53" s="98">
        <v>-114</v>
      </c>
      <c r="I53" s="122">
        <v>-5.9767222396980184</v>
      </c>
      <c r="J53" s="98">
        <v>57</v>
      </c>
      <c r="K53" s="122">
        <v>2.9883611198490092</v>
      </c>
      <c r="L53" s="98">
        <v>41</v>
      </c>
      <c r="T53" s="93"/>
      <c r="U53" s="93"/>
      <c r="V53" s="93"/>
      <c r="W53" s="93"/>
    </row>
    <row r="54" spans="1:23" s="92" customFormat="1" ht="12" customHeight="1" x14ac:dyDescent="0.2">
      <c r="A54" s="212" t="s">
        <v>53</v>
      </c>
      <c r="B54" s="212"/>
      <c r="C54" s="98">
        <v>189</v>
      </c>
      <c r="D54" s="122">
        <v>5.7764601607628592</v>
      </c>
      <c r="E54" s="122">
        <v>28.335832083958021</v>
      </c>
      <c r="F54" s="98">
        <v>274</v>
      </c>
      <c r="G54" s="122">
        <v>8.3743390690424526</v>
      </c>
      <c r="H54" s="98">
        <v>-85</v>
      </c>
      <c r="I54" s="122">
        <v>-2.597878908279593</v>
      </c>
      <c r="J54" s="98">
        <v>112</v>
      </c>
      <c r="K54" s="122">
        <v>3.4230875026742873</v>
      </c>
      <c r="L54" s="98">
        <v>61</v>
      </c>
      <c r="T54" s="93"/>
      <c r="U54" s="93"/>
      <c r="V54" s="93"/>
      <c r="W54" s="93"/>
    </row>
    <row r="55" spans="1:23" s="92" customFormat="1" ht="12" customHeight="1" x14ac:dyDescent="0.2">
      <c r="A55" s="214" t="s">
        <v>54</v>
      </c>
      <c r="B55" s="214"/>
      <c r="C55" s="104">
        <v>26</v>
      </c>
      <c r="D55" s="123">
        <v>6.2817105581058232</v>
      </c>
      <c r="E55" s="123">
        <v>32.994923857868024</v>
      </c>
      <c r="F55" s="104">
        <v>33</v>
      </c>
      <c r="G55" s="123">
        <v>7.9729403237496985</v>
      </c>
      <c r="H55" s="104">
        <v>-7</v>
      </c>
      <c r="I55" s="123">
        <v>-1.6912297656438753</v>
      </c>
      <c r="J55" s="104">
        <v>17</v>
      </c>
      <c r="K55" s="123">
        <v>4.1072722879922683</v>
      </c>
      <c r="L55" s="104">
        <v>7</v>
      </c>
      <c r="O55" s="97"/>
      <c r="P55" s="97"/>
      <c r="Q55" s="97"/>
      <c r="R55" s="97"/>
      <c r="T55" s="93"/>
      <c r="U55" s="93"/>
      <c r="V55" s="93"/>
      <c r="W55" s="93"/>
    </row>
    <row r="56" spans="1:23" s="92" customFormat="1" ht="12" customHeight="1" x14ac:dyDescent="0.2">
      <c r="A56" s="101"/>
      <c r="B56" s="107"/>
      <c r="C56" s="108"/>
      <c r="D56" s="126"/>
      <c r="E56" s="126"/>
      <c r="F56" s="108"/>
      <c r="G56" s="126"/>
      <c r="H56" s="108"/>
      <c r="I56" s="126"/>
      <c r="J56" s="108"/>
      <c r="K56" s="126"/>
      <c r="L56" s="108"/>
    </row>
    <row r="57" spans="1:23" s="92" customFormat="1" ht="12" customHeight="1" x14ac:dyDescent="0.2">
      <c r="A57" s="216" t="s">
        <v>55</v>
      </c>
      <c r="B57" s="216"/>
      <c r="C57" s="95">
        <v>266</v>
      </c>
      <c r="D57" s="120">
        <v>5.2565014623349935</v>
      </c>
      <c r="E57" s="120">
        <v>26.459763254749827</v>
      </c>
      <c r="F57" s="95">
        <v>479</v>
      </c>
      <c r="G57" s="120">
        <v>9.4656548889415859</v>
      </c>
      <c r="H57" s="95">
        <v>-213</v>
      </c>
      <c r="I57" s="120">
        <v>-4.2091534266065924</v>
      </c>
      <c r="J57" s="95">
        <v>171</v>
      </c>
      <c r="K57" s="120">
        <v>3.379179511501067</v>
      </c>
      <c r="L57" s="95">
        <v>97</v>
      </c>
    </row>
    <row r="58" spans="1:23" s="92" customFormat="1" ht="12" customHeight="1" x14ac:dyDescent="0.2">
      <c r="A58" s="212" t="s">
        <v>56</v>
      </c>
      <c r="B58" s="212"/>
      <c r="C58" s="98">
        <v>16</v>
      </c>
      <c r="D58" s="122">
        <v>4.8944631385744879</v>
      </c>
      <c r="E58" s="122">
        <v>24.922118380062305</v>
      </c>
      <c r="F58" s="98">
        <v>35</v>
      </c>
      <c r="G58" s="122">
        <v>10.706638115631691</v>
      </c>
      <c r="H58" s="98">
        <v>-19</v>
      </c>
      <c r="I58" s="122">
        <v>-5.8121749770572038</v>
      </c>
      <c r="J58" s="98">
        <v>7</v>
      </c>
      <c r="K58" s="122">
        <v>2.1413276231263385</v>
      </c>
      <c r="L58" s="98">
        <v>5</v>
      </c>
    </row>
    <row r="59" spans="1:23" s="92" customFormat="1" ht="12" customHeight="1" x14ac:dyDescent="0.2">
      <c r="A59" s="212" t="s">
        <v>58</v>
      </c>
      <c r="B59" s="212"/>
      <c r="C59" s="98">
        <v>13</v>
      </c>
      <c r="D59" s="122">
        <v>6.6225165562913908</v>
      </c>
      <c r="E59" s="122">
        <v>35.519125683060111</v>
      </c>
      <c r="F59" s="98">
        <v>19</v>
      </c>
      <c r="G59" s="122">
        <v>9.679062659195111</v>
      </c>
      <c r="H59" s="98">
        <v>-6</v>
      </c>
      <c r="I59" s="122">
        <v>-3.0565461029037189</v>
      </c>
      <c r="J59" s="98">
        <v>10</v>
      </c>
      <c r="K59" s="122">
        <v>5.0942435048395316</v>
      </c>
      <c r="L59" s="98">
        <v>2</v>
      </c>
    </row>
    <row r="60" spans="1:23" s="92" customFormat="1" ht="12" customHeight="1" x14ac:dyDescent="0.2">
      <c r="A60" s="212" t="s">
        <v>59</v>
      </c>
      <c r="B60" s="212"/>
      <c r="C60" s="98">
        <v>13</v>
      </c>
      <c r="D60" s="122">
        <v>5.9742647058823524</v>
      </c>
      <c r="E60" s="122">
        <v>30.805687203791468</v>
      </c>
      <c r="F60" s="98">
        <v>14</v>
      </c>
      <c r="G60" s="122">
        <v>6.4338235294117645</v>
      </c>
      <c r="H60" s="98">
        <v>-1</v>
      </c>
      <c r="I60" s="122">
        <v>-0.45955882352941174</v>
      </c>
      <c r="J60" s="98">
        <v>7</v>
      </c>
      <c r="K60" s="122">
        <v>3.2169117647058822</v>
      </c>
      <c r="L60" s="98">
        <v>5</v>
      </c>
    </row>
    <row r="61" spans="1:23" s="92" customFormat="1" ht="12" customHeight="1" x14ac:dyDescent="0.2">
      <c r="A61" s="212" t="s">
        <v>60</v>
      </c>
      <c r="B61" s="212"/>
      <c r="C61" s="98">
        <v>38</v>
      </c>
      <c r="D61" s="122">
        <v>4.8296898830706656</v>
      </c>
      <c r="E61" s="122">
        <v>26.685393258426966</v>
      </c>
      <c r="F61" s="98">
        <v>103</v>
      </c>
      <c r="G61" s="122">
        <v>13.091001525165227</v>
      </c>
      <c r="H61" s="98">
        <v>-65</v>
      </c>
      <c r="I61" s="122">
        <v>-8.2613116420945598</v>
      </c>
      <c r="J61" s="98">
        <v>22</v>
      </c>
      <c r="K61" s="122">
        <v>2.7961362480935432</v>
      </c>
      <c r="L61" s="98">
        <v>20</v>
      </c>
    </row>
    <row r="62" spans="1:23" s="92" customFormat="1" ht="12" customHeight="1" x14ac:dyDescent="0.2">
      <c r="A62" s="212" t="s">
        <v>61</v>
      </c>
      <c r="B62" s="212"/>
      <c r="C62" s="98">
        <v>8</v>
      </c>
      <c r="D62" s="122">
        <v>2.7378507871321012</v>
      </c>
      <c r="E62" s="122">
        <v>14.234875444839856</v>
      </c>
      <c r="F62" s="98">
        <v>25</v>
      </c>
      <c r="G62" s="122">
        <v>8.555783709787816</v>
      </c>
      <c r="H62" s="98">
        <v>-17</v>
      </c>
      <c r="I62" s="122">
        <v>-5.8179329226557153</v>
      </c>
      <c r="J62" s="98">
        <v>11</v>
      </c>
      <c r="K62" s="122">
        <v>3.7645448323066395</v>
      </c>
      <c r="L62" s="98">
        <v>8</v>
      </c>
    </row>
    <row r="63" spans="1:23" s="92" customFormat="1" ht="12" customHeight="1" x14ac:dyDescent="0.2">
      <c r="A63" s="212" t="s">
        <v>63</v>
      </c>
      <c r="B63" s="212"/>
      <c r="C63" s="98">
        <v>77</v>
      </c>
      <c r="D63" s="122">
        <v>5.1657050852005897</v>
      </c>
      <c r="E63" s="122">
        <v>24.878836833602584</v>
      </c>
      <c r="F63" s="98">
        <v>133</v>
      </c>
      <c r="G63" s="122">
        <v>8.9225815108010202</v>
      </c>
      <c r="H63" s="98">
        <v>-56</v>
      </c>
      <c r="I63" s="122">
        <v>-3.7568764256004292</v>
      </c>
      <c r="J63" s="98">
        <v>57</v>
      </c>
      <c r="K63" s="122">
        <v>3.8239635046290084</v>
      </c>
      <c r="L63" s="98">
        <v>25</v>
      </c>
    </row>
    <row r="64" spans="1:23" s="92" customFormat="1" ht="12" customHeight="1" x14ac:dyDescent="0.2">
      <c r="A64" s="212" t="s">
        <v>65</v>
      </c>
      <c r="B64" s="212"/>
      <c r="C64" s="98">
        <v>20</v>
      </c>
      <c r="D64" s="122">
        <v>4.3985045084671208</v>
      </c>
      <c r="E64" s="122">
        <v>22.271714922048996</v>
      </c>
      <c r="F64" s="98">
        <v>43</v>
      </c>
      <c r="G64" s="122">
        <v>9.4567846932043107</v>
      </c>
      <c r="H64" s="98">
        <v>-23</v>
      </c>
      <c r="I64" s="122">
        <v>-5.058280184737189</v>
      </c>
      <c r="J64" s="98">
        <v>14</v>
      </c>
      <c r="K64" s="122">
        <v>3.0789531559269849</v>
      </c>
      <c r="L64" s="98">
        <v>6</v>
      </c>
    </row>
    <row r="65" spans="1:12" s="92" customFormat="1" ht="12" customHeight="1" x14ac:dyDescent="0.2">
      <c r="A65" s="212" t="s">
        <v>66</v>
      </c>
      <c r="B65" s="212"/>
      <c r="C65" s="98">
        <v>11</v>
      </c>
      <c r="D65" s="122">
        <v>4.6550994498518836</v>
      </c>
      <c r="E65" s="122">
        <v>24.553571428571427</v>
      </c>
      <c r="F65" s="98">
        <v>22</v>
      </c>
      <c r="G65" s="122">
        <v>9.3101988997037672</v>
      </c>
      <c r="H65" s="98">
        <v>-11</v>
      </c>
      <c r="I65" s="122">
        <v>-4.6550994498518836</v>
      </c>
      <c r="J65" s="98">
        <v>6</v>
      </c>
      <c r="K65" s="122">
        <v>2.5391451544646637</v>
      </c>
      <c r="L65" s="98">
        <v>4</v>
      </c>
    </row>
    <row r="66" spans="1:12" s="92" customFormat="1" ht="12" customHeight="1" x14ac:dyDescent="0.2">
      <c r="A66" s="212" t="s">
        <v>67</v>
      </c>
      <c r="B66" s="212"/>
      <c r="C66" s="98">
        <v>18</v>
      </c>
      <c r="D66" s="122">
        <v>6.7924528301886795</v>
      </c>
      <c r="E66" s="122">
        <v>34.155597722960152</v>
      </c>
      <c r="F66" s="98">
        <v>22</v>
      </c>
      <c r="G66" s="122">
        <v>8.3018867924528301</v>
      </c>
      <c r="H66" s="98">
        <v>-4</v>
      </c>
      <c r="I66" s="122">
        <v>-1.5094339622641508</v>
      </c>
      <c r="J66" s="98">
        <v>8</v>
      </c>
      <c r="K66" s="122">
        <v>3.0188679245283017</v>
      </c>
      <c r="L66" s="98">
        <v>2</v>
      </c>
    </row>
    <row r="67" spans="1:12" s="92" customFormat="1" ht="12" customHeight="1" x14ac:dyDescent="0.2">
      <c r="A67" s="212" t="s">
        <v>68</v>
      </c>
      <c r="B67" s="212"/>
      <c r="C67" s="98">
        <v>31</v>
      </c>
      <c r="D67" s="122">
        <v>6.8131868131868139</v>
      </c>
      <c r="E67" s="122">
        <v>31.344792719919106</v>
      </c>
      <c r="F67" s="98">
        <v>35</v>
      </c>
      <c r="G67" s="122">
        <v>7.6923076923076925</v>
      </c>
      <c r="H67" s="98">
        <v>-4</v>
      </c>
      <c r="I67" s="122">
        <v>-0.87912087912087911</v>
      </c>
      <c r="J67" s="98">
        <v>15</v>
      </c>
      <c r="K67" s="122">
        <v>3.2967032967032965</v>
      </c>
      <c r="L67" s="98">
        <v>10</v>
      </c>
    </row>
    <row r="68" spans="1:12" s="92" customFormat="1" ht="12" customHeight="1" x14ac:dyDescent="0.2">
      <c r="A68" s="214" t="s">
        <v>69</v>
      </c>
      <c r="B68" s="214"/>
      <c r="C68" s="104">
        <v>21</v>
      </c>
      <c r="D68" s="123">
        <v>6.1946902654867255</v>
      </c>
      <c r="E68" s="123">
        <v>30.882352941176471</v>
      </c>
      <c r="F68" s="104">
        <v>28</v>
      </c>
      <c r="G68" s="123">
        <v>8.2595870206489668</v>
      </c>
      <c r="H68" s="104">
        <v>-7</v>
      </c>
      <c r="I68" s="123">
        <v>-2.0648967551622417</v>
      </c>
      <c r="J68" s="104">
        <v>14</v>
      </c>
      <c r="K68" s="123">
        <v>4.1297935103244834</v>
      </c>
      <c r="L68" s="104">
        <v>10</v>
      </c>
    </row>
    <row r="69" spans="1:12" s="92" customFormat="1" ht="12" customHeight="1" x14ac:dyDescent="0.2">
      <c r="A69" s="101"/>
      <c r="B69" s="101"/>
      <c r="C69" s="101"/>
      <c r="D69" s="125"/>
      <c r="E69" s="125"/>
      <c r="F69" s="101"/>
      <c r="G69" s="125"/>
      <c r="H69" s="101"/>
      <c r="I69" s="125"/>
      <c r="J69" s="101"/>
      <c r="K69" s="125"/>
      <c r="L69" s="101"/>
    </row>
    <row r="70" spans="1:12" s="92" customFormat="1" ht="12" customHeight="1" x14ac:dyDescent="0.2">
      <c r="A70" s="211" t="s">
        <v>70</v>
      </c>
      <c r="B70" s="211"/>
      <c r="C70" s="96">
        <v>1073</v>
      </c>
      <c r="D70" s="121">
        <v>7.1006465360359465</v>
      </c>
      <c r="E70" s="121">
        <v>33.581622433650473</v>
      </c>
      <c r="F70" s="96">
        <v>1321</v>
      </c>
      <c r="G70" s="121">
        <v>8.7418024921747293</v>
      </c>
      <c r="H70" s="96">
        <v>-248</v>
      </c>
      <c r="I70" s="121">
        <v>-1.6411559561387836</v>
      </c>
      <c r="J70" s="96">
        <v>516</v>
      </c>
      <c r="K70" s="121">
        <v>3.4146631990629528</v>
      </c>
      <c r="L70" s="96">
        <v>284</v>
      </c>
    </row>
    <row r="71" spans="1:12" s="92" customFormat="1" ht="12" customHeight="1" x14ac:dyDescent="0.2">
      <c r="A71" s="212" t="s">
        <v>71</v>
      </c>
      <c r="B71" s="212"/>
      <c r="C71" s="98">
        <v>36</v>
      </c>
      <c r="D71" s="122">
        <v>8.1392719873389101</v>
      </c>
      <c r="E71" s="122">
        <v>35.15625</v>
      </c>
      <c r="F71" s="98">
        <v>41</v>
      </c>
      <c r="G71" s="122">
        <v>9.2697264300248712</v>
      </c>
      <c r="H71" s="98">
        <v>-5</v>
      </c>
      <c r="I71" s="122">
        <v>-1.13045444268596</v>
      </c>
      <c r="J71" s="98">
        <v>10</v>
      </c>
      <c r="K71" s="122">
        <v>2.2609088853719199</v>
      </c>
      <c r="L71" s="98">
        <v>12</v>
      </c>
    </row>
    <row r="72" spans="1:12" s="92" customFormat="1" ht="12" customHeight="1" x14ac:dyDescent="0.2">
      <c r="A72" s="212" t="s">
        <v>72</v>
      </c>
      <c r="B72" s="212"/>
      <c r="C72" s="98">
        <v>7</v>
      </c>
      <c r="D72" s="122">
        <v>5.0035739814152969</v>
      </c>
      <c r="E72" s="122">
        <v>26.217228464419478</v>
      </c>
      <c r="F72" s="98">
        <v>16</v>
      </c>
      <c r="G72" s="122">
        <v>11.436740528949249</v>
      </c>
      <c r="H72" s="98">
        <v>-9</v>
      </c>
      <c r="I72" s="122">
        <v>-6.4331665475339523</v>
      </c>
      <c r="J72" s="98">
        <v>5</v>
      </c>
      <c r="K72" s="122">
        <v>3.5739814152966405</v>
      </c>
      <c r="L72" s="98">
        <v>7</v>
      </c>
    </row>
    <row r="73" spans="1:12" s="92" customFormat="1" ht="12" customHeight="1" x14ac:dyDescent="0.2">
      <c r="A73" s="212" t="s">
        <v>73</v>
      </c>
      <c r="B73" s="212"/>
      <c r="C73" s="98">
        <v>0</v>
      </c>
      <c r="D73" s="122">
        <v>0</v>
      </c>
      <c r="E73" s="122">
        <v>0</v>
      </c>
      <c r="F73" s="98">
        <v>3</v>
      </c>
      <c r="G73" s="122">
        <v>8</v>
      </c>
      <c r="H73" s="98">
        <v>-3</v>
      </c>
      <c r="I73" s="122">
        <v>-8</v>
      </c>
      <c r="J73" s="98">
        <v>1</v>
      </c>
      <c r="K73" s="122">
        <v>2.6666666666666665</v>
      </c>
      <c r="L73" s="98">
        <v>0</v>
      </c>
    </row>
    <row r="74" spans="1:12" s="92" customFormat="1" ht="12" customHeight="1" x14ac:dyDescent="0.2">
      <c r="A74" s="212" t="s">
        <v>74</v>
      </c>
      <c r="B74" s="212"/>
      <c r="C74" s="98">
        <v>10</v>
      </c>
      <c r="D74" s="122">
        <v>10.131712259371835</v>
      </c>
      <c r="E74" s="122">
        <v>52.083333333333336</v>
      </c>
      <c r="F74" s="98">
        <v>7</v>
      </c>
      <c r="G74" s="122">
        <v>7.0921985815602833</v>
      </c>
      <c r="H74" s="98">
        <v>3</v>
      </c>
      <c r="I74" s="122">
        <v>3.0395136778115504</v>
      </c>
      <c r="J74" s="98">
        <v>0</v>
      </c>
      <c r="K74" s="122">
        <v>0</v>
      </c>
      <c r="L74" s="98">
        <v>2</v>
      </c>
    </row>
    <row r="75" spans="1:12" s="92" customFormat="1" ht="12" customHeight="1" x14ac:dyDescent="0.2">
      <c r="A75" s="212" t="s">
        <v>75</v>
      </c>
      <c r="B75" s="212"/>
      <c r="C75" s="98">
        <v>1</v>
      </c>
      <c r="D75" s="122">
        <v>3.2894736842105261</v>
      </c>
      <c r="E75" s="122">
        <v>22.727272727272727</v>
      </c>
      <c r="F75" s="98">
        <v>4</v>
      </c>
      <c r="G75" s="122">
        <v>13.157894736842104</v>
      </c>
      <c r="H75" s="98">
        <v>-3</v>
      </c>
      <c r="I75" s="122">
        <v>-9.8684210526315788</v>
      </c>
      <c r="J75" s="98">
        <v>0</v>
      </c>
      <c r="K75" s="122">
        <v>0</v>
      </c>
      <c r="L75" s="98">
        <v>1</v>
      </c>
    </row>
    <row r="76" spans="1:12" s="92" customFormat="1" ht="12" customHeight="1" x14ac:dyDescent="0.2">
      <c r="A76" s="212" t="s">
        <v>76</v>
      </c>
      <c r="B76" s="212"/>
      <c r="C76" s="98">
        <v>9</v>
      </c>
      <c r="D76" s="122">
        <v>5.8139534883720927</v>
      </c>
      <c r="E76" s="122">
        <v>27.692307692307693</v>
      </c>
      <c r="F76" s="98">
        <v>12</v>
      </c>
      <c r="G76" s="122">
        <v>7.7519379844961236</v>
      </c>
      <c r="H76" s="98">
        <v>-3</v>
      </c>
      <c r="I76" s="122">
        <v>-1.9379844961240309</v>
      </c>
      <c r="J76" s="98">
        <v>4</v>
      </c>
      <c r="K76" s="122">
        <v>2.5839793281653747</v>
      </c>
      <c r="L76" s="98">
        <v>1</v>
      </c>
    </row>
    <row r="77" spans="1:12" s="92" customFormat="1" ht="12" customHeight="1" x14ac:dyDescent="0.2">
      <c r="A77" s="212" t="s">
        <v>77</v>
      </c>
      <c r="B77" s="212"/>
      <c r="C77" s="98">
        <v>4</v>
      </c>
      <c r="D77" s="122">
        <v>6.4724919093851137</v>
      </c>
      <c r="E77" s="122">
        <v>35.398230088495573</v>
      </c>
      <c r="F77" s="98">
        <v>5</v>
      </c>
      <c r="G77" s="122">
        <v>8.090614886731391</v>
      </c>
      <c r="H77" s="98">
        <v>-1</v>
      </c>
      <c r="I77" s="122">
        <v>-1.6181229773462784</v>
      </c>
      <c r="J77" s="98">
        <v>2</v>
      </c>
      <c r="K77" s="122">
        <v>3.2362459546925568</v>
      </c>
      <c r="L77" s="98">
        <v>1</v>
      </c>
    </row>
    <row r="78" spans="1:12" s="92" customFormat="1" ht="12" customHeight="1" x14ac:dyDescent="0.2">
      <c r="A78" s="212" t="s">
        <v>78</v>
      </c>
      <c r="B78" s="212"/>
      <c r="C78" s="98">
        <v>13</v>
      </c>
      <c r="D78" s="122">
        <v>4.9205147615442852</v>
      </c>
      <c r="E78" s="122">
        <v>21.885521885521886</v>
      </c>
      <c r="F78" s="98">
        <v>24</v>
      </c>
      <c r="G78" s="122">
        <v>9.0840272520817571</v>
      </c>
      <c r="H78" s="98">
        <v>-11</v>
      </c>
      <c r="I78" s="122">
        <v>-4.1635124905374719</v>
      </c>
      <c r="J78" s="98">
        <v>13</v>
      </c>
      <c r="K78" s="122">
        <v>4.9205147615442852</v>
      </c>
      <c r="L78" s="98">
        <v>8</v>
      </c>
    </row>
    <row r="79" spans="1:12" s="92" customFormat="1" ht="12" customHeight="1" x14ac:dyDescent="0.2">
      <c r="A79" s="212" t="s">
        <v>80</v>
      </c>
      <c r="B79" s="212"/>
      <c r="C79" s="98">
        <v>8</v>
      </c>
      <c r="D79" s="122">
        <v>8.7145969498910691</v>
      </c>
      <c r="E79" s="122">
        <v>43.715846994535518</v>
      </c>
      <c r="F79" s="98">
        <v>6</v>
      </c>
      <c r="G79" s="122">
        <v>6.5359477124183005</v>
      </c>
      <c r="H79" s="98">
        <v>2</v>
      </c>
      <c r="I79" s="122">
        <v>2.1786492374727673</v>
      </c>
      <c r="J79" s="98">
        <v>6</v>
      </c>
      <c r="K79" s="122">
        <v>6.5359477124183005</v>
      </c>
      <c r="L79" s="98">
        <v>0</v>
      </c>
    </row>
    <row r="80" spans="1:12" s="92" customFormat="1" ht="12" customHeight="1" x14ac:dyDescent="0.2">
      <c r="A80" s="212" t="s">
        <v>82</v>
      </c>
      <c r="B80" s="212"/>
      <c r="C80" s="98">
        <v>6</v>
      </c>
      <c r="D80" s="122">
        <v>12.931034482758621</v>
      </c>
      <c r="E80" s="122">
        <v>103.44827586206897</v>
      </c>
      <c r="F80" s="98">
        <v>8</v>
      </c>
      <c r="G80" s="122">
        <v>17.241379310344826</v>
      </c>
      <c r="H80" s="98">
        <v>-2</v>
      </c>
      <c r="I80" s="122">
        <v>-4.3103448275862064</v>
      </c>
      <c r="J80" s="98">
        <v>1</v>
      </c>
      <c r="K80" s="122">
        <v>2.1551724137931032</v>
      </c>
      <c r="L80" s="98">
        <v>0</v>
      </c>
    </row>
    <row r="81" spans="1:12" s="92" customFormat="1" ht="12" customHeight="1" x14ac:dyDescent="0.2">
      <c r="A81" s="212" t="s">
        <v>83</v>
      </c>
      <c r="B81" s="212"/>
      <c r="C81" s="98">
        <v>7</v>
      </c>
      <c r="D81" s="122">
        <v>9.0206185567010309</v>
      </c>
      <c r="E81" s="122">
        <v>45.161290322580641</v>
      </c>
      <c r="F81" s="98">
        <v>8</v>
      </c>
      <c r="G81" s="122">
        <v>10.309278350515465</v>
      </c>
      <c r="H81" s="98">
        <v>-1</v>
      </c>
      <c r="I81" s="122">
        <v>-1.2886597938144331</v>
      </c>
      <c r="J81" s="98">
        <v>2</v>
      </c>
      <c r="K81" s="122">
        <v>2.5773195876288661</v>
      </c>
      <c r="L81" s="98">
        <v>3</v>
      </c>
    </row>
    <row r="82" spans="1:12" s="92" customFormat="1" ht="12" customHeight="1" x14ac:dyDescent="0.2">
      <c r="A82" s="212" t="s">
        <v>84</v>
      </c>
      <c r="B82" s="212"/>
      <c r="C82" s="98">
        <v>12</v>
      </c>
      <c r="D82" s="122">
        <v>7.8226857887874841</v>
      </c>
      <c r="E82" s="122">
        <v>35.714285714285715</v>
      </c>
      <c r="F82" s="98">
        <v>8</v>
      </c>
      <c r="G82" s="122">
        <v>5.2151238591916558</v>
      </c>
      <c r="H82" s="98">
        <v>4</v>
      </c>
      <c r="I82" s="122">
        <v>2.6075619295958279</v>
      </c>
      <c r="J82" s="98">
        <v>6</v>
      </c>
      <c r="K82" s="122">
        <v>3.9113428943937421</v>
      </c>
      <c r="L82" s="98">
        <v>3</v>
      </c>
    </row>
    <row r="83" spans="1:12" s="92" customFormat="1" ht="12" customHeight="1" x14ac:dyDescent="0.2">
      <c r="A83" s="212" t="s">
        <v>87</v>
      </c>
      <c r="B83" s="212"/>
      <c r="C83" s="98">
        <v>24</v>
      </c>
      <c r="D83" s="122">
        <v>10.517090271691499</v>
      </c>
      <c r="E83" s="122">
        <v>46.332046332046332</v>
      </c>
      <c r="F83" s="98">
        <v>21</v>
      </c>
      <c r="G83" s="122">
        <v>9.2024539877300615</v>
      </c>
      <c r="H83" s="98">
        <v>3</v>
      </c>
      <c r="I83" s="122">
        <v>1.3146362839614374</v>
      </c>
      <c r="J83" s="98">
        <v>11</v>
      </c>
      <c r="K83" s="122">
        <v>4.8203330411919367</v>
      </c>
      <c r="L83" s="98">
        <v>3</v>
      </c>
    </row>
    <row r="84" spans="1:12" s="92" customFormat="1" ht="12" customHeight="1" x14ac:dyDescent="0.2">
      <c r="A84" s="212" t="s">
        <v>88</v>
      </c>
      <c r="B84" s="212"/>
      <c r="C84" s="98">
        <v>49</v>
      </c>
      <c r="D84" s="122">
        <v>7.2894971734602798</v>
      </c>
      <c r="E84" s="122">
        <v>35.923753665689155</v>
      </c>
      <c r="F84" s="98">
        <v>41</v>
      </c>
      <c r="G84" s="122">
        <v>6.0993751859565606</v>
      </c>
      <c r="H84" s="98">
        <v>8</v>
      </c>
      <c r="I84" s="122">
        <v>1.1901219875037192</v>
      </c>
      <c r="J84" s="98">
        <v>28</v>
      </c>
      <c r="K84" s="122">
        <v>4.1654269562630164</v>
      </c>
      <c r="L84" s="98">
        <v>14</v>
      </c>
    </row>
    <row r="85" spans="1:12" s="92" customFormat="1" ht="12" customHeight="1" x14ac:dyDescent="0.2">
      <c r="A85" s="212" t="s">
        <v>91</v>
      </c>
      <c r="B85" s="212"/>
      <c r="C85" s="98">
        <v>23</v>
      </c>
      <c r="D85" s="122">
        <v>5.3117782909930709</v>
      </c>
      <c r="E85" s="122">
        <v>27.090694935217904</v>
      </c>
      <c r="F85" s="98">
        <v>47</v>
      </c>
      <c r="G85" s="122">
        <v>10.854503464203233</v>
      </c>
      <c r="H85" s="98">
        <v>-24</v>
      </c>
      <c r="I85" s="122">
        <v>-5.5427251732101617</v>
      </c>
      <c r="J85" s="98">
        <v>12</v>
      </c>
      <c r="K85" s="122">
        <v>2.7713625866050808</v>
      </c>
      <c r="L85" s="98">
        <v>9</v>
      </c>
    </row>
    <row r="86" spans="1:12" s="92" customFormat="1" ht="12" customHeight="1" x14ac:dyDescent="0.2">
      <c r="A86" s="212" t="s">
        <v>94</v>
      </c>
      <c r="B86" s="212"/>
      <c r="C86" s="98">
        <v>21</v>
      </c>
      <c r="D86" s="122">
        <v>4.4173327724021876</v>
      </c>
      <c r="E86" s="122">
        <v>20.916334661354579</v>
      </c>
      <c r="F86" s="98">
        <v>41</v>
      </c>
      <c r="G86" s="122">
        <v>8.6243163651661749</v>
      </c>
      <c r="H86" s="98">
        <v>-20</v>
      </c>
      <c r="I86" s="122">
        <v>-4.2069835927639883</v>
      </c>
      <c r="J86" s="98">
        <v>21</v>
      </c>
      <c r="K86" s="122">
        <v>4.4173327724021876</v>
      </c>
      <c r="L86" s="98">
        <v>18</v>
      </c>
    </row>
    <row r="87" spans="1:12" s="92" customFormat="1" ht="12" customHeight="1" x14ac:dyDescent="0.2">
      <c r="A87" s="212" t="s">
        <v>95</v>
      </c>
      <c r="B87" s="212"/>
      <c r="C87" s="98">
        <v>10</v>
      </c>
      <c r="D87" s="122">
        <v>4.8995590396864284</v>
      </c>
      <c r="E87" s="122">
        <v>23.923444976076556</v>
      </c>
      <c r="F87" s="98">
        <v>24</v>
      </c>
      <c r="G87" s="122">
        <v>11.758941695247428</v>
      </c>
      <c r="H87" s="98">
        <v>-14</v>
      </c>
      <c r="I87" s="122">
        <v>-6.8593826555609994</v>
      </c>
      <c r="J87" s="98">
        <v>4</v>
      </c>
      <c r="K87" s="122">
        <v>1.9598236158745712</v>
      </c>
      <c r="L87" s="98">
        <v>4</v>
      </c>
    </row>
    <row r="88" spans="1:12" s="92" customFormat="1" ht="12" customHeight="1" x14ac:dyDescent="0.2">
      <c r="A88" s="212" t="s">
        <v>96</v>
      </c>
      <c r="B88" s="212"/>
      <c r="C88" s="98">
        <v>3</v>
      </c>
      <c r="D88" s="122">
        <v>3.5169988276670576</v>
      </c>
      <c r="E88" s="122">
        <v>18.867924528301884</v>
      </c>
      <c r="F88" s="98">
        <v>7</v>
      </c>
      <c r="G88" s="122">
        <v>8.2063305978898011</v>
      </c>
      <c r="H88" s="98">
        <v>-4</v>
      </c>
      <c r="I88" s="122">
        <v>-4.6893317702227426</v>
      </c>
      <c r="J88" s="98">
        <v>1</v>
      </c>
      <c r="K88" s="122">
        <v>1.1723329425556857</v>
      </c>
      <c r="L88" s="98">
        <v>4</v>
      </c>
    </row>
    <row r="89" spans="1:12" s="92" customFormat="1" ht="12" customHeight="1" x14ac:dyDescent="0.2">
      <c r="A89" s="212" t="s">
        <v>97</v>
      </c>
      <c r="B89" s="212"/>
      <c r="C89" s="98">
        <v>18</v>
      </c>
      <c r="D89" s="122">
        <v>12.811387900355871</v>
      </c>
      <c r="E89" s="122">
        <v>60.810810810810814</v>
      </c>
      <c r="F89" s="98">
        <v>8</v>
      </c>
      <c r="G89" s="122">
        <v>5.6939501779359434</v>
      </c>
      <c r="H89" s="98">
        <v>10</v>
      </c>
      <c r="I89" s="122">
        <v>7.1174377224199281</v>
      </c>
      <c r="J89" s="98">
        <v>7</v>
      </c>
      <c r="K89" s="122">
        <v>4.9822064056939501</v>
      </c>
      <c r="L89" s="98">
        <v>2</v>
      </c>
    </row>
    <row r="90" spans="1:12" s="92" customFormat="1" ht="12" customHeight="1" x14ac:dyDescent="0.2">
      <c r="A90" s="212" t="s">
        <v>98</v>
      </c>
      <c r="B90" s="212"/>
      <c r="C90" s="98">
        <v>1</v>
      </c>
      <c r="D90" s="122">
        <v>1.7825311942959001</v>
      </c>
      <c r="E90" s="122">
        <v>10.204081632653061</v>
      </c>
      <c r="F90" s="98">
        <v>4</v>
      </c>
      <c r="G90" s="122">
        <v>7.1301247771836005</v>
      </c>
      <c r="H90" s="98">
        <v>-3</v>
      </c>
      <c r="I90" s="122">
        <v>-5.3475935828877006</v>
      </c>
      <c r="J90" s="98">
        <v>1</v>
      </c>
      <c r="K90" s="122">
        <v>1.7825311942959001</v>
      </c>
      <c r="L90" s="98">
        <v>1</v>
      </c>
    </row>
    <row r="91" spans="1:12" s="92" customFormat="1" ht="12" customHeight="1" x14ac:dyDescent="0.2">
      <c r="A91" s="212" t="s">
        <v>99</v>
      </c>
      <c r="B91" s="212"/>
      <c r="C91" s="98">
        <v>9</v>
      </c>
      <c r="D91" s="122">
        <v>18.867924528301884</v>
      </c>
      <c r="E91" s="122">
        <v>87.378640776699029</v>
      </c>
      <c r="F91" s="98">
        <v>2</v>
      </c>
      <c r="G91" s="122">
        <v>4.1928721174004195</v>
      </c>
      <c r="H91" s="98">
        <v>7</v>
      </c>
      <c r="I91" s="122">
        <v>14.675052410901468</v>
      </c>
      <c r="J91" s="98">
        <v>1</v>
      </c>
      <c r="K91" s="122">
        <v>2.0964360587002098</v>
      </c>
      <c r="L91" s="98">
        <v>0</v>
      </c>
    </row>
    <row r="92" spans="1:12" s="92" customFormat="1" ht="12" customHeight="1" x14ac:dyDescent="0.2">
      <c r="A92" s="212" t="s">
        <v>100</v>
      </c>
      <c r="B92" s="212"/>
      <c r="C92" s="98">
        <v>12</v>
      </c>
      <c r="D92" s="122">
        <v>8.695652173913043</v>
      </c>
      <c r="E92" s="122">
        <v>37.151702786377705</v>
      </c>
      <c r="F92" s="98">
        <v>10</v>
      </c>
      <c r="G92" s="122">
        <v>7.2463768115942031</v>
      </c>
      <c r="H92" s="98">
        <v>2</v>
      </c>
      <c r="I92" s="122">
        <v>1.4492753623188406</v>
      </c>
      <c r="J92" s="98">
        <v>5</v>
      </c>
      <c r="K92" s="122">
        <v>3.6231884057971016</v>
      </c>
      <c r="L92" s="98">
        <v>5</v>
      </c>
    </row>
    <row r="93" spans="1:12" s="92" customFormat="1" ht="12" customHeight="1" x14ac:dyDescent="0.2">
      <c r="A93" s="212" t="s">
        <v>101</v>
      </c>
      <c r="B93" s="212"/>
      <c r="C93" s="98">
        <v>11</v>
      </c>
      <c r="D93" s="122">
        <v>6.3400576368876083</v>
      </c>
      <c r="E93" s="122">
        <v>27.431421446384039</v>
      </c>
      <c r="F93" s="98">
        <v>18</v>
      </c>
      <c r="G93" s="122">
        <v>10.374639769452449</v>
      </c>
      <c r="H93" s="98">
        <v>-7</v>
      </c>
      <c r="I93" s="122">
        <v>-4.0345821325648412</v>
      </c>
      <c r="J93" s="98">
        <v>6</v>
      </c>
      <c r="K93" s="122">
        <v>3.4582132564841497</v>
      </c>
      <c r="L93" s="98">
        <v>5</v>
      </c>
    </row>
    <row r="94" spans="1:12" s="92" customFormat="1" ht="12" customHeight="1" x14ac:dyDescent="0.2">
      <c r="A94" s="212" t="s">
        <v>102</v>
      </c>
      <c r="B94" s="212"/>
      <c r="C94" s="98">
        <v>467</v>
      </c>
      <c r="D94" s="122">
        <v>7.4244833068362484</v>
      </c>
      <c r="E94" s="122">
        <v>34.809183064997015</v>
      </c>
      <c r="F94" s="98">
        <v>592</v>
      </c>
      <c r="G94" s="122">
        <v>9.4117647058823515</v>
      </c>
      <c r="H94" s="98">
        <v>-125</v>
      </c>
      <c r="I94" s="122">
        <v>-1.9872813990461047</v>
      </c>
      <c r="J94" s="98">
        <v>203</v>
      </c>
      <c r="K94" s="122">
        <v>3.2273449920508743</v>
      </c>
      <c r="L94" s="98">
        <v>104</v>
      </c>
    </row>
    <row r="95" spans="1:12" s="92" customFormat="1" ht="12" customHeight="1" x14ac:dyDescent="0.2">
      <c r="A95" s="212" t="s">
        <v>103</v>
      </c>
      <c r="B95" s="212"/>
      <c r="C95" s="98">
        <v>9</v>
      </c>
      <c r="D95" s="122">
        <v>5.541871921182266</v>
      </c>
      <c r="E95" s="122">
        <v>29.126213592233011</v>
      </c>
      <c r="F95" s="98">
        <v>15</v>
      </c>
      <c r="G95" s="122">
        <v>9.2364532019704448</v>
      </c>
      <c r="H95" s="98">
        <v>-6</v>
      </c>
      <c r="I95" s="122">
        <v>-3.694581280788177</v>
      </c>
      <c r="J95" s="98">
        <v>6</v>
      </c>
      <c r="K95" s="122">
        <v>3.694581280788177</v>
      </c>
      <c r="L95" s="98">
        <v>3</v>
      </c>
    </row>
    <row r="96" spans="1:12" s="92" customFormat="1" ht="12" customHeight="1" x14ac:dyDescent="0.2">
      <c r="A96" s="212" t="s">
        <v>104</v>
      </c>
      <c r="B96" s="212"/>
      <c r="C96" s="98">
        <v>7</v>
      </c>
      <c r="D96" s="122">
        <v>5.32724505327245</v>
      </c>
      <c r="E96" s="122">
        <v>25.454545454545457</v>
      </c>
      <c r="F96" s="98">
        <v>11</v>
      </c>
      <c r="G96" s="122">
        <v>8.3713850837138502</v>
      </c>
      <c r="H96" s="98">
        <v>-4</v>
      </c>
      <c r="I96" s="122">
        <v>-3.0441400304414001</v>
      </c>
      <c r="J96" s="98">
        <v>4</v>
      </c>
      <c r="K96" s="122">
        <v>3.0441400304414001</v>
      </c>
      <c r="L96" s="98">
        <v>2</v>
      </c>
    </row>
    <row r="97" spans="1:12" s="92" customFormat="1" ht="12" customHeight="1" x14ac:dyDescent="0.2">
      <c r="A97" s="212" t="s">
        <v>105</v>
      </c>
      <c r="B97" s="212"/>
      <c r="C97" s="98">
        <v>10</v>
      </c>
      <c r="D97" s="122">
        <v>14.430014430014429</v>
      </c>
      <c r="E97" s="122">
        <v>71.428571428571431</v>
      </c>
      <c r="F97" s="98">
        <v>3</v>
      </c>
      <c r="G97" s="122">
        <v>4.329004329004329</v>
      </c>
      <c r="H97" s="98">
        <v>7</v>
      </c>
      <c r="I97" s="122">
        <v>10.101010101010102</v>
      </c>
      <c r="J97" s="98">
        <v>1</v>
      </c>
      <c r="K97" s="122">
        <v>1.4430014430014431</v>
      </c>
      <c r="L97" s="98">
        <v>2</v>
      </c>
    </row>
    <row r="98" spans="1:12" s="92" customFormat="1" ht="12" customHeight="1" x14ac:dyDescent="0.2">
      <c r="A98" s="212" t="s">
        <v>106</v>
      </c>
      <c r="B98" s="212"/>
      <c r="C98" s="98">
        <v>50</v>
      </c>
      <c r="D98" s="122">
        <v>8.0762397027943784</v>
      </c>
      <c r="E98" s="122">
        <v>36.92762186115214</v>
      </c>
      <c r="F98" s="98">
        <v>70</v>
      </c>
      <c r="G98" s="122">
        <v>11.306735583912131</v>
      </c>
      <c r="H98" s="98">
        <v>-20</v>
      </c>
      <c r="I98" s="122">
        <v>-3.2304958811177515</v>
      </c>
      <c r="J98" s="98">
        <v>23</v>
      </c>
      <c r="K98" s="122">
        <v>3.7150702632854142</v>
      </c>
      <c r="L98" s="98">
        <v>9</v>
      </c>
    </row>
    <row r="99" spans="1:12" s="92" customFormat="1" ht="12" customHeight="1" x14ac:dyDescent="0.2">
      <c r="A99" s="212" t="s">
        <v>107</v>
      </c>
      <c r="B99" s="212"/>
      <c r="C99" s="98">
        <v>7</v>
      </c>
      <c r="D99" s="122">
        <v>4.8678720445062584</v>
      </c>
      <c r="E99" s="122">
        <v>22.151898734177216</v>
      </c>
      <c r="F99" s="98">
        <v>6</v>
      </c>
      <c r="G99" s="122">
        <v>4.1724617524339358</v>
      </c>
      <c r="H99" s="98">
        <v>1</v>
      </c>
      <c r="I99" s="122">
        <v>0.69541029207232263</v>
      </c>
      <c r="J99" s="98">
        <v>3</v>
      </c>
      <c r="K99" s="122">
        <v>2.0862308762169679</v>
      </c>
      <c r="L99" s="98">
        <v>8</v>
      </c>
    </row>
    <row r="100" spans="1:12" s="92" customFormat="1" ht="12" customHeight="1" x14ac:dyDescent="0.2">
      <c r="A100" s="212" t="s">
        <v>108</v>
      </c>
      <c r="B100" s="212"/>
      <c r="C100" s="98">
        <v>10</v>
      </c>
      <c r="D100" s="122">
        <v>5.5493895671476139</v>
      </c>
      <c r="E100" s="122">
        <v>26.385224274406333</v>
      </c>
      <c r="F100" s="98">
        <v>14</v>
      </c>
      <c r="G100" s="122">
        <v>7.7691453940066593</v>
      </c>
      <c r="H100" s="98">
        <v>-4</v>
      </c>
      <c r="I100" s="122">
        <v>-2.2197558268590454</v>
      </c>
      <c r="J100" s="98">
        <v>9</v>
      </c>
      <c r="K100" s="122">
        <v>4.9944506104328532</v>
      </c>
      <c r="L100" s="98">
        <v>2</v>
      </c>
    </row>
    <row r="101" spans="1:12" s="92" customFormat="1" ht="12" customHeight="1" x14ac:dyDescent="0.2">
      <c r="A101" s="212" t="s">
        <v>109</v>
      </c>
      <c r="B101" s="212"/>
      <c r="C101" s="98">
        <v>12</v>
      </c>
      <c r="D101" s="122">
        <v>8.7272727272727284</v>
      </c>
      <c r="E101" s="122">
        <v>40.54054054054054</v>
      </c>
      <c r="F101" s="98">
        <v>6</v>
      </c>
      <c r="G101" s="122">
        <v>4.3636363636363642</v>
      </c>
      <c r="H101" s="98">
        <v>6</v>
      </c>
      <c r="I101" s="122">
        <v>4.3636363636363642</v>
      </c>
      <c r="J101" s="98">
        <v>4</v>
      </c>
      <c r="K101" s="122">
        <v>2.9090909090909087</v>
      </c>
      <c r="L101" s="98">
        <v>5</v>
      </c>
    </row>
    <row r="102" spans="1:12" s="92" customFormat="1" ht="12" customHeight="1" x14ac:dyDescent="0.2">
      <c r="A102" s="212" t="s">
        <v>110</v>
      </c>
      <c r="B102" s="212"/>
      <c r="C102" s="98">
        <v>1</v>
      </c>
      <c r="D102" s="122">
        <v>3.1545741324921135</v>
      </c>
      <c r="E102" s="122">
        <v>14.705882352941176</v>
      </c>
      <c r="F102" s="98">
        <v>1</v>
      </c>
      <c r="G102" s="122">
        <v>3.1545741324921135</v>
      </c>
      <c r="H102" s="98">
        <v>0</v>
      </c>
      <c r="I102" s="122">
        <v>0</v>
      </c>
      <c r="J102" s="98">
        <v>1</v>
      </c>
      <c r="K102" s="122">
        <v>3.1545741324921135</v>
      </c>
      <c r="L102" s="98">
        <v>0</v>
      </c>
    </row>
    <row r="103" spans="1:12" s="92" customFormat="1" ht="12" customHeight="1" x14ac:dyDescent="0.2">
      <c r="A103" s="212" t="s">
        <v>263</v>
      </c>
      <c r="B103" s="212"/>
      <c r="C103" s="98">
        <v>44</v>
      </c>
      <c r="D103" s="122">
        <v>9.7474523704031899</v>
      </c>
      <c r="E103" s="122">
        <v>44.852191641182465</v>
      </c>
      <c r="F103" s="98">
        <v>33</v>
      </c>
      <c r="G103" s="122">
        <v>7.310589277802392</v>
      </c>
      <c r="H103" s="98">
        <v>11</v>
      </c>
      <c r="I103" s="122">
        <v>2.4368630926007975</v>
      </c>
      <c r="J103" s="98">
        <v>22</v>
      </c>
      <c r="K103" s="122">
        <v>4.873726185201595</v>
      </c>
      <c r="L103" s="98">
        <v>3</v>
      </c>
    </row>
    <row r="104" spans="1:12" s="92" customFormat="1" ht="12" customHeight="1" x14ac:dyDescent="0.2">
      <c r="A104" s="212" t="s">
        <v>111</v>
      </c>
      <c r="B104" s="212"/>
      <c r="C104" s="98">
        <v>2</v>
      </c>
      <c r="D104" s="122">
        <v>2.3255813953488373</v>
      </c>
      <c r="E104" s="122">
        <v>12.345679012345679</v>
      </c>
      <c r="F104" s="98">
        <v>10</v>
      </c>
      <c r="G104" s="122">
        <v>11.627906976744185</v>
      </c>
      <c r="H104" s="98">
        <v>-8</v>
      </c>
      <c r="I104" s="122">
        <v>-9.3023255813953494</v>
      </c>
      <c r="J104" s="98">
        <v>4</v>
      </c>
      <c r="K104" s="122">
        <v>4.6511627906976747</v>
      </c>
      <c r="L104" s="98">
        <v>3</v>
      </c>
    </row>
    <row r="105" spans="1:12" s="92" customFormat="1" ht="12" customHeight="1" x14ac:dyDescent="0.2">
      <c r="A105" s="212" t="s">
        <v>112</v>
      </c>
      <c r="B105" s="212"/>
      <c r="C105" s="98">
        <v>3</v>
      </c>
      <c r="D105" s="122">
        <v>4.166666666666667</v>
      </c>
      <c r="E105" s="122">
        <v>22.222222222222221</v>
      </c>
      <c r="F105" s="98">
        <v>6</v>
      </c>
      <c r="G105" s="122">
        <v>8.3333333333333339</v>
      </c>
      <c r="H105" s="98">
        <v>-3</v>
      </c>
      <c r="I105" s="122">
        <v>-4.166666666666667</v>
      </c>
      <c r="J105" s="98">
        <v>0</v>
      </c>
      <c r="K105" s="122">
        <v>0</v>
      </c>
      <c r="L105" s="98">
        <v>2</v>
      </c>
    </row>
    <row r="106" spans="1:12" s="92" customFormat="1" ht="12" customHeight="1" x14ac:dyDescent="0.2">
      <c r="A106" s="212" t="s">
        <v>113</v>
      </c>
      <c r="B106" s="212"/>
      <c r="C106" s="98">
        <v>8</v>
      </c>
      <c r="D106" s="122">
        <v>9.8280098280098276</v>
      </c>
      <c r="E106" s="122">
        <v>48.192771084337352</v>
      </c>
      <c r="F106" s="98">
        <v>8</v>
      </c>
      <c r="G106" s="122">
        <v>9.8280098280098276</v>
      </c>
      <c r="H106" s="98">
        <v>0</v>
      </c>
      <c r="I106" s="122">
        <v>0</v>
      </c>
      <c r="J106" s="98">
        <v>6</v>
      </c>
      <c r="K106" s="122">
        <v>7.3710073710073711</v>
      </c>
      <c r="L106" s="98">
        <v>0</v>
      </c>
    </row>
    <row r="107" spans="1:12" s="92" customFormat="1" ht="12" customHeight="1" x14ac:dyDescent="0.2">
      <c r="A107" s="212" t="s">
        <v>114</v>
      </c>
      <c r="B107" s="212"/>
      <c r="C107" s="98">
        <v>5</v>
      </c>
      <c r="D107" s="122">
        <v>15.290519877675841</v>
      </c>
      <c r="E107" s="122">
        <v>69.444444444444443</v>
      </c>
      <c r="F107" s="98">
        <v>1</v>
      </c>
      <c r="G107" s="122">
        <v>3.0581039755351682</v>
      </c>
      <c r="H107" s="98">
        <v>4</v>
      </c>
      <c r="I107" s="122">
        <v>12.232415902140673</v>
      </c>
      <c r="J107" s="98">
        <v>2</v>
      </c>
      <c r="K107" s="122">
        <v>6.1162079510703364</v>
      </c>
      <c r="L107" s="98">
        <v>0</v>
      </c>
    </row>
    <row r="108" spans="1:12" s="92" customFormat="1" ht="12" customHeight="1" x14ac:dyDescent="0.2">
      <c r="A108" s="212" t="s">
        <v>115</v>
      </c>
      <c r="B108" s="212"/>
      <c r="C108" s="98">
        <v>5</v>
      </c>
      <c r="D108" s="122">
        <v>5.9382422802850359</v>
      </c>
      <c r="E108" s="122">
        <v>29.411764705882351</v>
      </c>
      <c r="F108" s="98">
        <v>7</v>
      </c>
      <c r="G108" s="122">
        <v>8.31353919239905</v>
      </c>
      <c r="H108" s="98">
        <v>-2</v>
      </c>
      <c r="I108" s="122">
        <v>-2.3752969121140142</v>
      </c>
      <c r="J108" s="98">
        <v>2</v>
      </c>
      <c r="K108" s="122">
        <v>2.3752969121140142</v>
      </c>
      <c r="L108" s="98">
        <v>1</v>
      </c>
    </row>
    <row r="109" spans="1:12" s="92" customFormat="1" ht="12" customHeight="1" x14ac:dyDescent="0.2">
      <c r="A109" s="212" t="s">
        <v>116</v>
      </c>
      <c r="B109" s="212"/>
      <c r="C109" s="98">
        <v>7</v>
      </c>
      <c r="D109" s="122">
        <v>4.7651463580667119</v>
      </c>
      <c r="E109" s="122">
        <v>22.151898734177216</v>
      </c>
      <c r="F109" s="98">
        <v>6</v>
      </c>
      <c r="G109" s="122">
        <v>4.0844111640571814</v>
      </c>
      <c r="H109" s="98">
        <v>1</v>
      </c>
      <c r="I109" s="122">
        <v>0.6807351940095302</v>
      </c>
      <c r="J109" s="98">
        <v>4</v>
      </c>
      <c r="K109" s="122">
        <v>2.7229407760381208</v>
      </c>
      <c r="L109" s="98">
        <v>3</v>
      </c>
    </row>
    <row r="110" spans="1:12" s="92" customFormat="1" ht="12" customHeight="1" x14ac:dyDescent="0.2">
      <c r="A110" s="212" t="s">
        <v>117</v>
      </c>
      <c r="B110" s="212"/>
      <c r="C110" s="98">
        <v>45</v>
      </c>
      <c r="D110" s="122">
        <v>10.526315789473683</v>
      </c>
      <c r="E110" s="122">
        <v>51.252847380410017</v>
      </c>
      <c r="F110" s="98">
        <v>30</v>
      </c>
      <c r="G110" s="122">
        <v>7.0175438596491233</v>
      </c>
      <c r="H110" s="98">
        <v>15</v>
      </c>
      <c r="I110" s="122">
        <v>3.5087719298245617</v>
      </c>
      <c r="J110" s="98">
        <v>18</v>
      </c>
      <c r="K110" s="122">
        <v>4.2105263157894735</v>
      </c>
      <c r="L110" s="98">
        <v>8</v>
      </c>
    </row>
    <row r="111" spans="1:12" s="92" customFormat="1" ht="12" customHeight="1" x14ac:dyDescent="0.2">
      <c r="A111" s="212" t="s">
        <v>118</v>
      </c>
      <c r="B111" s="212"/>
      <c r="C111" s="98">
        <v>15</v>
      </c>
      <c r="D111" s="122">
        <v>7.8740157480314963</v>
      </c>
      <c r="E111" s="122">
        <v>37.878787878787882</v>
      </c>
      <c r="F111" s="98">
        <v>14</v>
      </c>
      <c r="G111" s="122">
        <v>7.349081364829396</v>
      </c>
      <c r="H111" s="98">
        <v>1</v>
      </c>
      <c r="I111" s="122">
        <v>0.52493438320209973</v>
      </c>
      <c r="J111" s="98">
        <v>5</v>
      </c>
      <c r="K111" s="122">
        <v>2.6246719160104988</v>
      </c>
      <c r="L111" s="98">
        <v>5</v>
      </c>
    </row>
    <row r="112" spans="1:12" s="92" customFormat="1" ht="12" customHeight="1" x14ac:dyDescent="0.2">
      <c r="A112" s="212" t="s">
        <v>119</v>
      </c>
      <c r="B112" s="212"/>
      <c r="C112" s="98">
        <v>1</v>
      </c>
      <c r="D112" s="122">
        <v>1.2706480304955527</v>
      </c>
      <c r="E112" s="122">
        <v>7.3529411764705879</v>
      </c>
      <c r="F112" s="98">
        <v>13</v>
      </c>
      <c r="G112" s="122">
        <v>16.518424396442185</v>
      </c>
      <c r="H112" s="98">
        <v>-12</v>
      </c>
      <c r="I112" s="122">
        <v>-15.247776365946633</v>
      </c>
      <c r="J112" s="98">
        <v>2</v>
      </c>
      <c r="K112" s="122">
        <v>2.5412960609911055</v>
      </c>
      <c r="L112" s="98">
        <v>0</v>
      </c>
    </row>
    <row r="113" spans="1:12" s="92" customFormat="1" ht="12" customHeight="1" x14ac:dyDescent="0.2">
      <c r="A113" s="212" t="s">
        <v>120</v>
      </c>
      <c r="B113" s="212"/>
      <c r="C113" s="98">
        <v>3</v>
      </c>
      <c r="D113" s="122">
        <v>1.9329896907216495</v>
      </c>
      <c r="E113" s="122">
        <v>9.316770186335404</v>
      </c>
      <c r="F113" s="98">
        <v>12</v>
      </c>
      <c r="G113" s="122">
        <v>7.731958762886598</v>
      </c>
      <c r="H113" s="98">
        <v>-9</v>
      </c>
      <c r="I113" s="122">
        <v>-5.7989690721649483</v>
      </c>
      <c r="J113" s="98">
        <v>8</v>
      </c>
      <c r="K113" s="122">
        <v>5.1546391752577323</v>
      </c>
      <c r="L113" s="98">
        <v>2</v>
      </c>
    </row>
    <row r="114" spans="1:12" s="92" customFormat="1" ht="12" customHeight="1" x14ac:dyDescent="0.2">
      <c r="A114" s="212" t="s">
        <v>121</v>
      </c>
      <c r="B114" s="212"/>
      <c r="C114" s="98">
        <v>7</v>
      </c>
      <c r="D114" s="122">
        <v>5.208333333333333</v>
      </c>
      <c r="E114" s="122">
        <v>25.547445255474454</v>
      </c>
      <c r="F114" s="98">
        <v>12</v>
      </c>
      <c r="G114" s="122">
        <v>8.9285714285714288</v>
      </c>
      <c r="H114" s="98">
        <v>-5</v>
      </c>
      <c r="I114" s="122">
        <v>-3.7202380952380949</v>
      </c>
      <c r="J114" s="98">
        <v>5</v>
      </c>
      <c r="K114" s="122">
        <v>3.7202380952380949</v>
      </c>
      <c r="L114" s="98">
        <v>3</v>
      </c>
    </row>
    <row r="115" spans="1:12" s="92" customFormat="1" ht="12" customHeight="1" x14ac:dyDescent="0.2">
      <c r="A115" s="212" t="s">
        <v>123</v>
      </c>
      <c r="B115" s="212"/>
      <c r="C115" s="98">
        <v>3</v>
      </c>
      <c r="D115" s="122">
        <v>3.6231884057971016</v>
      </c>
      <c r="E115" s="122">
        <v>18.75</v>
      </c>
      <c r="F115" s="98">
        <v>7</v>
      </c>
      <c r="G115" s="122">
        <v>8.454106280193237</v>
      </c>
      <c r="H115" s="98">
        <v>-4</v>
      </c>
      <c r="I115" s="122">
        <v>-4.8309178743961354</v>
      </c>
      <c r="J115" s="98">
        <v>4</v>
      </c>
      <c r="K115" s="122">
        <v>4.8309178743961354</v>
      </c>
      <c r="L115" s="98">
        <v>0</v>
      </c>
    </row>
    <row r="116" spans="1:12" s="92" customFormat="1" ht="12" customHeight="1" x14ac:dyDescent="0.2">
      <c r="A116" s="212" t="s">
        <v>124</v>
      </c>
      <c r="B116" s="212"/>
      <c r="C116" s="98">
        <v>18</v>
      </c>
      <c r="D116" s="122">
        <v>8.1558676937018575</v>
      </c>
      <c r="E116" s="122">
        <v>41.095890410958901</v>
      </c>
      <c r="F116" s="98">
        <v>23</v>
      </c>
      <c r="G116" s="122">
        <v>10.42138649750793</v>
      </c>
      <c r="H116" s="98">
        <v>-5</v>
      </c>
      <c r="I116" s="122">
        <v>-2.2655188038060716</v>
      </c>
      <c r="J116" s="98">
        <v>6</v>
      </c>
      <c r="K116" s="122">
        <v>2.7186225645672861</v>
      </c>
      <c r="L116" s="98">
        <v>1</v>
      </c>
    </row>
    <row r="117" spans="1:12" s="92" customFormat="1" ht="12" customHeight="1" x14ac:dyDescent="0.2">
      <c r="A117" s="212" t="s">
        <v>125</v>
      </c>
      <c r="B117" s="212"/>
      <c r="C117" s="98">
        <v>3</v>
      </c>
      <c r="D117" s="122">
        <v>4.3731778425655978</v>
      </c>
      <c r="E117" s="122">
        <v>24</v>
      </c>
      <c r="F117" s="98">
        <v>7</v>
      </c>
      <c r="G117" s="122">
        <v>10.204081632653061</v>
      </c>
      <c r="H117" s="98">
        <v>-4</v>
      </c>
      <c r="I117" s="122">
        <v>-5.8309037900874632</v>
      </c>
      <c r="J117" s="98">
        <v>2</v>
      </c>
      <c r="K117" s="122">
        <v>2.9154518950437316</v>
      </c>
      <c r="L117" s="98">
        <v>1</v>
      </c>
    </row>
    <row r="118" spans="1:12" s="92" customFormat="1" ht="12" customHeight="1" x14ac:dyDescent="0.2">
      <c r="A118" s="212" t="s">
        <v>128</v>
      </c>
      <c r="B118" s="212"/>
      <c r="C118" s="98">
        <v>5</v>
      </c>
      <c r="D118" s="122">
        <v>2.7716186252771622</v>
      </c>
      <c r="E118" s="122">
        <v>11.061946902654867</v>
      </c>
      <c r="F118" s="98">
        <v>12</v>
      </c>
      <c r="G118" s="122">
        <v>6.6518847006651889</v>
      </c>
      <c r="H118" s="98">
        <v>-7</v>
      </c>
      <c r="I118" s="122">
        <v>-3.8802660753880267</v>
      </c>
      <c r="J118" s="98">
        <v>7</v>
      </c>
      <c r="K118" s="122">
        <v>3.8802660753880267</v>
      </c>
      <c r="L118" s="98">
        <v>2</v>
      </c>
    </row>
    <row r="119" spans="1:12" s="92" customFormat="1" ht="12" customHeight="1" x14ac:dyDescent="0.2">
      <c r="A119" s="212" t="s">
        <v>129</v>
      </c>
      <c r="B119" s="212"/>
      <c r="C119" s="98">
        <v>16</v>
      </c>
      <c r="D119" s="122">
        <v>5.1679586563307494</v>
      </c>
      <c r="E119" s="122">
        <v>22.857142857142858</v>
      </c>
      <c r="F119" s="98">
        <v>17</v>
      </c>
      <c r="G119" s="122">
        <v>5.4909560723514206</v>
      </c>
      <c r="H119" s="98">
        <v>-1</v>
      </c>
      <c r="I119" s="122">
        <v>-0.32299741602067183</v>
      </c>
      <c r="J119" s="98">
        <v>9</v>
      </c>
      <c r="K119" s="122">
        <v>2.9069767441860463</v>
      </c>
      <c r="L119" s="98">
        <v>5</v>
      </c>
    </row>
    <row r="120" spans="1:12" s="92" customFormat="1" ht="12" customHeight="1" x14ac:dyDescent="0.2">
      <c r="A120" s="212" t="s">
        <v>131</v>
      </c>
      <c r="B120" s="212"/>
      <c r="C120" s="98">
        <v>3</v>
      </c>
      <c r="D120" s="122">
        <v>5.1194539249146755</v>
      </c>
      <c r="E120" s="122">
        <v>22.556390977443609</v>
      </c>
      <c r="F120" s="98">
        <v>4</v>
      </c>
      <c r="G120" s="122">
        <v>6.8259385665529013</v>
      </c>
      <c r="H120" s="98">
        <v>-1</v>
      </c>
      <c r="I120" s="122">
        <v>-1.7064846416382253</v>
      </c>
      <c r="J120" s="98">
        <v>1</v>
      </c>
      <c r="K120" s="122">
        <v>1.7064846416382253</v>
      </c>
      <c r="L120" s="98">
        <v>3</v>
      </c>
    </row>
    <row r="121" spans="1:12" s="92" customFormat="1" ht="12" customHeight="1" x14ac:dyDescent="0.2">
      <c r="A121" s="212" t="s">
        <v>132</v>
      </c>
      <c r="B121" s="212"/>
      <c r="C121" s="98">
        <v>11</v>
      </c>
      <c r="D121" s="122">
        <v>5.7986294148655775</v>
      </c>
      <c r="E121" s="122">
        <v>26.699029126213592</v>
      </c>
      <c r="F121" s="98">
        <v>15</v>
      </c>
      <c r="G121" s="122">
        <v>7.9072219293621506</v>
      </c>
      <c r="H121" s="98">
        <v>-4</v>
      </c>
      <c r="I121" s="122">
        <v>-2.1085925144965736</v>
      </c>
      <c r="J121" s="98">
        <v>6</v>
      </c>
      <c r="K121" s="122">
        <v>3.1628887717448602</v>
      </c>
      <c r="L121" s="98">
        <v>2</v>
      </c>
    </row>
    <row r="122" spans="1:12" s="92" customFormat="1" ht="12" customHeight="1" x14ac:dyDescent="0.2">
      <c r="A122" s="217" t="s">
        <v>133</v>
      </c>
      <c r="B122" s="217"/>
      <c r="C122" s="104">
        <v>2</v>
      </c>
      <c r="D122" s="123">
        <v>4.7846889952153111</v>
      </c>
      <c r="E122" s="123">
        <v>28.571428571428569</v>
      </c>
      <c r="F122" s="104">
        <v>1</v>
      </c>
      <c r="G122" s="123">
        <v>2.3923444976076556</v>
      </c>
      <c r="H122" s="104">
        <v>1</v>
      </c>
      <c r="I122" s="123">
        <v>2.3923444976076556</v>
      </c>
      <c r="J122" s="104">
        <v>2</v>
      </c>
      <c r="K122" s="123">
        <v>4.7846889952153111</v>
      </c>
      <c r="L122" s="104">
        <v>2</v>
      </c>
    </row>
    <row r="123" spans="1:12" s="92" customFormat="1" ht="12" customHeight="1" x14ac:dyDescent="0.2">
      <c r="A123" s="101"/>
      <c r="B123" s="101"/>
      <c r="C123" s="101"/>
      <c r="D123" s="125"/>
      <c r="E123" s="125"/>
      <c r="F123" s="101"/>
      <c r="G123" s="125"/>
      <c r="H123" s="101"/>
      <c r="I123" s="125"/>
      <c r="J123" s="101"/>
      <c r="K123" s="125"/>
      <c r="L123" s="101"/>
    </row>
    <row r="124" spans="1:12" s="92" customFormat="1" ht="12" customHeight="1" x14ac:dyDescent="0.2">
      <c r="A124" s="211" t="s">
        <v>134</v>
      </c>
      <c r="B124" s="211"/>
      <c r="C124" s="96">
        <v>406</v>
      </c>
      <c r="D124" s="121">
        <v>6.3485113835376534</v>
      </c>
      <c r="E124" s="121">
        <v>33.069968233281749</v>
      </c>
      <c r="F124" s="96">
        <v>651</v>
      </c>
      <c r="G124" s="121">
        <v>10.179509632224169</v>
      </c>
      <c r="H124" s="96">
        <v>-245</v>
      </c>
      <c r="I124" s="121">
        <v>-3.8309982486865151</v>
      </c>
      <c r="J124" s="96">
        <v>219</v>
      </c>
      <c r="K124" s="121">
        <v>3.4244433324993744</v>
      </c>
      <c r="L124" s="96">
        <v>147</v>
      </c>
    </row>
    <row r="125" spans="1:12" s="92" customFormat="1" ht="12" customHeight="1" x14ac:dyDescent="0.2">
      <c r="A125" s="212" t="s">
        <v>135</v>
      </c>
      <c r="B125" s="212"/>
      <c r="C125" s="98">
        <v>29</v>
      </c>
      <c r="D125" s="122">
        <v>5.2823315118397094</v>
      </c>
      <c r="E125" s="122">
        <v>30.851063829787233</v>
      </c>
      <c r="F125" s="98">
        <v>64</v>
      </c>
      <c r="G125" s="122">
        <v>11.657559198542804</v>
      </c>
      <c r="H125" s="98">
        <v>-35</v>
      </c>
      <c r="I125" s="122">
        <v>-6.3752276867030968</v>
      </c>
      <c r="J125" s="98">
        <v>23</v>
      </c>
      <c r="K125" s="122">
        <v>4.1894353369763211</v>
      </c>
      <c r="L125" s="98">
        <v>14</v>
      </c>
    </row>
    <row r="126" spans="1:12" s="92" customFormat="1" ht="12" customHeight="1" x14ac:dyDescent="0.2">
      <c r="A126" s="212" t="s">
        <v>136</v>
      </c>
      <c r="B126" s="212"/>
      <c r="C126" s="98">
        <v>1</v>
      </c>
      <c r="D126" s="122">
        <v>5.7471264367816088</v>
      </c>
      <c r="E126" s="122">
        <v>35.714285714285715</v>
      </c>
      <c r="F126" s="98">
        <v>5</v>
      </c>
      <c r="G126" s="122">
        <v>28.735632183908045</v>
      </c>
      <c r="H126" s="98">
        <v>-4</v>
      </c>
      <c r="I126" s="122">
        <v>-22.988505747126435</v>
      </c>
      <c r="J126" s="98">
        <v>0</v>
      </c>
      <c r="K126" s="122">
        <v>0</v>
      </c>
      <c r="L126" s="98">
        <v>0</v>
      </c>
    </row>
    <row r="127" spans="1:12" s="92" customFormat="1" ht="12" customHeight="1" x14ac:dyDescent="0.2">
      <c r="A127" s="212" t="s">
        <v>137</v>
      </c>
      <c r="B127" s="212"/>
      <c r="C127" s="98">
        <v>3</v>
      </c>
      <c r="D127" s="122">
        <v>6.2111801242236018</v>
      </c>
      <c r="E127" s="122">
        <v>40.54054054054054</v>
      </c>
      <c r="F127" s="98">
        <v>9</v>
      </c>
      <c r="G127" s="122">
        <v>18.633540372670808</v>
      </c>
      <c r="H127" s="98">
        <v>-6</v>
      </c>
      <c r="I127" s="122">
        <v>-12.422360248447204</v>
      </c>
      <c r="J127" s="98">
        <v>1</v>
      </c>
      <c r="K127" s="122">
        <v>2.0703933747412009</v>
      </c>
      <c r="L127" s="98">
        <v>2</v>
      </c>
    </row>
    <row r="128" spans="1:12" s="92" customFormat="1" ht="12" customHeight="1" x14ac:dyDescent="0.2">
      <c r="A128" s="212" t="s">
        <v>138</v>
      </c>
      <c r="B128" s="212"/>
      <c r="C128" s="98">
        <v>4</v>
      </c>
      <c r="D128" s="122">
        <v>2.3323615160349855</v>
      </c>
      <c r="E128" s="122">
        <v>16.736401673640167</v>
      </c>
      <c r="F128" s="98">
        <v>14</v>
      </c>
      <c r="G128" s="122">
        <v>8.1632653061224492</v>
      </c>
      <c r="H128" s="98">
        <v>-10</v>
      </c>
      <c r="I128" s="122">
        <v>-5.8309037900874632</v>
      </c>
      <c r="J128" s="98">
        <v>5</v>
      </c>
      <c r="K128" s="122">
        <v>2.9154518950437316</v>
      </c>
      <c r="L128" s="98">
        <v>4</v>
      </c>
    </row>
    <row r="129" spans="1:12" s="92" customFormat="1" ht="12" customHeight="1" x14ac:dyDescent="0.2">
      <c r="A129" s="212" t="s">
        <v>141</v>
      </c>
      <c r="B129" s="212"/>
      <c r="C129" s="98">
        <v>4</v>
      </c>
      <c r="D129" s="122">
        <v>3.5087719298245617</v>
      </c>
      <c r="E129" s="122">
        <v>21.276595744680851</v>
      </c>
      <c r="F129" s="98">
        <v>9</v>
      </c>
      <c r="G129" s="122">
        <v>7.8947368421052637</v>
      </c>
      <c r="H129" s="98">
        <v>-5</v>
      </c>
      <c r="I129" s="122">
        <v>-4.3859649122807012</v>
      </c>
      <c r="J129" s="98">
        <v>1</v>
      </c>
      <c r="K129" s="122">
        <v>0.87719298245614041</v>
      </c>
      <c r="L129" s="98">
        <v>4</v>
      </c>
    </row>
    <row r="130" spans="1:12" s="92" customFormat="1" ht="12" customHeight="1" x14ac:dyDescent="0.2">
      <c r="A130" s="212" t="s">
        <v>143</v>
      </c>
      <c r="B130" s="212"/>
      <c r="C130" s="98">
        <v>0</v>
      </c>
      <c r="D130" s="122">
        <v>0</v>
      </c>
      <c r="E130" s="122" t="e">
        <v>#DIV/0!</v>
      </c>
      <c r="F130" s="98">
        <v>1</v>
      </c>
      <c r="G130" s="122">
        <v>111.1111111111111</v>
      </c>
      <c r="H130" s="98">
        <v>-1</v>
      </c>
      <c r="I130" s="122">
        <v>-111.1111111111111</v>
      </c>
      <c r="J130" s="98">
        <v>0</v>
      </c>
      <c r="K130" s="122">
        <v>0</v>
      </c>
      <c r="L130" s="98">
        <v>0</v>
      </c>
    </row>
    <row r="131" spans="1:12" s="92" customFormat="1" ht="12" customHeight="1" x14ac:dyDescent="0.2">
      <c r="A131" s="212" t="s">
        <v>144</v>
      </c>
      <c r="B131" s="212"/>
      <c r="C131" s="98">
        <v>14</v>
      </c>
      <c r="D131" s="122">
        <v>4.9053959355290822</v>
      </c>
      <c r="E131" s="122">
        <v>23.52941176470588</v>
      </c>
      <c r="F131" s="98">
        <v>20</v>
      </c>
      <c r="G131" s="122">
        <v>7.0077084793272597</v>
      </c>
      <c r="H131" s="98">
        <v>-6</v>
      </c>
      <c r="I131" s="122">
        <v>-2.102312543798178</v>
      </c>
      <c r="J131" s="98">
        <v>8</v>
      </c>
      <c r="K131" s="122">
        <v>2.8030833917309037</v>
      </c>
      <c r="L131" s="98">
        <v>7</v>
      </c>
    </row>
    <row r="132" spans="1:12" s="92" customFormat="1" ht="12" customHeight="1" x14ac:dyDescent="0.2">
      <c r="A132" s="212" t="s">
        <v>145</v>
      </c>
      <c r="B132" s="212"/>
      <c r="C132" s="98">
        <v>0</v>
      </c>
      <c r="D132" s="122">
        <v>0</v>
      </c>
      <c r="E132" s="122">
        <v>0</v>
      </c>
      <c r="F132" s="98">
        <v>2</v>
      </c>
      <c r="G132" s="122">
        <v>18.18181818181818</v>
      </c>
      <c r="H132" s="98">
        <v>-2</v>
      </c>
      <c r="I132" s="122">
        <v>-18.18181818181818</v>
      </c>
      <c r="J132" s="98">
        <v>0</v>
      </c>
      <c r="K132" s="122">
        <v>0</v>
      </c>
      <c r="L132" s="98">
        <v>0</v>
      </c>
    </row>
    <row r="133" spans="1:12" s="92" customFormat="1" ht="12" customHeight="1" x14ac:dyDescent="0.2">
      <c r="A133" s="212" t="s">
        <v>264</v>
      </c>
      <c r="B133" s="212"/>
      <c r="C133" s="98">
        <v>38</v>
      </c>
      <c r="D133" s="122">
        <v>7.3572120038722169</v>
      </c>
      <c r="E133" s="122">
        <v>39.542143600416232</v>
      </c>
      <c r="F133" s="98">
        <v>57</v>
      </c>
      <c r="G133" s="122">
        <v>11.035818005808325</v>
      </c>
      <c r="H133" s="98">
        <v>-19</v>
      </c>
      <c r="I133" s="122">
        <v>-3.6786060019361084</v>
      </c>
      <c r="J133" s="98">
        <v>22</v>
      </c>
      <c r="K133" s="122">
        <v>4.2594385285575997</v>
      </c>
      <c r="L133" s="98">
        <v>8</v>
      </c>
    </row>
    <row r="134" spans="1:12" s="92" customFormat="1" ht="12" customHeight="1" x14ac:dyDescent="0.2">
      <c r="A134" s="212" t="s">
        <v>147</v>
      </c>
      <c r="B134" s="212"/>
      <c r="C134" s="98">
        <v>31</v>
      </c>
      <c r="D134" s="122">
        <v>6.6196882340380094</v>
      </c>
      <c r="E134" s="122">
        <v>32.02479338842975</v>
      </c>
      <c r="F134" s="98">
        <v>34</v>
      </c>
      <c r="G134" s="122">
        <v>7.2603032244287844</v>
      </c>
      <c r="H134" s="98">
        <v>-3</v>
      </c>
      <c r="I134" s="122">
        <v>-0.64061499039077507</v>
      </c>
      <c r="J134" s="98">
        <v>18</v>
      </c>
      <c r="K134" s="122">
        <v>3.8436899423446511</v>
      </c>
      <c r="L134" s="98">
        <v>19</v>
      </c>
    </row>
    <row r="135" spans="1:12" s="92" customFormat="1" ht="12" customHeight="1" x14ac:dyDescent="0.2">
      <c r="A135" s="212" t="s">
        <v>151</v>
      </c>
      <c r="B135" s="212"/>
      <c r="C135" s="98">
        <v>13</v>
      </c>
      <c r="D135" s="122">
        <v>9.9923136049192927</v>
      </c>
      <c r="E135" s="122">
        <v>44.673539518900341</v>
      </c>
      <c r="F135" s="98">
        <v>4</v>
      </c>
      <c r="G135" s="122">
        <v>3.0745580322828592</v>
      </c>
      <c r="H135" s="98">
        <v>9</v>
      </c>
      <c r="I135" s="122">
        <v>6.917755572636433</v>
      </c>
      <c r="J135" s="98">
        <v>5</v>
      </c>
      <c r="K135" s="122">
        <v>3.8431975403535739</v>
      </c>
      <c r="L135" s="98">
        <v>0</v>
      </c>
    </row>
    <row r="136" spans="1:12" s="92" customFormat="1" ht="12" customHeight="1" x14ac:dyDescent="0.2">
      <c r="A136" s="212" t="s">
        <v>152</v>
      </c>
      <c r="B136" s="212"/>
      <c r="C136" s="98">
        <v>127</v>
      </c>
      <c r="D136" s="122">
        <v>8.0374659831656228</v>
      </c>
      <c r="E136" s="122">
        <v>39.355438487759528</v>
      </c>
      <c r="F136" s="98">
        <v>185</v>
      </c>
      <c r="G136" s="122">
        <v>11.708119739257009</v>
      </c>
      <c r="H136" s="98">
        <v>-58</v>
      </c>
      <c r="I136" s="122">
        <v>-3.670653756091387</v>
      </c>
      <c r="J136" s="98">
        <v>52</v>
      </c>
      <c r="K136" s="122">
        <v>3.2909309537371052</v>
      </c>
      <c r="L136" s="98">
        <v>38</v>
      </c>
    </row>
    <row r="137" spans="1:12" s="92" customFormat="1" ht="12" customHeight="1" x14ac:dyDescent="0.2">
      <c r="A137" s="212" t="s">
        <v>153</v>
      </c>
      <c r="B137" s="212"/>
      <c r="C137" s="98">
        <v>33</v>
      </c>
      <c r="D137" s="122">
        <v>4.9275795132148721</v>
      </c>
      <c r="E137" s="122">
        <v>24.175824175824175</v>
      </c>
      <c r="F137" s="98">
        <v>55</v>
      </c>
      <c r="G137" s="122">
        <v>8.2126325220247871</v>
      </c>
      <c r="H137" s="98">
        <v>-22</v>
      </c>
      <c r="I137" s="122">
        <v>-3.285053008809915</v>
      </c>
      <c r="J137" s="98">
        <v>26</v>
      </c>
      <c r="K137" s="122">
        <v>3.8823353740480813</v>
      </c>
      <c r="L137" s="98">
        <v>12</v>
      </c>
    </row>
    <row r="138" spans="1:12" s="92" customFormat="1" ht="12" customHeight="1" x14ac:dyDescent="0.2">
      <c r="A138" s="212" t="s">
        <v>155</v>
      </c>
      <c r="B138" s="212"/>
      <c r="C138" s="98">
        <v>0</v>
      </c>
      <c r="D138" s="122">
        <v>0</v>
      </c>
      <c r="E138" s="122">
        <v>0</v>
      </c>
      <c r="F138" s="98">
        <v>2</v>
      </c>
      <c r="G138" s="122">
        <v>9.4339622641509422</v>
      </c>
      <c r="H138" s="98">
        <v>-2</v>
      </c>
      <c r="I138" s="122">
        <v>-9.4339622641509422</v>
      </c>
      <c r="J138" s="98">
        <v>1</v>
      </c>
      <c r="K138" s="122">
        <v>4.7169811320754711</v>
      </c>
      <c r="L138" s="98">
        <v>1</v>
      </c>
    </row>
    <row r="139" spans="1:12" s="92" customFormat="1" ht="12" customHeight="1" x14ac:dyDescent="0.2">
      <c r="A139" s="212" t="s">
        <v>156</v>
      </c>
      <c r="B139" s="212"/>
      <c r="C139" s="98">
        <v>40</v>
      </c>
      <c r="D139" s="122">
        <v>5.4854635216675813</v>
      </c>
      <c r="E139" s="122">
        <v>28.797696184305256</v>
      </c>
      <c r="F139" s="98">
        <v>84</v>
      </c>
      <c r="G139" s="122">
        <v>11.519473395501921</v>
      </c>
      <c r="H139" s="98">
        <v>-44</v>
      </c>
      <c r="I139" s="122">
        <v>-6.0340098738343393</v>
      </c>
      <c r="J139" s="98">
        <v>27</v>
      </c>
      <c r="K139" s="122">
        <v>3.7026878771256171</v>
      </c>
      <c r="L139" s="98">
        <v>19</v>
      </c>
    </row>
    <row r="140" spans="1:12" s="92" customFormat="1" ht="12" customHeight="1" x14ac:dyDescent="0.2">
      <c r="A140" s="212" t="s">
        <v>158</v>
      </c>
      <c r="B140" s="212"/>
      <c r="C140" s="98">
        <v>14</v>
      </c>
      <c r="D140" s="122">
        <v>5.2297347777362715</v>
      </c>
      <c r="E140" s="122">
        <v>30.701754385964911</v>
      </c>
      <c r="F140" s="98">
        <v>33</v>
      </c>
      <c r="G140" s="122">
        <v>12.327231976092643</v>
      </c>
      <c r="H140" s="98">
        <v>-19</v>
      </c>
      <c r="I140" s="122">
        <v>-7.0974971983563693</v>
      </c>
      <c r="J140" s="98">
        <v>9</v>
      </c>
      <c r="K140" s="122">
        <v>3.3619723571161746</v>
      </c>
      <c r="L140" s="98">
        <v>6</v>
      </c>
    </row>
    <row r="141" spans="1:12" s="92" customFormat="1" ht="12" customHeight="1" x14ac:dyDescent="0.2">
      <c r="A141" s="212" t="s">
        <v>159</v>
      </c>
      <c r="B141" s="212"/>
      <c r="C141" s="98">
        <v>3</v>
      </c>
      <c r="D141" s="122">
        <v>4.4709388971684056</v>
      </c>
      <c r="E141" s="122">
        <v>37.037037037037038</v>
      </c>
      <c r="F141" s="98">
        <v>14</v>
      </c>
      <c r="G141" s="122">
        <v>20.864381520119228</v>
      </c>
      <c r="H141" s="98">
        <v>-11</v>
      </c>
      <c r="I141" s="122">
        <v>-16.393442622950822</v>
      </c>
      <c r="J141" s="98">
        <v>1</v>
      </c>
      <c r="K141" s="122">
        <v>1.4903129657228018</v>
      </c>
      <c r="L141" s="98">
        <v>0</v>
      </c>
    </row>
    <row r="142" spans="1:12" s="92" customFormat="1" ht="12" customHeight="1" x14ac:dyDescent="0.2">
      <c r="A142" s="212" t="s">
        <v>160</v>
      </c>
      <c r="B142" s="212"/>
      <c r="C142" s="98">
        <v>4</v>
      </c>
      <c r="D142" s="122">
        <v>5.54016620498615</v>
      </c>
      <c r="E142" s="122">
        <v>40.404040404040408</v>
      </c>
      <c r="F142" s="98">
        <v>5</v>
      </c>
      <c r="G142" s="122">
        <v>6.9252077562326866</v>
      </c>
      <c r="H142" s="98">
        <v>-1</v>
      </c>
      <c r="I142" s="122">
        <v>-1.3850415512465375</v>
      </c>
      <c r="J142" s="98">
        <v>3</v>
      </c>
      <c r="K142" s="122">
        <v>4.1551246537396125</v>
      </c>
      <c r="L142" s="98">
        <v>2</v>
      </c>
    </row>
    <row r="143" spans="1:12" s="92" customFormat="1" ht="12" customHeight="1" x14ac:dyDescent="0.2">
      <c r="A143" s="212" t="s">
        <v>162</v>
      </c>
      <c r="B143" s="212"/>
      <c r="C143" s="98">
        <v>2</v>
      </c>
      <c r="D143" s="122">
        <v>3.4482758620689653</v>
      </c>
      <c r="E143" s="122">
        <v>29.411764705882351</v>
      </c>
      <c r="F143" s="98">
        <v>4</v>
      </c>
      <c r="G143" s="122">
        <v>6.8965517241379306</v>
      </c>
      <c r="H143" s="98">
        <v>-2</v>
      </c>
      <c r="I143" s="122">
        <v>-3.4482758620689653</v>
      </c>
      <c r="J143" s="98">
        <v>3</v>
      </c>
      <c r="K143" s="122">
        <v>5.1724137931034484</v>
      </c>
      <c r="L143" s="98">
        <v>3</v>
      </c>
    </row>
    <row r="144" spans="1:12" s="92" customFormat="1" ht="12" customHeight="1" x14ac:dyDescent="0.2">
      <c r="A144" s="212" t="s">
        <v>165</v>
      </c>
      <c r="B144" s="212"/>
      <c r="C144" s="98">
        <v>0</v>
      </c>
      <c r="D144" s="122">
        <v>0</v>
      </c>
      <c r="E144" s="122">
        <v>0</v>
      </c>
      <c r="F144" s="98">
        <v>0</v>
      </c>
      <c r="G144" s="122">
        <v>0</v>
      </c>
      <c r="H144" s="98">
        <v>0</v>
      </c>
      <c r="I144" s="122">
        <v>0</v>
      </c>
      <c r="J144" s="98">
        <v>0</v>
      </c>
      <c r="K144" s="122">
        <v>0</v>
      </c>
      <c r="L144" s="98">
        <v>0</v>
      </c>
    </row>
    <row r="145" spans="1:12" s="92" customFormat="1" ht="12" customHeight="1" x14ac:dyDescent="0.2">
      <c r="A145" s="212" t="s">
        <v>167</v>
      </c>
      <c r="B145" s="212"/>
      <c r="C145" s="98">
        <v>29</v>
      </c>
      <c r="D145" s="122">
        <v>9.0342679127725845</v>
      </c>
      <c r="E145" s="122">
        <v>44.207317073170728</v>
      </c>
      <c r="F145" s="98">
        <v>25</v>
      </c>
      <c r="G145" s="122">
        <v>7.7881619937694708</v>
      </c>
      <c r="H145" s="98">
        <v>4</v>
      </c>
      <c r="I145" s="122">
        <v>1.2461059190031154</v>
      </c>
      <c r="J145" s="98">
        <v>9</v>
      </c>
      <c r="K145" s="122">
        <v>2.8037383177570092</v>
      </c>
      <c r="L145" s="98">
        <v>4</v>
      </c>
    </row>
    <row r="146" spans="1:12" s="92" customFormat="1" ht="12" customHeight="1" x14ac:dyDescent="0.2">
      <c r="A146" s="212" t="s">
        <v>280</v>
      </c>
      <c r="B146" s="212"/>
      <c r="C146" s="98">
        <v>14</v>
      </c>
      <c r="D146" s="122">
        <v>5.3701572688914458</v>
      </c>
      <c r="E146" s="122">
        <v>25.878003696857672</v>
      </c>
      <c r="F146" s="98">
        <v>21</v>
      </c>
      <c r="G146" s="122">
        <v>8.0552359033371701</v>
      </c>
      <c r="H146" s="98">
        <v>-7</v>
      </c>
      <c r="I146" s="122">
        <v>-2.6850786344457229</v>
      </c>
      <c r="J146" s="98">
        <v>5</v>
      </c>
      <c r="K146" s="122">
        <v>1.9179133103183736</v>
      </c>
      <c r="L146" s="98">
        <v>4</v>
      </c>
    </row>
    <row r="147" spans="1:12" s="92" customFormat="1" ht="12" customHeight="1" x14ac:dyDescent="0.2">
      <c r="A147" s="214" t="s">
        <v>171</v>
      </c>
      <c r="B147" s="214"/>
      <c r="C147" s="104">
        <v>3</v>
      </c>
      <c r="D147" s="123">
        <v>10.869565217391305</v>
      </c>
      <c r="E147" s="123">
        <v>62.5</v>
      </c>
      <c r="F147" s="104">
        <v>4</v>
      </c>
      <c r="G147" s="123">
        <v>14.492753623188406</v>
      </c>
      <c r="H147" s="104">
        <v>-1</v>
      </c>
      <c r="I147" s="123">
        <v>-3.6231884057971016</v>
      </c>
      <c r="J147" s="104">
        <v>0</v>
      </c>
      <c r="K147" s="123">
        <v>0</v>
      </c>
      <c r="L147" s="104">
        <v>0</v>
      </c>
    </row>
    <row r="148" spans="1:12" s="92" customFormat="1" ht="12" customHeight="1" x14ac:dyDescent="0.2">
      <c r="A148" s="101"/>
      <c r="B148" s="101"/>
      <c r="C148" s="101"/>
      <c r="D148" s="125"/>
      <c r="E148" s="125"/>
      <c r="F148" s="101"/>
      <c r="G148" s="125"/>
      <c r="H148" s="101"/>
      <c r="I148" s="125"/>
      <c r="J148" s="101"/>
      <c r="K148" s="125"/>
      <c r="L148" s="101"/>
    </row>
    <row r="149" spans="1:12" s="92" customFormat="1" ht="12" customHeight="1" x14ac:dyDescent="0.2">
      <c r="A149" s="211" t="s">
        <v>172</v>
      </c>
      <c r="B149" s="211"/>
      <c r="C149" s="96">
        <v>54</v>
      </c>
      <c r="D149" s="121">
        <v>9.0467414977383154</v>
      </c>
      <c r="E149" s="121">
        <v>47.038327526132406</v>
      </c>
      <c r="F149" s="96">
        <v>52</v>
      </c>
      <c r="G149" s="121">
        <v>8.7116769978220798</v>
      </c>
      <c r="H149" s="96">
        <v>2</v>
      </c>
      <c r="I149" s="121">
        <v>0.33506449991623388</v>
      </c>
      <c r="J149" s="96">
        <v>13</v>
      </c>
      <c r="K149" s="121">
        <v>2.17791924945552</v>
      </c>
      <c r="L149" s="96">
        <v>10</v>
      </c>
    </row>
    <row r="150" spans="1:12" s="92" customFormat="1" ht="12" customHeight="1" x14ac:dyDescent="0.2">
      <c r="A150" s="212" t="s">
        <v>173</v>
      </c>
      <c r="B150" s="212"/>
      <c r="C150" s="98">
        <v>16</v>
      </c>
      <c r="D150" s="122">
        <v>10.561056105610561</v>
      </c>
      <c r="E150" s="122">
        <v>51.118210862619804</v>
      </c>
      <c r="F150" s="98">
        <v>9</v>
      </c>
      <c r="G150" s="122">
        <v>5.9405940594059405</v>
      </c>
      <c r="H150" s="98">
        <v>7</v>
      </c>
      <c r="I150" s="122">
        <v>4.6204620462046204</v>
      </c>
      <c r="J150" s="98">
        <v>2</v>
      </c>
      <c r="K150" s="122">
        <v>1.3201320132013201</v>
      </c>
      <c r="L150" s="98">
        <v>0</v>
      </c>
    </row>
    <row r="151" spans="1:12" s="92" customFormat="1" ht="12" customHeight="1" x14ac:dyDescent="0.2">
      <c r="A151" s="212" t="s">
        <v>174</v>
      </c>
      <c r="B151" s="212"/>
      <c r="C151" s="98">
        <v>0</v>
      </c>
      <c r="D151" s="122">
        <v>0</v>
      </c>
      <c r="E151" s="122">
        <v>0</v>
      </c>
      <c r="F151" s="98">
        <v>1</v>
      </c>
      <c r="G151" s="122">
        <v>20.833333333333332</v>
      </c>
      <c r="H151" s="98">
        <v>-1</v>
      </c>
      <c r="I151" s="122">
        <v>-20.833333333333332</v>
      </c>
      <c r="J151" s="98">
        <v>0</v>
      </c>
      <c r="K151" s="122">
        <v>0</v>
      </c>
      <c r="L151" s="98">
        <v>0</v>
      </c>
    </row>
    <row r="152" spans="1:12" s="92" customFormat="1" ht="12" customHeight="1" x14ac:dyDescent="0.2">
      <c r="A152" s="212" t="s">
        <v>175</v>
      </c>
      <c r="B152" s="212"/>
      <c r="C152" s="98">
        <v>0</v>
      </c>
      <c r="D152" s="122">
        <v>0</v>
      </c>
      <c r="E152" s="122">
        <v>0</v>
      </c>
      <c r="F152" s="98">
        <v>3</v>
      </c>
      <c r="G152" s="122">
        <v>58.823529411764703</v>
      </c>
      <c r="H152" s="98">
        <v>-3</v>
      </c>
      <c r="I152" s="122">
        <v>-58.823529411764703</v>
      </c>
      <c r="J152" s="98">
        <v>0</v>
      </c>
      <c r="K152" s="122">
        <v>0</v>
      </c>
      <c r="L152" s="98">
        <v>2</v>
      </c>
    </row>
    <row r="153" spans="1:12" s="92" customFormat="1" ht="12" customHeight="1" x14ac:dyDescent="0.2">
      <c r="A153" s="212" t="s">
        <v>176</v>
      </c>
      <c r="B153" s="212"/>
      <c r="C153" s="98">
        <v>0</v>
      </c>
      <c r="D153" s="122">
        <v>0</v>
      </c>
      <c r="E153" s="122">
        <v>0</v>
      </c>
      <c r="F153" s="98">
        <v>0</v>
      </c>
      <c r="G153" s="122">
        <v>0</v>
      </c>
      <c r="H153" s="98">
        <v>0</v>
      </c>
      <c r="I153" s="122">
        <v>0</v>
      </c>
      <c r="J153" s="98">
        <v>0</v>
      </c>
      <c r="K153" s="122">
        <v>0</v>
      </c>
      <c r="L153" s="98">
        <v>0</v>
      </c>
    </row>
    <row r="154" spans="1:12" s="92" customFormat="1" ht="12" customHeight="1" x14ac:dyDescent="0.2">
      <c r="A154" s="212" t="s">
        <v>177</v>
      </c>
      <c r="B154" s="212"/>
      <c r="C154" s="98">
        <v>4</v>
      </c>
      <c r="D154" s="122">
        <v>3.4692107545533388</v>
      </c>
      <c r="E154" s="122">
        <v>18.604651162790699</v>
      </c>
      <c r="F154" s="98">
        <v>16</v>
      </c>
      <c r="G154" s="122">
        <v>13.876843018213355</v>
      </c>
      <c r="H154" s="98">
        <v>-12</v>
      </c>
      <c r="I154" s="122">
        <v>-10.407632263660018</v>
      </c>
      <c r="J154" s="98">
        <v>2</v>
      </c>
      <c r="K154" s="122">
        <v>1.7346053772766694</v>
      </c>
      <c r="L154" s="98">
        <v>2</v>
      </c>
    </row>
    <row r="155" spans="1:12" s="92" customFormat="1" ht="12" customHeight="1" x14ac:dyDescent="0.2">
      <c r="A155" s="212" t="s">
        <v>178</v>
      </c>
      <c r="B155" s="212"/>
      <c r="C155" s="98">
        <v>2</v>
      </c>
      <c r="D155" s="122">
        <v>3.9370078740157481</v>
      </c>
      <c r="E155" s="122">
        <v>21.978021978021978</v>
      </c>
      <c r="F155" s="98">
        <v>4</v>
      </c>
      <c r="G155" s="122">
        <v>7.8740157480314963</v>
      </c>
      <c r="H155" s="98">
        <v>-2</v>
      </c>
      <c r="I155" s="122">
        <v>-3.9370078740157481</v>
      </c>
      <c r="J155" s="98">
        <v>2</v>
      </c>
      <c r="K155" s="122">
        <v>3.9370078740157481</v>
      </c>
      <c r="L155" s="98">
        <v>0</v>
      </c>
    </row>
    <row r="156" spans="1:12" s="92" customFormat="1" ht="12" customHeight="1" x14ac:dyDescent="0.2">
      <c r="A156" s="212" t="s">
        <v>179</v>
      </c>
      <c r="B156" s="212"/>
      <c r="C156" s="98">
        <v>0</v>
      </c>
      <c r="D156" s="122">
        <v>0</v>
      </c>
      <c r="E156" s="122">
        <v>0</v>
      </c>
      <c r="F156" s="98">
        <v>0</v>
      </c>
      <c r="G156" s="122">
        <v>0</v>
      </c>
      <c r="H156" s="98">
        <v>0</v>
      </c>
      <c r="I156" s="122">
        <v>0</v>
      </c>
      <c r="J156" s="98">
        <v>0</v>
      </c>
      <c r="K156" s="122">
        <v>0</v>
      </c>
      <c r="L156" s="98">
        <v>0</v>
      </c>
    </row>
    <row r="157" spans="1:12" s="92" customFormat="1" ht="12" customHeight="1" x14ac:dyDescent="0.2">
      <c r="A157" s="214" t="s">
        <v>180</v>
      </c>
      <c r="B157" s="214"/>
      <c r="C157" s="104">
        <v>32</v>
      </c>
      <c r="D157" s="123">
        <v>12.302960399846214</v>
      </c>
      <c r="E157" s="123">
        <v>63.872255489021953</v>
      </c>
      <c r="F157" s="104">
        <v>19</v>
      </c>
      <c r="G157" s="123">
        <v>7.3048827374086889</v>
      </c>
      <c r="H157" s="104">
        <v>13</v>
      </c>
      <c r="I157" s="123">
        <v>4.9980776624375238</v>
      </c>
      <c r="J157" s="104">
        <v>7</v>
      </c>
      <c r="K157" s="123">
        <v>2.6912725874663592</v>
      </c>
      <c r="L157" s="104">
        <v>6</v>
      </c>
    </row>
    <row r="158" spans="1:12" s="92" customFormat="1" ht="12" customHeight="1" x14ac:dyDescent="0.2">
      <c r="A158" s="101"/>
      <c r="B158" s="101"/>
      <c r="C158" s="101"/>
      <c r="D158" s="125"/>
      <c r="E158" s="125"/>
      <c r="F158" s="101"/>
      <c r="G158" s="125"/>
      <c r="H158" s="101"/>
      <c r="I158" s="125"/>
      <c r="J158" s="101"/>
      <c r="K158" s="125"/>
      <c r="L158" s="101"/>
    </row>
    <row r="159" spans="1:12" s="92" customFormat="1" ht="12" customHeight="1" x14ac:dyDescent="0.2">
      <c r="A159" s="211" t="s">
        <v>181</v>
      </c>
      <c r="B159" s="211"/>
      <c r="C159" s="96">
        <v>520</v>
      </c>
      <c r="D159" s="121">
        <v>9.3301993432975081</v>
      </c>
      <c r="E159" s="121">
        <v>42.735042735042732</v>
      </c>
      <c r="F159" s="96">
        <v>474</v>
      </c>
      <c r="G159" s="121">
        <v>8.5048355552365749</v>
      </c>
      <c r="H159" s="96">
        <v>46</v>
      </c>
      <c r="I159" s="121">
        <v>0.82536378806093347</v>
      </c>
      <c r="J159" s="96">
        <v>206</v>
      </c>
      <c r="K159" s="121">
        <v>3.6961943552293972</v>
      </c>
      <c r="L159" s="96">
        <v>114</v>
      </c>
    </row>
    <row r="160" spans="1:12" s="92" customFormat="1" ht="12" customHeight="1" x14ac:dyDescent="0.2">
      <c r="A160" s="212" t="s">
        <v>182</v>
      </c>
      <c r="B160" s="212"/>
      <c r="C160" s="98">
        <v>51</v>
      </c>
      <c r="D160" s="122">
        <v>10.04134672179563</v>
      </c>
      <c r="E160" s="122">
        <v>44.003451251078516</v>
      </c>
      <c r="F160" s="98">
        <v>46</v>
      </c>
      <c r="G160" s="122">
        <v>9.0569009647568421</v>
      </c>
      <c r="H160" s="98">
        <v>5</v>
      </c>
      <c r="I160" s="122">
        <v>0.98444575703878712</v>
      </c>
      <c r="J160" s="98">
        <v>21</v>
      </c>
      <c r="K160" s="122">
        <v>4.134672179562906</v>
      </c>
      <c r="L160" s="98">
        <v>8</v>
      </c>
    </row>
    <row r="161" spans="1:12" s="92" customFormat="1" ht="12" customHeight="1" x14ac:dyDescent="0.2">
      <c r="A161" s="212" t="s">
        <v>183</v>
      </c>
      <c r="B161" s="212"/>
      <c r="C161" s="98">
        <v>379</v>
      </c>
      <c r="D161" s="122">
        <v>8.7630057803468215</v>
      </c>
      <c r="E161" s="122">
        <v>40.612944706386628</v>
      </c>
      <c r="F161" s="98">
        <v>386</v>
      </c>
      <c r="G161" s="122">
        <v>8.9248554913294793</v>
      </c>
      <c r="H161" s="98">
        <v>-7</v>
      </c>
      <c r="I161" s="122">
        <v>-0.16184971098265896</v>
      </c>
      <c r="J161" s="98">
        <v>158</v>
      </c>
      <c r="K161" s="122">
        <v>3.653179190751445</v>
      </c>
      <c r="L161" s="98">
        <v>89</v>
      </c>
    </row>
    <row r="162" spans="1:12" s="92" customFormat="1" ht="12" customHeight="1" x14ac:dyDescent="0.2">
      <c r="A162" s="212" t="s">
        <v>184</v>
      </c>
      <c r="B162" s="212"/>
      <c r="C162" s="98">
        <v>37</v>
      </c>
      <c r="D162" s="122">
        <v>12.559402579769177</v>
      </c>
      <c r="E162" s="122">
        <v>52.706552706552706</v>
      </c>
      <c r="F162" s="98">
        <v>14</v>
      </c>
      <c r="G162" s="122">
        <v>4.7522063815342834</v>
      </c>
      <c r="H162" s="98">
        <v>23</v>
      </c>
      <c r="I162" s="122">
        <v>7.8071961982348945</v>
      </c>
      <c r="J162" s="98">
        <v>10</v>
      </c>
      <c r="K162" s="122">
        <v>3.3944331296673456</v>
      </c>
      <c r="L162" s="98">
        <v>6</v>
      </c>
    </row>
    <row r="163" spans="1:12" s="92" customFormat="1" ht="12" customHeight="1" x14ac:dyDescent="0.2">
      <c r="A163" s="212" t="s">
        <v>190</v>
      </c>
      <c r="B163" s="212"/>
      <c r="C163" s="98">
        <v>4</v>
      </c>
      <c r="D163" s="122">
        <v>10.075566750629722</v>
      </c>
      <c r="E163" s="122">
        <v>56.338028169014088</v>
      </c>
      <c r="F163" s="98">
        <v>4</v>
      </c>
      <c r="G163" s="122">
        <v>10.075566750629722</v>
      </c>
      <c r="H163" s="98">
        <v>0</v>
      </c>
      <c r="I163" s="122">
        <v>0</v>
      </c>
      <c r="J163" s="98">
        <v>1</v>
      </c>
      <c r="K163" s="122">
        <v>2.5188916876574305</v>
      </c>
      <c r="L163" s="98">
        <v>0</v>
      </c>
    </row>
    <row r="164" spans="1:12" s="92" customFormat="1" ht="12" customHeight="1" x14ac:dyDescent="0.2">
      <c r="A164" s="212" t="s">
        <v>191</v>
      </c>
      <c r="B164" s="212"/>
      <c r="C164" s="98">
        <v>18</v>
      </c>
      <c r="D164" s="122">
        <v>11.658031088082902</v>
      </c>
      <c r="E164" s="122">
        <v>56.962025316455694</v>
      </c>
      <c r="F164" s="98">
        <v>7</v>
      </c>
      <c r="G164" s="122">
        <v>4.5336787564766832</v>
      </c>
      <c r="H164" s="98">
        <v>11</v>
      </c>
      <c r="I164" s="122">
        <v>7.1243523316062181</v>
      </c>
      <c r="J164" s="98">
        <v>8</v>
      </c>
      <c r="K164" s="122">
        <v>5.1813471502590671</v>
      </c>
      <c r="L164" s="98">
        <v>2</v>
      </c>
    </row>
    <row r="165" spans="1:12" s="92" customFormat="1" ht="12" customHeight="1" x14ac:dyDescent="0.2">
      <c r="A165" s="217" t="s">
        <v>197</v>
      </c>
      <c r="B165" s="217"/>
      <c r="C165" s="104">
        <v>31</v>
      </c>
      <c r="D165" s="123">
        <v>12.316249503377035</v>
      </c>
      <c r="E165" s="123">
        <v>52.721088435374156</v>
      </c>
      <c r="F165" s="104">
        <v>17</v>
      </c>
      <c r="G165" s="123">
        <v>6.7540723083035363</v>
      </c>
      <c r="H165" s="104">
        <v>14</v>
      </c>
      <c r="I165" s="123">
        <v>5.5621771950735006</v>
      </c>
      <c r="J165" s="104">
        <v>8</v>
      </c>
      <c r="K165" s="123">
        <v>3.1783869686134287</v>
      </c>
      <c r="L165" s="104">
        <v>9</v>
      </c>
    </row>
    <row r="166" spans="1:12" s="92" customFormat="1" ht="12" customHeight="1" x14ac:dyDescent="0.2">
      <c r="A166" s="101"/>
      <c r="B166" s="101"/>
      <c r="C166" s="101"/>
      <c r="D166" s="125"/>
      <c r="E166" s="125"/>
      <c r="F166" s="101"/>
      <c r="G166" s="125"/>
      <c r="H166" s="101"/>
      <c r="I166" s="125"/>
      <c r="J166" s="101"/>
      <c r="K166" s="125"/>
      <c r="L166" s="101"/>
    </row>
    <row r="167" spans="1:12" s="92" customFormat="1" ht="12" customHeight="1" x14ac:dyDescent="0.2">
      <c r="A167" s="211" t="s">
        <v>200</v>
      </c>
      <c r="B167" s="211"/>
      <c r="C167" s="96">
        <v>67</v>
      </c>
      <c r="D167" s="121">
        <v>6.4941358922167298</v>
      </c>
      <c r="E167" s="121">
        <v>32.762836185819069</v>
      </c>
      <c r="F167" s="96">
        <v>99</v>
      </c>
      <c r="G167" s="121">
        <v>9.595812736260541</v>
      </c>
      <c r="H167" s="96">
        <v>-32</v>
      </c>
      <c r="I167" s="121">
        <v>-3.1016768440438112</v>
      </c>
      <c r="J167" s="96">
        <v>34</v>
      </c>
      <c r="K167" s="121">
        <v>3.2955316467965496</v>
      </c>
      <c r="L167" s="96">
        <v>31</v>
      </c>
    </row>
    <row r="168" spans="1:12" s="92" customFormat="1" ht="12" customHeight="1" x14ac:dyDescent="0.2">
      <c r="A168" s="212" t="s">
        <v>201</v>
      </c>
      <c r="B168" s="212"/>
      <c r="C168" s="98">
        <v>38</v>
      </c>
      <c r="D168" s="122">
        <v>6.2254259501965921</v>
      </c>
      <c r="E168" s="122">
        <v>32.67411865864144</v>
      </c>
      <c r="F168" s="98">
        <v>61</v>
      </c>
      <c r="G168" s="122">
        <v>9.9934469200524241</v>
      </c>
      <c r="H168" s="98">
        <v>-23</v>
      </c>
      <c r="I168" s="122">
        <v>-3.7680209698558325</v>
      </c>
      <c r="J168" s="98">
        <v>16</v>
      </c>
      <c r="K168" s="122">
        <v>2.6212319790301444</v>
      </c>
      <c r="L168" s="98">
        <v>13</v>
      </c>
    </row>
    <row r="169" spans="1:12" s="92" customFormat="1" ht="12" customHeight="1" x14ac:dyDescent="0.2">
      <c r="A169" s="217" t="s">
        <v>302</v>
      </c>
      <c r="B169" s="217"/>
      <c r="C169" s="104">
        <v>29</v>
      </c>
      <c r="D169" s="123">
        <v>6.8834559696178497</v>
      </c>
      <c r="E169" s="123">
        <v>32.879818594104307</v>
      </c>
      <c r="F169" s="104">
        <v>38</v>
      </c>
      <c r="G169" s="123">
        <v>9.0197009257061467</v>
      </c>
      <c r="H169" s="104">
        <v>-9</v>
      </c>
      <c r="I169" s="123">
        <v>-2.1362449560882983</v>
      </c>
      <c r="J169" s="104">
        <v>18</v>
      </c>
      <c r="K169" s="123">
        <v>4.2724899121765967</v>
      </c>
      <c r="L169" s="104">
        <v>18</v>
      </c>
    </row>
    <row r="170" spans="1:12" s="92" customFormat="1" ht="12" customHeight="1" x14ac:dyDescent="0.2">
      <c r="A170" s="101"/>
      <c r="B170" s="101"/>
      <c r="C170" s="101"/>
      <c r="D170" s="125"/>
      <c r="E170" s="125"/>
      <c r="F170" s="101"/>
      <c r="G170" s="125"/>
      <c r="H170" s="101"/>
      <c r="I170" s="125"/>
      <c r="J170" s="101"/>
      <c r="K170" s="125"/>
      <c r="L170" s="101"/>
    </row>
    <row r="171" spans="1:12" s="92" customFormat="1" ht="12" customHeight="1" x14ac:dyDescent="0.2">
      <c r="A171" s="211" t="s">
        <v>207</v>
      </c>
      <c r="B171" s="211"/>
      <c r="C171" s="96">
        <v>51</v>
      </c>
      <c r="D171" s="121">
        <v>8.9962956429705407</v>
      </c>
      <c r="E171" s="121">
        <v>48.803827751196167</v>
      </c>
      <c r="F171" s="96">
        <v>71</v>
      </c>
      <c r="G171" s="121">
        <v>12.524254718645263</v>
      </c>
      <c r="H171" s="96">
        <v>-20</v>
      </c>
      <c r="I171" s="121">
        <v>-3.5279590756747226</v>
      </c>
      <c r="J171" s="96">
        <v>20</v>
      </c>
      <c r="K171" s="121">
        <v>3.5279590756747226</v>
      </c>
      <c r="L171" s="96">
        <v>16</v>
      </c>
    </row>
    <row r="172" spans="1:12" s="92" customFormat="1" ht="12" customHeight="1" x14ac:dyDescent="0.2">
      <c r="A172" s="212" t="s">
        <v>208</v>
      </c>
      <c r="B172" s="212"/>
      <c r="C172" s="98">
        <v>13</v>
      </c>
      <c r="D172" s="122">
        <v>7.1823204419889501</v>
      </c>
      <c r="E172" s="122">
        <v>38.461538461538467</v>
      </c>
      <c r="F172" s="98">
        <v>20</v>
      </c>
      <c r="G172" s="122">
        <v>11.049723756906078</v>
      </c>
      <c r="H172" s="98">
        <v>-7</v>
      </c>
      <c r="I172" s="122">
        <v>-3.8674033149171274</v>
      </c>
      <c r="J172" s="98">
        <v>5</v>
      </c>
      <c r="K172" s="122">
        <v>2.7624309392265194</v>
      </c>
      <c r="L172" s="98">
        <v>8</v>
      </c>
    </row>
    <row r="173" spans="1:12" s="92" customFormat="1" ht="12" customHeight="1" x14ac:dyDescent="0.2">
      <c r="A173" s="212" t="s">
        <v>209</v>
      </c>
      <c r="B173" s="212"/>
      <c r="C173" s="98">
        <v>14</v>
      </c>
      <c r="D173" s="122">
        <v>7.8387458006718926</v>
      </c>
      <c r="E173" s="122">
        <v>45.602605863192181</v>
      </c>
      <c r="F173" s="98">
        <v>28</v>
      </c>
      <c r="G173" s="122">
        <v>15.677491601343785</v>
      </c>
      <c r="H173" s="98">
        <v>-14</v>
      </c>
      <c r="I173" s="122">
        <v>-7.8387458006718926</v>
      </c>
      <c r="J173" s="98">
        <v>6</v>
      </c>
      <c r="K173" s="122">
        <v>3.3594624860022395</v>
      </c>
      <c r="L173" s="98">
        <v>3</v>
      </c>
    </row>
    <row r="174" spans="1:12" s="92" customFormat="1" ht="12" customHeight="1" x14ac:dyDescent="0.2">
      <c r="A174" s="217" t="s">
        <v>274</v>
      </c>
      <c r="B174" s="217"/>
      <c r="C174" s="93">
        <v>24</v>
      </c>
      <c r="D174" s="127">
        <v>11.577424023154848</v>
      </c>
      <c r="E174" s="127">
        <v>60</v>
      </c>
      <c r="F174" s="93">
        <v>23</v>
      </c>
      <c r="G174" s="127">
        <v>11.095031355523396</v>
      </c>
      <c r="H174" s="93">
        <v>1</v>
      </c>
      <c r="I174" s="127">
        <v>0.482392667631452</v>
      </c>
      <c r="J174" s="93">
        <v>9</v>
      </c>
      <c r="K174" s="127">
        <v>4.3415340086830687</v>
      </c>
      <c r="L174" s="93">
        <v>5</v>
      </c>
    </row>
    <row r="175" spans="1:12" s="92" customFormat="1" ht="12" customHeight="1" x14ac:dyDescent="0.2">
      <c r="A175" s="101"/>
      <c r="B175" s="101"/>
      <c r="C175" s="101"/>
      <c r="D175" s="125"/>
      <c r="E175" s="125"/>
      <c r="F175" s="101"/>
      <c r="G175" s="125"/>
      <c r="H175" s="101"/>
      <c r="I175" s="125"/>
      <c r="J175" s="101"/>
      <c r="K175" s="125"/>
      <c r="L175" s="101"/>
    </row>
    <row r="176" spans="1:12" s="92" customFormat="1" ht="12" customHeight="1" x14ac:dyDescent="0.2">
      <c r="A176" s="211" t="s">
        <v>213</v>
      </c>
      <c r="B176" s="211"/>
      <c r="C176" s="96">
        <v>57</v>
      </c>
      <c r="D176" s="121">
        <v>6.2913907284768218</v>
      </c>
      <c r="E176" s="121">
        <v>35.141800246609122</v>
      </c>
      <c r="F176" s="96">
        <v>91</v>
      </c>
      <c r="G176" s="121">
        <v>10.044150110375277</v>
      </c>
      <c r="H176" s="96">
        <v>-34</v>
      </c>
      <c r="I176" s="121">
        <v>-3.7527593818984548</v>
      </c>
      <c r="J176" s="96">
        <v>26</v>
      </c>
      <c r="K176" s="121">
        <v>2.869757174392936</v>
      </c>
      <c r="L176" s="96">
        <v>24</v>
      </c>
    </row>
    <row r="177" spans="1:12" s="92" customFormat="1" ht="12" customHeight="1" x14ac:dyDescent="0.2">
      <c r="A177" s="212" t="s">
        <v>214</v>
      </c>
      <c r="B177" s="212"/>
      <c r="C177" s="98">
        <v>6</v>
      </c>
      <c r="D177" s="122">
        <v>4.0214477211796247</v>
      </c>
      <c r="E177" s="122">
        <v>21.897810218978105</v>
      </c>
      <c r="F177" s="98">
        <v>11</v>
      </c>
      <c r="G177" s="122">
        <v>7.3726541554959786</v>
      </c>
      <c r="H177" s="98">
        <v>-5</v>
      </c>
      <c r="I177" s="122">
        <v>-3.3512064343163539</v>
      </c>
      <c r="J177" s="98">
        <v>7</v>
      </c>
      <c r="K177" s="122">
        <v>4.6916890080428955</v>
      </c>
      <c r="L177" s="98">
        <v>5</v>
      </c>
    </row>
    <row r="178" spans="1:12" s="92" customFormat="1" ht="12" customHeight="1" x14ac:dyDescent="0.2">
      <c r="A178" s="212" t="s">
        <v>216</v>
      </c>
      <c r="B178" s="212"/>
      <c r="C178" s="98">
        <v>0</v>
      </c>
      <c r="D178" s="122">
        <v>0</v>
      </c>
      <c r="E178" s="122">
        <v>0</v>
      </c>
      <c r="F178" s="98">
        <v>2</v>
      </c>
      <c r="G178" s="122">
        <v>18.518518518518519</v>
      </c>
      <c r="H178" s="98">
        <v>-2</v>
      </c>
      <c r="I178" s="122">
        <v>-18.518518518518519</v>
      </c>
      <c r="J178" s="98">
        <v>0</v>
      </c>
      <c r="K178" s="122">
        <v>0</v>
      </c>
      <c r="L178" s="98">
        <v>1</v>
      </c>
    </row>
    <row r="179" spans="1:12" s="92" customFormat="1" ht="12" customHeight="1" x14ac:dyDescent="0.2">
      <c r="A179" s="212" t="s">
        <v>217</v>
      </c>
      <c r="B179" s="212"/>
      <c r="C179" s="98">
        <v>8</v>
      </c>
      <c r="D179" s="122">
        <v>8.1799591002044991</v>
      </c>
      <c r="E179" s="122">
        <v>43.956043956043956</v>
      </c>
      <c r="F179" s="98">
        <v>11</v>
      </c>
      <c r="G179" s="122">
        <v>11.247443762781186</v>
      </c>
      <c r="H179" s="98">
        <v>-3</v>
      </c>
      <c r="I179" s="122">
        <v>-3.0674846625766872</v>
      </c>
      <c r="J179" s="98">
        <v>3</v>
      </c>
      <c r="K179" s="122">
        <v>3.0674846625766872</v>
      </c>
      <c r="L179" s="98">
        <v>2</v>
      </c>
    </row>
    <row r="180" spans="1:12" s="92" customFormat="1" ht="12" customHeight="1" x14ac:dyDescent="0.2">
      <c r="A180" s="212" t="s">
        <v>222</v>
      </c>
      <c r="B180" s="212"/>
      <c r="C180" s="98">
        <v>0</v>
      </c>
      <c r="D180" s="122">
        <v>0</v>
      </c>
      <c r="E180" s="122">
        <v>0</v>
      </c>
      <c r="F180" s="98">
        <v>1</v>
      </c>
      <c r="G180" s="122">
        <v>5.6818181818181817</v>
      </c>
      <c r="H180" s="98">
        <v>-1</v>
      </c>
      <c r="I180" s="122">
        <v>-5.6818181818181817</v>
      </c>
      <c r="J180" s="98">
        <v>1</v>
      </c>
      <c r="K180" s="122">
        <v>5.6818181818181817</v>
      </c>
      <c r="L180" s="98">
        <v>0</v>
      </c>
    </row>
    <row r="181" spans="1:12" s="92" customFormat="1" ht="12" customHeight="1" x14ac:dyDescent="0.2">
      <c r="A181" s="212" t="s">
        <v>223</v>
      </c>
      <c r="B181" s="212"/>
      <c r="C181" s="98">
        <v>22</v>
      </c>
      <c r="D181" s="122">
        <v>7.5914423740510699</v>
      </c>
      <c r="E181" s="122">
        <v>44.624746450304258</v>
      </c>
      <c r="F181" s="98">
        <v>37</v>
      </c>
      <c r="G181" s="122">
        <v>12.767425810904072</v>
      </c>
      <c r="H181" s="98">
        <v>-15</v>
      </c>
      <c r="I181" s="122">
        <v>-5.1759834368530022</v>
      </c>
      <c r="J181" s="98">
        <v>6</v>
      </c>
      <c r="K181" s="122">
        <v>2.0703933747412009</v>
      </c>
      <c r="L181" s="98">
        <v>10</v>
      </c>
    </row>
    <row r="182" spans="1:12" s="92" customFormat="1" ht="12" customHeight="1" x14ac:dyDescent="0.2">
      <c r="A182" s="212" t="s">
        <v>224</v>
      </c>
      <c r="B182" s="212"/>
      <c r="C182" s="98">
        <v>5</v>
      </c>
      <c r="D182" s="122">
        <v>5.9171597633136095</v>
      </c>
      <c r="E182" s="122">
        <v>36.231884057971016</v>
      </c>
      <c r="F182" s="98">
        <v>5</v>
      </c>
      <c r="G182" s="122">
        <v>5.9171597633136095</v>
      </c>
      <c r="H182" s="98">
        <v>0</v>
      </c>
      <c r="I182" s="122">
        <v>0</v>
      </c>
      <c r="J182" s="98">
        <v>3</v>
      </c>
      <c r="K182" s="122">
        <v>3.5502958579881656</v>
      </c>
      <c r="L182" s="98">
        <v>2</v>
      </c>
    </row>
    <row r="183" spans="1:12" s="92" customFormat="1" ht="12" customHeight="1" x14ac:dyDescent="0.2">
      <c r="A183" s="212" t="s">
        <v>227</v>
      </c>
      <c r="B183" s="212"/>
      <c r="C183" s="98">
        <v>2</v>
      </c>
      <c r="D183" s="122">
        <v>5.9880239520958085</v>
      </c>
      <c r="E183" s="122">
        <v>32.258064516129032</v>
      </c>
      <c r="F183" s="98">
        <v>5</v>
      </c>
      <c r="G183" s="122">
        <v>14.970059880239521</v>
      </c>
      <c r="H183" s="98">
        <v>-3</v>
      </c>
      <c r="I183" s="122">
        <v>-8.9820359281437128</v>
      </c>
      <c r="J183" s="98">
        <v>1</v>
      </c>
      <c r="K183" s="122">
        <v>2.9940119760479043</v>
      </c>
      <c r="L183" s="98">
        <v>0</v>
      </c>
    </row>
    <row r="184" spans="1:12" s="92" customFormat="1" ht="12" customHeight="1" x14ac:dyDescent="0.2">
      <c r="A184" s="212" t="s">
        <v>228</v>
      </c>
      <c r="B184" s="212"/>
      <c r="C184" s="98">
        <v>6</v>
      </c>
      <c r="D184" s="122">
        <v>7.518796992481203</v>
      </c>
      <c r="E184" s="122">
        <v>34.482758620689651</v>
      </c>
      <c r="F184" s="98">
        <v>6</v>
      </c>
      <c r="G184" s="122">
        <v>7.518796992481203</v>
      </c>
      <c r="H184" s="98">
        <v>0</v>
      </c>
      <c r="I184" s="122">
        <v>0</v>
      </c>
      <c r="J184" s="98">
        <v>3</v>
      </c>
      <c r="K184" s="122">
        <v>3.7593984962406015</v>
      </c>
      <c r="L184" s="98">
        <v>3</v>
      </c>
    </row>
    <row r="185" spans="1:12" s="92" customFormat="1" ht="12" customHeight="1" x14ac:dyDescent="0.2">
      <c r="A185" s="212" t="s">
        <v>229</v>
      </c>
      <c r="B185" s="212"/>
      <c r="C185" s="98">
        <v>4</v>
      </c>
      <c r="D185" s="122">
        <v>9.8039215686274517</v>
      </c>
      <c r="E185" s="122">
        <v>48.192771084337352</v>
      </c>
      <c r="F185" s="98">
        <v>2</v>
      </c>
      <c r="G185" s="122">
        <v>4.9019607843137258</v>
      </c>
      <c r="H185" s="98">
        <v>2</v>
      </c>
      <c r="I185" s="122">
        <v>4.9019607843137258</v>
      </c>
      <c r="J185" s="98">
        <v>1</v>
      </c>
      <c r="K185" s="122">
        <v>2.4509803921568629</v>
      </c>
      <c r="L185" s="98">
        <v>0</v>
      </c>
    </row>
    <row r="186" spans="1:12" s="92" customFormat="1" ht="12" customHeight="1" x14ac:dyDescent="0.2">
      <c r="A186" s="217" t="s">
        <v>230</v>
      </c>
      <c r="B186" s="217"/>
      <c r="C186" s="104">
        <v>4</v>
      </c>
      <c r="D186" s="123">
        <v>3.9100684261974585</v>
      </c>
      <c r="E186" s="123">
        <v>23.255813953488371</v>
      </c>
      <c r="F186" s="104">
        <v>11</v>
      </c>
      <c r="G186" s="123">
        <v>10.752688172043012</v>
      </c>
      <c r="H186" s="104">
        <v>-7</v>
      </c>
      <c r="I186" s="123">
        <v>-6.8426197458455524</v>
      </c>
      <c r="J186" s="104">
        <v>1</v>
      </c>
      <c r="K186" s="123">
        <v>0.97751710654936463</v>
      </c>
      <c r="L186" s="104">
        <v>1</v>
      </c>
    </row>
    <row r="187" spans="1:12" s="92" customFormat="1" ht="12" customHeight="1" x14ac:dyDescent="0.2">
      <c r="A187" s="101"/>
      <c r="B187" s="101"/>
      <c r="C187" s="101"/>
      <c r="D187" s="125"/>
      <c r="E187" s="125"/>
      <c r="F187" s="101"/>
      <c r="G187" s="125"/>
      <c r="H187" s="101"/>
      <c r="I187" s="125"/>
      <c r="J187" s="101"/>
      <c r="K187" s="125"/>
      <c r="L187" s="101"/>
    </row>
    <row r="188" spans="1:12" s="92" customFormat="1" ht="12" customHeight="1" x14ac:dyDescent="0.2">
      <c r="A188" s="211" t="s">
        <v>232</v>
      </c>
      <c r="B188" s="211"/>
      <c r="C188" s="96">
        <v>2494</v>
      </c>
      <c r="D188" s="121">
        <v>7.0768436255912741</v>
      </c>
      <c r="E188" s="121">
        <v>34.490388604619007</v>
      </c>
      <c r="F188" s="96">
        <v>3238</v>
      </c>
      <c r="G188" s="121">
        <v>9.1879790134982144</v>
      </c>
      <c r="H188" s="96">
        <v>-744</v>
      </c>
      <c r="I188" s="121">
        <v>-2.1111353879069399</v>
      </c>
      <c r="J188" s="96">
        <v>1205</v>
      </c>
      <c r="K188" s="121">
        <v>3.4192448150912131</v>
      </c>
      <c r="L188" s="96">
        <v>723</v>
      </c>
    </row>
    <row r="189" spans="1:12" s="92" customFormat="1" ht="12" customHeight="1" x14ac:dyDescent="0.2">
      <c r="A189" s="212" t="s">
        <v>233</v>
      </c>
      <c r="B189" s="212"/>
      <c r="C189" s="98">
        <v>266</v>
      </c>
      <c r="D189" s="122">
        <v>5.2565014623349935</v>
      </c>
      <c r="E189" s="122">
        <v>26.459763254749827</v>
      </c>
      <c r="F189" s="98">
        <v>479</v>
      </c>
      <c r="G189" s="122">
        <v>9.4656548889415859</v>
      </c>
      <c r="H189" s="98">
        <v>-213</v>
      </c>
      <c r="I189" s="122">
        <v>-4.2091534266065924</v>
      </c>
      <c r="J189" s="98">
        <v>171</v>
      </c>
      <c r="K189" s="122">
        <v>3.379179511501067</v>
      </c>
      <c r="L189" s="98">
        <v>97</v>
      </c>
    </row>
    <row r="190" spans="1:12" s="92" customFormat="1" ht="12" customHeight="1" x14ac:dyDescent="0.2">
      <c r="A190" s="212" t="s">
        <v>234</v>
      </c>
      <c r="B190" s="212"/>
      <c r="C190" s="98">
        <v>1073</v>
      </c>
      <c r="D190" s="122">
        <v>7.1006465360359465</v>
      </c>
      <c r="E190" s="122">
        <v>33.581622433650473</v>
      </c>
      <c r="F190" s="98">
        <v>1321</v>
      </c>
      <c r="G190" s="122">
        <v>8.7418024921747293</v>
      </c>
      <c r="H190" s="98">
        <v>-248</v>
      </c>
      <c r="I190" s="122">
        <v>-1.6411559561387836</v>
      </c>
      <c r="J190" s="98">
        <v>516</v>
      </c>
      <c r="K190" s="122">
        <v>3.4146631990629528</v>
      </c>
      <c r="L190" s="98">
        <v>284</v>
      </c>
    </row>
    <row r="191" spans="1:12" s="92" customFormat="1" ht="12" customHeight="1" x14ac:dyDescent="0.2">
      <c r="A191" s="212" t="s">
        <v>235</v>
      </c>
      <c r="B191" s="212"/>
      <c r="C191" s="98">
        <v>406</v>
      </c>
      <c r="D191" s="122">
        <v>6.3485113835376534</v>
      </c>
      <c r="E191" s="122">
        <v>33.069968233281749</v>
      </c>
      <c r="F191" s="98">
        <v>651</v>
      </c>
      <c r="G191" s="122">
        <v>10.179509632224169</v>
      </c>
      <c r="H191" s="98">
        <v>-245</v>
      </c>
      <c r="I191" s="122">
        <v>-3.8309982486865151</v>
      </c>
      <c r="J191" s="98">
        <v>219</v>
      </c>
      <c r="K191" s="122">
        <v>3.4244433324993744</v>
      </c>
      <c r="L191" s="98">
        <v>147</v>
      </c>
    </row>
    <row r="192" spans="1:12" s="92" customFormat="1" ht="12" customHeight="1" x14ac:dyDescent="0.2">
      <c r="A192" s="212" t="s">
        <v>236</v>
      </c>
      <c r="B192" s="212"/>
      <c r="C192" s="98">
        <v>54</v>
      </c>
      <c r="D192" s="122">
        <v>9.0467414977383154</v>
      </c>
      <c r="E192" s="122">
        <v>47.038327526132406</v>
      </c>
      <c r="F192" s="98">
        <v>52</v>
      </c>
      <c r="G192" s="122">
        <v>8.7116769978220798</v>
      </c>
      <c r="H192" s="98">
        <v>2</v>
      </c>
      <c r="I192" s="122">
        <v>0.33506449991623388</v>
      </c>
      <c r="J192" s="98">
        <v>13</v>
      </c>
      <c r="K192" s="122">
        <v>2.17791924945552</v>
      </c>
      <c r="L192" s="98">
        <v>10</v>
      </c>
    </row>
    <row r="193" spans="1:18" s="92" customFormat="1" ht="12" customHeight="1" x14ac:dyDescent="0.2">
      <c r="A193" s="212" t="s">
        <v>237</v>
      </c>
      <c r="B193" s="212"/>
      <c r="C193" s="98">
        <v>520</v>
      </c>
      <c r="D193" s="122">
        <v>9.3301993432975081</v>
      </c>
      <c r="E193" s="122">
        <v>42.735042735042732</v>
      </c>
      <c r="F193" s="98">
        <v>474</v>
      </c>
      <c r="G193" s="122">
        <v>8.5048355552365749</v>
      </c>
      <c r="H193" s="98">
        <v>46</v>
      </c>
      <c r="I193" s="122">
        <v>0.82536378806093347</v>
      </c>
      <c r="J193" s="98">
        <v>206</v>
      </c>
      <c r="K193" s="122">
        <v>3.6961943552293972</v>
      </c>
      <c r="L193" s="98">
        <v>114</v>
      </c>
    </row>
    <row r="194" spans="1:18" s="92" customFormat="1" ht="12" customHeight="1" x14ac:dyDescent="0.2">
      <c r="A194" s="212" t="s">
        <v>238</v>
      </c>
      <c r="B194" s="212"/>
      <c r="C194" s="98">
        <v>67</v>
      </c>
      <c r="D194" s="122">
        <v>6.4941358922167298</v>
      </c>
      <c r="E194" s="122">
        <v>32.762836185819069</v>
      </c>
      <c r="F194" s="98">
        <v>99</v>
      </c>
      <c r="G194" s="122">
        <v>9.595812736260541</v>
      </c>
      <c r="H194" s="98">
        <v>-32</v>
      </c>
      <c r="I194" s="122">
        <v>-3.1016768440438112</v>
      </c>
      <c r="J194" s="98">
        <v>34</v>
      </c>
      <c r="K194" s="122">
        <v>3.2955316467965496</v>
      </c>
      <c r="L194" s="98">
        <v>31</v>
      </c>
    </row>
    <row r="195" spans="1:18" s="92" customFormat="1" ht="12" customHeight="1" x14ac:dyDescent="0.2">
      <c r="A195" s="212" t="s">
        <v>239</v>
      </c>
      <c r="B195" s="212"/>
      <c r="C195" s="98">
        <v>51</v>
      </c>
      <c r="D195" s="122">
        <v>8.9962956429705407</v>
      </c>
      <c r="E195" s="122">
        <v>48.803827751196167</v>
      </c>
      <c r="F195" s="98">
        <v>71</v>
      </c>
      <c r="G195" s="122">
        <v>12.524254718645263</v>
      </c>
      <c r="H195" s="98">
        <v>-20</v>
      </c>
      <c r="I195" s="122">
        <v>-3.5279590756747226</v>
      </c>
      <c r="J195" s="98">
        <v>20</v>
      </c>
      <c r="K195" s="122">
        <v>3.5279590756747226</v>
      </c>
      <c r="L195" s="98">
        <v>16</v>
      </c>
    </row>
    <row r="196" spans="1:18" s="92" customFormat="1" ht="12" customHeight="1" x14ac:dyDescent="0.2">
      <c r="A196" s="214" t="s">
        <v>240</v>
      </c>
      <c r="B196" s="214"/>
      <c r="C196" s="104">
        <v>57</v>
      </c>
      <c r="D196" s="123">
        <v>6.2913907284768218</v>
      </c>
      <c r="E196" s="123">
        <v>35.141800246609122</v>
      </c>
      <c r="F196" s="104">
        <v>91</v>
      </c>
      <c r="G196" s="123">
        <v>10.044150110375277</v>
      </c>
      <c r="H196" s="104">
        <v>-34</v>
      </c>
      <c r="I196" s="123">
        <v>-3.7527593818984548</v>
      </c>
      <c r="J196" s="104">
        <v>26</v>
      </c>
      <c r="K196" s="123">
        <v>2.869757174392936</v>
      </c>
      <c r="L196" s="104">
        <v>24</v>
      </c>
    </row>
    <row r="197" spans="1:18" s="92" customFormat="1" ht="12" customHeight="1" x14ac:dyDescent="0.2">
      <c r="A197" s="103"/>
      <c r="B197" s="103"/>
      <c r="C197" s="93"/>
      <c r="D197" s="127"/>
      <c r="E197" s="127"/>
      <c r="F197" s="93"/>
      <c r="G197" s="127"/>
      <c r="H197" s="93"/>
      <c r="I197" s="127"/>
      <c r="J197" s="93"/>
      <c r="K197" s="127"/>
      <c r="L197" s="93"/>
    </row>
    <row r="198" spans="1:18" s="92" customFormat="1" ht="12" customHeight="1" x14ac:dyDescent="0.2">
      <c r="A198" s="211" t="s">
        <v>287</v>
      </c>
      <c r="B198" s="211"/>
      <c r="C198" s="96">
        <v>2334</v>
      </c>
      <c r="D198" s="121">
        <v>7.1380949177008848</v>
      </c>
      <c r="E198" s="121">
        <v>34.442558843060581</v>
      </c>
      <c r="F198" s="96">
        <v>2956</v>
      </c>
      <c r="G198" s="121">
        <v>9.0403635718611053</v>
      </c>
      <c r="H198" s="96">
        <v>-622</v>
      </c>
      <c r="I198" s="121">
        <v>-1.9022686541602187</v>
      </c>
      <c r="J198" s="96">
        <v>1133</v>
      </c>
      <c r="K198" s="121">
        <v>3.4650649279156398</v>
      </c>
      <c r="L198" s="96">
        <v>662</v>
      </c>
    </row>
    <row r="199" spans="1:18" s="92" customFormat="1" ht="12" customHeight="1" x14ac:dyDescent="0.2">
      <c r="A199" s="212" t="s">
        <v>288</v>
      </c>
      <c r="B199" s="212"/>
      <c r="C199" s="98">
        <v>479</v>
      </c>
      <c r="D199" s="122">
        <v>9.1429662149265134</v>
      </c>
      <c r="E199" s="122">
        <v>42.035980693286525</v>
      </c>
      <c r="F199" s="98">
        <v>456</v>
      </c>
      <c r="G199" s="122">
        <v>8.7039511357129218</v>
      </c>
      <c r="H199" s="98">
        <v>23</v>
      </c>
      <c r="I199" s="122">
        <v>0.4390150792135904</v>
      </c>
      <c r="J199" s="98">
        <v>195</v>
      </c>
      <c r="K199" s="122">
        <v>3.7220843672456576</v>
      </c>
      <c r="L199" s="98">
        <v>108</v>
      </c>
    </row>
    <row r="200" spans="1:18" s="92" customFormat="1" ht="12" customHeight="1" x14ac:dyDescent="0.2">
      <c r="A200" s="212" t="s">
        <v>289</v>
      </c>
      <c r="B200" s="212"/>
      <c r="C200" s="100">
        <v>272</v>
      </c>
      <c r="D200" s="129">
        <v>5.3262316910785623</v>
      </c>
      <c r="E200" s="129">
        <v>26.901394520818911</v>
      </c>
      <c r="F200" s="100">
        <v>487</v>
      </c>
      <c r="G200" s="129">
        <v>9.5363045351296307</v>
      </c>
      <c r="H200" s="100">
        <v>-215</v>
      </c>
      <c r="I200" s="129">
        <v>-4.2100728440510693</v>
      </c>
      <c r="J200" s="100">
        <v>172</v>
      </c>
      <c r="K200" s="129">
        <v>3.3680582752408554</v>
      </c>
      <c r="L200" s="100">
        <v>97</v>
      </c>
    </row>
    <row r="201" spans="1:18" s="92" customFormat="1" ht="12" customHeight="1" x14ac:dyDescent="0.2">
      <c r="A201" s="212" t="s">
        <v>290</v>
      </c>
      <c r="B201" s="212"/>
      <c r="C201" s="98">
        <v>378</v>
      </c>
      <c r="D201" s="122">
        <v>6.7840413503472785</v>
      </c>
      <c r="E201" s="122">
        <v>34.95145631067961</v>
      </c>
      <c r="F201" s="98">
        <v>559</v>
      </c>
      <c r="G201" s="122">
        <v>10.032484430804574</v>
      </c>
      <c r="H201" s="98">
        <v>-181</v>
      </c>
      <c r="I201" s="122">
        <v>-3.2484430804572946</v>
      </c>
      <c r="J201" s="98">
        <v>187</v>
      </c>
      <c r="K201" s="122">
        <v>3.3561262764945532</v>
      </c>
      <c r="L201" s="98">
        <v>134</v>
      </c>
    </row>
    <row r="202" spans="1:18" s="92" customFormat="1" ht="12" customHeight="1" x14ac:dyDescent="0.2">
      <c r="A202" s="212" t="s">
        <v>291</v>
      </c>
      <c r="B202" s="212"/>
      <c r="C202" s="98">
        <v>1067</v>
      </c>
      <c r="D202" s="122">
        <v>7.0826888993620933</v>
      </c>
      <c r="E202" s="122">
        <v>33.454568257352477</v>
      </c>
      <c r="F202" s="98">
        <v>1313</v>
      </c>
      <c r="G202" s="122">
        <v>8.7156237346414507</v>
      </c>
      <c r="H202" s="98">
        <v>-246</v>
      </c>
      <c r="I202" s="122">
        <v>-1.632934835279358</v>
      </c>
      <c r="J202" s="98">
        <v>515</v>
      </c>
      <c r="K202" s="122">
        <v>3.4185424397108513</v>
      </c>
      <c r="L202" s="98">
        <v>284</v>
      </c>
    </row>
    <row r="203" spans="1:18" s="92" customFormat="1" ht="12" customHeight="1" x14ac:dyDescent="0.2">
      <c r="A203" s="109" t="s">
        <v>292</v>
      </c>
      <c r="B203" s="109"/>
      <c r="C203" s="104">
        <v>138</v>
      </c>
      <c r="D203" s="123">
        <v>8.0457089552238816</v>
      </c>
      <c r="E203" s="123">
        <v>38.87323943661972</v>
      </c>
      <c r="F203" s="104">
        <v>141</v>
      </c>
      <c r="G203" s="123">
        <v>8.2206156716417915</v>
      </c>
      <c r="H203" s="104">
        <v>-3</v>
      </c>
      <c r="I203" s="123">
        <v>-0.17490671641791045</v>
      </c>
      <c r="J203" s="104">
        <v>64</v>
      </c>
      <c r="K203" s="123">
        <v>3.7313432835820897</v>
      </c>
      <c r="L203" s="104">
        <v>39</v>
      </c>
    </row>
    <row r="204" spans="1:18" s="92" customFormat="1" ht="12" customHeight="1" x14ac:dyDescent="0.2">
      <c r="A204" s="107"/>
      <c r="B204" s="107"/>
      <c r="C204" s="108"/>
      <c r="D204" s="126"/>
      <c r="E204" s="126"/>
      <c r="F204" s="108"/>
      <c r="G204" s="126"/>
      <c r="H204" s="108"/>
      <c r="I204" s="126"/>
      <c r="J204" s="108"/>
      <c r="K204" s="126"/>
      <c r="L204" s="108"/>
    </row>
    <row r="205" spans="1:18" s="92" customFormat="1" ht="12" customHeight="1" x14ac:dyDescent="0.2">
      <c r="A205" s="110" t="s">
        <v>293</v>
      </c>
      <c r="B205" s="110"/>
      <c r="C205" s="111">
        <v>160</v>
      </c>
      <c r="D205" s="128">
        <v>6.2895554070521644</v>
      </c>
      <c r="E205" s="128">
        <v>35.203520352035198</v>
      </c>
      <c r="F205" s="111">
        <v>282</v>
      </c>
      <c r="G205" s="128">
        <v>11.085341404929439</v>
      </c>
      <c r="H205" s="111">
        <v>-122</v>
      </c>
      <c r="I205" s="128">
        <v>-4.7957859978772754</v>
      </c>
      <c r="J205" s="111">
        <v>72</v>
      </c>
      <c r="K205" s="128">
        <v>2.8302999331734737</v>
      </c>
      <c r="L205" s="111">
        <v>61</v>
      </c>
    </row>
    <row r="206" spans="1:18" s="112" customFormat="1" ht="11.25" x14ac:dyDescent="0.2">
      <c r="A206" s="218"/>
      <c r="B206" s="218"/>
      <c r="C206" s="218"/>
      <c r="D206" s="218"/>
      <c r="E206" s="218"/>
      <c r="F206" s="218"/>
      <c r="G206" s="218"/>
      <c r="H206" s="218"/>
      <c r="I206" s="219"/>
      <c r="J206" s="218"/>
      <c r="K206" s="219"/>
      <c r="L206" s="218"/>
      <c r="O206" s="92"/>
      <c r="P206" s="92"/>
      <c r="Q206" s="92"/>
      <c r="R206" s="92"/>
    </row>
    <row r="207" spans="1:18" s="113" customFormat="1" ht="12" customHeight="1" x14ac:dyDescent="0.2">
      <c r="A207" s="198" t="s">
        <v>303</v>
      </c>
      <c r="B207" s="198"/>
      <c r="C207" s="198"/>
      <c r="D207" s="198"/>
      <c r="E207" s="198"/>
      <c r="F207" s="198"/>
      <c r="G207" s="198"/>
      <c r="H207" s="198"/>
      <c r="I207" s="199"/>
      <c r="J207" s="198"/>
      <c r="K207" s="199"/>
      <c r="L207" s="198"/>
      <c r="O207" s="92"/>
      <c r="P207" s="92"/>
      <c r="Q207" s="92"/>
      <c r="R207" s="92"/>
    </row>
    <row r="208" spans="1:18" s="113" customFormat="1" ht="12" customHeight="1" x14ac:dyDescent="0.2">
      <c r="A208" s="198" t="s">
        <v>295</v>
      </c>
      <c r="B208" s="198"/>
      <c r="C208" s="198"/>
      <c r="D208" s="198"/>
      <c r="E208" s="198"/>
      <c r="F208" s="198"/>
      <c r="G208" s="198"/>
      <c r="H208" s="198"/>
      <c r="I208" s="199"/>
      <c r="J208" s="198"/>
      <c r="K208" s="199"/>
      <c r="L208" s="198"/>
      <c r="O208" s="92"/>
      <c r="P208" s="92"/>
      <c r="Q208" s="92"/>
      <c r="R208" s="92"/>
    </row>
    <row r="209" spans="1:18" s="113" customFormat="1" ht="5.25" customHeight="1" x14ac:dyDescent="0.2">
      <c r="A209" s="198"/>
      <c r="B209" s="198"/>
      <c r="C209" s="198"/>
      <c r="D209" s="198"/>
      <c r="E209" s="198"/>
      <c r="F209" s="198"/>
      <c r="G209" s="198"/>
      <c r="H209" s="198"/>
      <c r="I209" s="199"/>
      <c r="J209" s="198"/>
      <c r="K209" s="199"/>
      <c r="L209" s="198"/>
      <c r="O209" s="112"/>
      <c r="P209" s="112"/>
      <c r="Q209" s="112"/>
      <c r="R209" s="112"/>
    </row>
    <row r="210" spans="1:18" s="113" customFormat="1" ht="12" customHeight="1" x14ac:dyDescent="0.2">
      <c r="A210" s="198" t="s">
        <v>243</v>
      </c>
      <c r="B210" s="198"/>
      <c r="C210" s="198"/>
      <c r="D210" s="198"/>
      <c r="E210" s="198"/>
      <c r="F210" s="198"/>
      <c r="G210" s="198"/>
      <c r="H210" s="198"/>
      <c r="I210" s="199"/>
      <c r="J210" s="198"/>
      <c r="K210" s="199"/>
      <c r="L210" s="198"/>
    </row>
    <row r="211" spans="1:18" s="114" customFormat="1" ht="5.25" customHeight="1" x14ac:dyDescent="0.2">
      <c r="A211" s="200"/>
      <c r="B211" s="200"/>
      <c r="C211" s="200"/>
      <c r="D211" s="200"/>
      <c r="E211" s="200"/>
      <c r="F211" s="200"/>
      <c r="G211" s="200"/>
      <c r="H211" s="200"/>
      <c r="I211" s="201"/>
      <c r="J211" s="200"/>
      <c r="K211" s="201"/>
      <c r="L211" s="200"/>
      <c r="O211" s="113"/>
      <c r="P211" s="113"/>
      <c r="Q211" s="113"/>
      <c r="R211" s="113"/>
    </row>
    <row r="212" spans="1:18" s="115" customFormat="1" ht="12" customHeight="1" x14ac:dyDescent="0.2">
      <c r="A212" s="200" t="s">
        <v>308</v>
      </c>
      <c r="B212" s="200"/>
      <c r="C212" s="200"/>
      <c r="D212" s="200"/>
      <c r="E212" s="200"/>
      <c r="F212" s="200"/>
      <c r="G212" s="200"/>
      <c r="H212" s="200"/>
      <c r="I212" s="201"/>
      <c r="J212" s="200"/>
      <c r="K212" s="201"/>
      <c r="L212" s="200"/>
      <c r="O212" s="113"/>
      <c r="P212" s="113"/>
      <c r="Q212" s="113"/>
      <c r="R212" s="113"/>
    </row>
    <row r="213" spans="1:18" s="115" customFormat="1" ht="12" customHeight="1" x14ac:dyDescent="0.2">
      <c r="A213" s="200" t="s">
        <v>245</v>
      </c>
      <c r="B213" s="200"/>
      <c r="C213" s="200"/>
      <c r="D213" s="200"/>
      <c r="E213" s="200"/>
      <c r="F213" s="200"/>
      <c r="G213" s="200"/>
      <c r="H213" s="200"/>
      <c r="I213" s="201"/>
      <c r="J213" s="200"/>
      <c r="K213" s="201"/>
      <c r="L213" s="200"/>
      <c r="O213" s="113"/>
      <c r="P213" s="113"/>
      <c r="Q213" s="113"/>
      <c r="R213" s="113"/>
    </row>
    <row r="214" spans="1:18" s="116" customFormat="1" ht="12" customHeight="1" x14ac:dyDescent="0.15">
      <c r="D214" s="133"/>
      <c r="E214" s="133"/>
      <c r="G214" s="133"/>
      <c r="I214" s="133"/>
      <c r="K214" s="133"/>
      <c r="O214" s="114"/>
      <c r="P214" s="114"/>
      <c r="Q214" s="114"/>
      <c r="R214" s="114"/>
    </row>
    <row r="215" spans="1:18" ht="12" customHeight="1" x14ac:dyDescent="0.2">
      <c r="O215" s="115"/>
      <c r="P215" s="115"/>
      <c r="Q215" s="115"/>
      <c r="R215" s="115"/>
    </row>
    <row r="216" spans="1:18" ht="12" customHeight="1" x14ac:dyDescent="0.2">
      <c r="O216" s="115"/>
      <c r="P216" s="115"/>
      <c r="Q216" s="115"/>
      <c r="R216" s="115"/>
    </row>
    <row r="217" spans="1:18" ht="12" customHeight="1" x14ac:dyDescent="0.2">
      <c r="O217" s="116"/>
      <c r="P217" s="116"/>
      <c r="Q217" s="116"/>
      <c r="R217" s="116"/>
    </row>
    <row r="218" spans="1:18" ht="12" customHeight="1" x14ac:dyDescent="0.2"/>
    <row r="219" spans="1:18" ht="12" customHeight="1" x14ac:dyDescent="0.2"/>
    <row r="220" spans="1:18" ht="12" customHeight="1" x14ac:dyDescent="0.2"/>
    <row r="221" spans="1:18" ht="12" customHeight="1" x14ac:dyDescent="0.2"/>
    <row r="222" spans="1:18" ht="12" customHeight="1" x14ac:dyDescent="0.2"/>
    <row r="223" spans="1:18" ht="12" customHeight="1" x14ac:dyDescent="0.2"/>
    <row r="224" spans="1:18" ht="12" customHeight="1" x14ac:dyDescent="0.2"/>
    <row r="225" spans="3:6" ht="12" customHeight="1" x14ac:dyDescent="0.2">
      <c r="C225" s="117"/>
      <c r="F225" s="117"/>
    </row>
    <row r="226" spans="3:6" ht="12" customHeight="1" x14ac:dyDescent="0.2">
      <c r="C226" s="117"/>
      <c r="F226" s="117"/>
    </row>
    <row r="227" spans="3:6" ht="12" customHeight="1" x14ac:dyDescent="0.2">
      <c r="C227" s="117"/>
      <c r="F227" s="117"/>
    </row>
    <row r="228" spans="3:6" ht="12" customHeight="1" x14ac:dyDescent="0.2">
      <c r="C228" s="117"/>
      <c r="F228" s="117"/>
    </row>
    <row r="229" spans="3:6" ht="12" customHeight="1" x14ac:dyDescent="0.2">
      <c r="C229" s="117"/>
      <c r="F229" s="117"/>
    </row>
    <row r="230" spans="3:6" x14ac:dyDescent="0.2">
      <c r="C230" s="117"/>
      <c r="F230" s="117"/>
    </row>
    <row r="231" spans="3:6" x14ac:dyDescent="0.2">
      <c r="C231" s="117"/>
      <c r="F231" s="117"/>
    </row>
    <row r="232" spans="3:6" x14ac:dyDescent="0.2">
      <c r="C232" s="117"/>
      <c r="F232" s="117"/>
    </row>
    <row r="233" spans="3:6" x14ac:dyDescent="0.2">
      <c r="C233" s="117"/>
      <c r="F233" s="117"/>
    </row>
    <row r="234" spans="3:6" x14ac:dyDescent="0.2">
      <c r="C234" s="117"/>
      <c r="F234" s="117"/>
    </row>
  </sheetData>
  <mergeCells count="184">
    <mergeCell ref="A213:L213"/>
    <mergeCell ref="A207:L207"/>
    <mergeCell ref="A208:L208"/>
    <mergeCell ref="A209:L209"/>
    <mergeCell ref="A210:L210"/>
    <mergeCell ref="A211:L211"/>
    <mergeCell ref="A212:L212"/>
    <mergeCell ref="A198:B198"/>
    <mergeCell ref="A199:B199"/>
    <mergeCell ref="A200:B200"/>
    <mergeCell ref="A201:B201"/>
    <mergeCell ref="A202:B202"/>
    <mergeCell ref="A206:L206"/>
    <mergeCell ref="A191:B191"/>
    <mergeCell ref="A192:B192"/>
    <mergeCell ref="A193:B193"/>
    <mergeCell ref="A194:B194"/>
    <mergeCell ref="A195:B195"/>
    <mergeCell ref="A196:B196"/>
    <mergeCell ref="A184:B184"/>
    <mergeCell ref="A185:B185"/>
    <mergeCell ref="A186:B186"/>
    <mergeCell ref="A188:B188"/>
    <mergeCell ref="A189:B189"/>
    <mergeCell ref="A190:B190"/>
    <mergeCell ref="A178:B178"/>
    <mergeCell ref="A179:B179"/>
    <mergeCell ref="A180:B180"/>
    <mergeCell ref="A181:B181"/>
    <mergeCell ref="A182:B182"/>
    <mergeCell ref="A183:B183"/>
    <mergeCell ref="A171:B171"/>
    <mergeCell ref="A172:B172"/>
    <mergeCell ref="A173:B173"/>
    <mergeCell ref="A174:B174"/>
    <mergeCell ref="A176:B176"/>
    <mergeCell ref="A177:B177"/>
    <mergeCell ref="A163:B163"/>
    <mergeCell ref="A164:B164"/>
    <mergeCell ref="A165:B165"/>
    <mergeCell ref="A167:B167"/>
    <mergeCell ref="A168:B168"/>
    <mergeCell ref="A169:B169"/>
    <mergeCell ref="A156:B156"/>
    <mergeCell ref="A157:B157"/>
    <mergeCell ref="A159:B159"/>
    <mergeCell ref="A160:B160"/>
    <mergeCell ref="A161:B161"/>
    <mergeCell ref="A162:B162"/>
    <mergeCell ref="A150:B150"/>
    <mergeCell ref="A151:B151"/>
    <mergeCell ref="A152:B152"/>
    <mergeCell ref="A153:B153"/>
    <mergeCell ref="A154:B154"/>
    <mergeCell ref="A155:B155"/>
    <mergeCell ref="A143:B143"/>
    <mergeCell ref="A144:B144"/>
    <mergeCell ref="A145:B145"/>
    <mergeCell ref="A146:B146"/>
    <mergeCell ref="A147:B147"/>
    <mergeCell ref="A149:B149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8:B118"/>
    <mergeCell ref="A119:B119"/>
    <mergeCell ref="A120:B120"/>
    <mergeCell ref="A121:B121"/>
    <mergeCell ref="A122:B122"/>
    <mergeCell ref="A124:B124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44:B44"/>
    <mergeCell ref="A47:B47"/>
    <mergeCell ref="A52:B52"/>
    <mergeCell ref="A53:B53"/>
    <mergeCell ref="A54:B54"/>
    <mergeCell ref="A55:B55"/>
    <mergeCell ref="A33:B33"/>
    <mergeCell ref="A38:B38"/>
    <mergeCell ref="A39:B39"/>
    <mergeCell ref="A40:B40"/>
    <mergeCell ref="A42:B42"/>
    <mergeCell ref="A43:B43"/>
    <mergeCell ref="A23:B23"/>
    <mergeCell ref="A24:B24"/>
    <mergeCell ref="A25:B25"/>
    <mergeCell ref="A26:B26"/>
    <mergeCell ref="A29:B29"/>
    <mergeCell ref="A32:B32"/>
    <mergeCell ref="A9:B9"/>
    <mergeCell ref="A10:B10"/>
    <mergeCell ref="A12:B12"/>
    <mergeCell ref="A13:B13"/>
    <mergeCell ref="A17:B17"/>
    <mergeCell ref="A21:B21"/>
    <mergeCell ref="A6:B6"/>
    <mergeCell ref="C6:E6"/>
    <mergeCell ref="F6:G6"/>
    <mergeCell ref="H6:I6"/>
    <mergeCell ref="J6:K6"/>
    <mergeCell ref="A8:B8"/>
    <mergeCell ref="A1:L1"/>
    <mergeCell ref="A2:L2"/>
    <mergeCell ref="A3:L3"/>
    <mergeCell ref="A4:L4"/>
    <mergeCell ref="A5:B5"/>
    <mergeCell ref="C5:E5"/>
    <mergeCell ref="F5:G5"/>
    <mergeCell ref="H5:I5"/>
    <mergeCell ref="J5:K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4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RowHeight="12" x14ac:dyDescent="0.2"/>
  <cols>
    <col min="1" max="1" width="1.7109375" style="117" customWidth="1"/>
    <col min="2" max="2" width="28.140625" style="117" customWidth="1"/>
    <col min="3" max="7" width="12.7109375" style="118" customWidth="1"/>
    <col min="8" max="12" width="12.7109375" style="117" customWidth="1"/>
    <col min="13" max="16384" width="9.140625" style="117"/>
  </cols>
  <sheetData>
    <row r="1" spans="1:23" s="78" customFormat="1" ht="12.75" customHeight="1" x14ac:dyDescent="0.2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23" s="78" customFormat="1" ht="12.75" customHeight="1" x14ac:dyDescent="0.2">
      <c r="A2" s="184" t="s">
        <v>305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23" s="79" customFormat="1" ht="12.75" customHeight="1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23" s="79" customFormat="1" ht="12.75" customHeight="1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23" s="81" customFormat="1" ht="12" customHeight="1" x14ac:dyDescent="0.2">
      <c r="A5" s="190"/>
      <c r="B5" s="190"/>
      <c r="C5" s="191" t="s">
        <v>1</v>
      </c>
      <c r="D5" s="192"/>
      <c r="E5" s="193"/>
      <c r="F5" s="191" t="s">
        <v>2</v>
      </c>
      <c r="G5" s="193"/>
      <c r="H5" s="194" t="s">
        <v>3</v>
      </c>
      <c r="I5" s="223"/>
      <c r="J5" s="191" t="s">
        <v>4</v>
      </c>
      <c r="K5" s="192"/>
      <c r="L5" s="80" t="s">
        <v>278</v>
      </c>
    </row>
    <row r="6" spans="1:23" s="82" customFormat="1" ht="12" customHeight="1" x14ac:dyDescent="0.2">
      <c r="A6" s="202"/>
      <c r="B6" s="202"/>
      <c r="C6" s="203"/>
      <c r="D6" s="204"/>
      <c r="E6" s="205"/>
      <c r="F6" s="206"/>
      <c r="G6" s="207"/>
      <c r="H6" s="208"/>
      <c r="I6" s="220"/>
      <c r="J6" s="206"/>
      <c r="K6" s="221"/>
      <c r="L6" s="83"/>
    </row>
    <row r="7" spans="1:23" s="82" customFormat="1" ht="12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23" s="87" customFormat="1" ht="12" customHeight="1" x14ac:dyDescent="0.2">
      <c r="A8" s="177"/>
      <c r="B8" s="177"/>
      <c r="C8" s="85"/>
      <c r="D8" s="86" t="s">
        <v>5</v>
      </c>
      <c r="E8" s="86" t="s">
        <v>5</v>
      </c>
      <c r="F8" s="85"/>
      <c r="G8" s="86" t="s">
        <v>5</v>
      </c>
      <c r="H8" s="85"/>
      <c r="I8" s="86" t="s">
        <v>6</v>
      </c>
      <c r="J8" s="85"/>
      <c r="K8" s="86" t="s">
        <v>5</v>
      </c>
      <c r="L8" s="85"/>
    </row>
    <row r="9" spans="1:23" s="87" customFormat="1" ht="12" customHeight="1" x14ac:dyDescent="0.2">
      <c r="A9" s="178"/>
      <c r="B9" s="178"/>
      <c r="C9" s="88" t="s">
        <v>7</v>
      </c>
      <c r="D9" s="89" t="s">
        <v>8</v>
      </c>
      <c r="E9" s="89" t="s">
        <v>9</v>
      </c>
      <c r="F9" s="88" t="s">
        <v>7</v>
      </c>
      <c r="G9" s="89" t="s">
        <v>10</v>
      </c>
      <c r="H9" s="88" t="s">
        <v>7</v>
      </c>
      <c r="I9" s="89" t="s">
        <v>11</v>
      </c>
      <c r="J9" s="88" t="s">
        <v>7</v>
      </c>
      <c r="K9" s="89" t="s">
        <v>12</v>
      </c>
      <c r="L9" s="88" t="s">
        <v>7</v>
      </c>
    </row>
    <row r="10" spans="1:23" s="91" customFormat="1" ht="12" customHeight="1" x14ac:dyDescent="0.2">
      <c r="A10" s="213" t="s">
        <v>13</v>
      </c>
      <c r="B10" s="213"/>
      <c r="C10" s="90">
        <v>2556</v>
      </c>
      <c r="D10" s="119">
        <v>7.2300198570967913</v>
      </c>
      <c r="E10" s="119">
        <v>34.743366681165725</v>
      </c>
      <c r="F10" s="90">
        <v>3152</v>
      </c>
      <c r="G10" s="119">
        <v>8.9158930319127876</v>
      </c>
      <c r="H10" s="90">
        <v>-596</v>
      </c>
      <c r="I10" s="119">
        <v>-1.6858731748159965</v>
      </c>
      <c r="J10" s="90">
        <v>1308</v>
      </c>
      <c r="K10" s="119">
        <v>3.6998693165424892</v>
      </c>
      <c r="L10" s="90">
        <v>680</v>
      </c>
      <c r="O10" s="92"/>
      <c r="P10" s="92"/>
      <c r="Q10" s="92"/>
      <c r="R10" s="92"/>
      <c r="T10" s="93"/>
      <c r="U10" s="93"/>
      <c r="V10" s="93"/>
      <c r="W10" s="93"/>
    </row>
    <row r="11" spans="1:23" s="91" customFormat="1" ht="12" customHeight="1" x14ac:dyDescent="0.2">
      <c r="A11" s="94"/>
      <c r="B11" s="94"/>
      <c r="C11" s="95"/>
      <c r="D11" s="120"/>
      <c r="E11" s="120"/>
      <c r="F11" s="95"/>
      <c r="G11" s="120"/>
      <c r="H11" s="95"/>
      <c r="I11" s="120"/>
      <c r="J11" s="95"/>
      <c r="K11" s="120"/>
      <c r="L11" s="95"/>
      <c r="T11" s="93"/>
      <c r="U11" s="93"/>
      <c r="V11" s="93"/>
      <c r="W11" s="93"/>
    </row>
    <row r="12" spans="1:23" s="97" customFormat="1" ht="12" customHeight="1" x14ac:dyDescent="0.2">
      <c r="A12" s="211" t="s">
        <v>14</v>
      </c>
      <c r="B12" s="211"/>
      <c r="C12" s="96">
        <v>161</v>
      </c>
      <c r="D12" s="121">
        <v>6.3858480088846585</v>
      </c>
      <c r="E12" s="121">
        <v>33.604675433103736</v>
      </c>
      <c r="F12" s="96">
        <v>258</v>
      </c>
      <c r="G12" s="121">
        <v>10.233222275107092</v>
      </c>
      <c r="H12" s="96">
        <v>-97</v>
      </c>
      <c r="I12" s="121">
        <v>-3.8473742662224337</v>
      </c>
      <c r="J12" s="96">
        <v>83</v>
      </c>
      <c r="K12" s="121">
        <v>3.2920831350150723</v>
      </c>
      <c r="L12" s="96">
        <v>39</v>
      </c>
      <c r="T12" s="93"/>
      <c r="U12" s="93"/>
      <c r="V12" s="93"/>
      <c r="W12" s="93"/>
    </row>
    <row r="13" spans="1:23" s="92" customFormat="1" ht="12" customHeight="1" x14ac:dyDescent="0.2">
      <c r="A13" s="212" t="s">
        <v>15</v>
      </c>
      <c r="B13" s="212"/>
      <c r="C13" s="98">
        <v>55</v>
      </c>
      <c r="D13" s="122">
        <v>5.9965111208024426</v>
      </c>
      <c r="E13" s="122">
        <v>33.072760072158751</v>
      </c>
      <c r="F13" s="98">
        <v>103</v>
      </c>
      <c r="G13" s="122">
        <v>11.229829917139119</v>
      </c>
      <c r="H13" s="98">
        <v>-48</v>
      </c>
      <c r="I13" s="122">
        <v>-5.2333187963366772</v>
      </c>
      <c r="J13" s="98">
        <v>36</v>
      </c>
      <c r="K13" s="122">
        <v>3.9249890972525074</v>
      </c>
      <c r="L13" s="98">
        <v>15</v>
      </c>
      <c r="T13" s="93"/>
      <c r="U13" s="93"/>
      <c r="V13" s="93"/>
      <c r="W13" s="93"/>
    </row>
    <row r="14" spans="1:23" s="92" customFormat="1" ht="12" customHeight="1" x14ac:dyDescent="0.2">
      <c r="A14" s="99"/>
      <c r="B14" s="100" t="s">
        <v>16</v>
      </c>
      <c r="C14" s="98">
        <v>14</v>
      </c>
      <c r="D14" s="122">
        <v>4.3063672716087353</v>
      </c>
      <c r="E14" s="122">
        <v>23.688663282571913</v>
      </c>
      <c r="F14" s="98">
        <v>36</v>
      </c>
      <c r="G14" s="122">
        <v>11.073515841279606</v>
      </c>
      <c r="H14" s="98">
        <v>-22</v>
      </c>
      <c r="I14" s="122">
        <v>-6.7671485696708702</v>
      </c>
      <c r="J14" s="98">
        <v>13</v>
      </c>
      <c r="K14" s="122">
        <v>3.998769609350969</v>
      </c>
      <c r="L14" s="98">
        <v>2</v>
      </c>
      <c r="T14" s="93"/>
      <c r="U14" s="93"/>
      <c r="V14" s="93"/>
      <c r="W14" s="93"/>
    </row>
    <row r="15" spans="1:23" s="92" customFormat="1" ht="12" customHeight="1" x14ac:dyDescent="0.2">
      <c r="A15" s="99"/>
      <c r="B15" s="100" t="s">
        <v>17</v>
      </c>
      <c r="C15" s="98">
        <v>18</v>
      </c>
      <c r="D15" s="122">
        <v>6.1538461538461542</v>
      </c>
      <c r="E15" s="122">
        <v>35.294117647058826</v>
      </c>
      <c r="F15" s="98">
        <v>34</v>
      </c>
      <c r="G15" s="122">
        <v>11.623931623931623</v>
      </c>
      <c r="H15" s="98">
        <v>-16</v>
      </c>
      <c r="I15" s="122">
        <v>-5.4700854700854702</v>
      </c>
      <c r="J15" s="98">
        <v>11</v>
      </c>
      <c r="K15" s="122">
        <v>3.7606837606837606</v>
      </c>
      <c r="L15" s="98">
        <v>6</v>
      </c>
      <c r="T15" s="93"/>
      <c r="U15" s="93"/>
      <c r="V15" s="93"/>
      <c r="W15" s="93"/>
    </row>
    <row r="16" spans="1:23" s="92" customFormat="1" ht="12" customHeight="1" x14ac:dyDescent="0.2">
      <c r="A16" s="99"/>
      <c r="B16" s="101" t="s">
        <v>18</v>
      </c>
      <c r="C16" s="98">
        <v>23</v>
      </c>
      <c r="D16" s="122">
        <v>7.6769025367156205</v>
      </c>
      <c r="E16" s="122">
        <v>40.92526690391459</v>
      </c>
      <c r="F16" s="98">
        <v>33</v>
      </c>
      <c r="G16" s="122">
        <v>11.014686248331108</v>
      </c>
      <c r="H16" s="98">
        <v>-10</v>
      </c>
      <c r="I16" s="122">
        <v>-3.3377837116154874</v>
      </c>
      <c r="J16" s="98">
        <v>12</v>
      </c>
      <c r="K16" s="122">
        <v>4.0053404539385848</v>
      </c>
      <c r="L16" s="98">
        <v>7</v>
      </c>
      <c r="T16" s="93"/>
      <c r="U16" s="93"/>
      <c r="V16" s="93"/>
      <c r="W16" s="93"/>
    </row>
    <row r="17" spans="1:23" s="92" customFormat="1" ht="12" customHeight="1" x14ac:dyDescent="0.2">
      <c r="A17" s="212" t="s">
        <v>19</v>
      </c>
      <c r="B17" s="212"/>
      <c r="C17" s="98">
        <v>34</v>
      </c>
      <c r="D17" s="122">
        <v>5.9492563429571304</v>
      </c>
      <c r="E17" s="122">
        <v>31.865042174320525</v>
      </c>
      <c r="F17" s="98">
        <v>64</v>
      </c>
      <c r="G17" s="122">
        <v>11.198600174978127</v>
      </c>
      <c r="H17" s="98">
        <v>-30</v>
      </c>
      <c r="I17" s="122">
        <v>-5.2493438320209975</v>
      </c>
      <c r="J17" s="98">
        <v>16</v>
      </c>
      <c r="K17" s="122">
        <v>2.7996500437445317</v>
      </c>
      <c r="L17" s="98">
        <v>8</v>
      </c>
      <c r="T17" s="93"/>
      <c r="U17" s="93"/>
      <c r="V17" s="93"/>
      <c r="W17" s="93"/>
    </row>
    <row r="18" spans="1:23" s="92" customFormat="1" ht="12" customHeight="1" x14ac:dyDescent="0.2">
      <c r="A18" s="99"/>
      <c r="B18" s="100" t="s">
        <v>20</v>
      </c>
      <c r="C18" s="98">
        <v>14</v>
      </c>
      <c r="D18" s="122">
        <v>7.7134986225895323</v>
      </c>
      <c r="E18" s="122">
        <v>44.025157232704402</v>
      </c>
      <c r="F18" s="98">
        <v>19</v>
      </c>
      <c r="G18" s="122">
        <v>10.46831955922865</v>
      </c>
      <c r="H18" s="98">
        <v>-5</v>
      </c>
      <c r="I18" s="122">
        <v>-2.7548209366391188</v>
      </c>
      <c r="J18" s="98">
        <v>5</v>
      </c>
      <c r="K18" s="122">
        <v>2.7548209366391188</v>
      </c>
      <c r="L18" s="98">
        <v>3</v>
      </c>
      <c r="T18" s="93"/>
      <c r="U18" s="93"/>
      <c r="V18" s="93"/>
      <c r="W18" s="93"/>
    </row>
    <row r="19" spans="1:23" s="92" customFormat="1" ht="12" customHeight="1" x14ac:dyDescent="0.2">
      <c r="A19" s="99"/>
      <c r="B19" s="100" t="s">
        <v>21</v>
      </c>
      <c r="C19" s="98">
        <v>7</v>
      </c>
      <c r="D19" s="122">
        <v>3.8272279934390374</v>
      </c>
      <c r="E19" s="122">
        <v>20</v>
      </c>
      <c r="F19" s="98">
        <v>27</v>
      </c>
      <c r="G19" s="122">
        <v>14.762165117550573</v>
      </c>
      <c r="H19" s="98">
        <v>-20</v>
      </c>
      <c r="I19" s="122">
        <v>-10.934937124111535</v>
      </c>
      <c r="J19" s="98">
        <v>7</v>
      </c>
      <c r="K19" s="122">
        <v>3.8272279934390374</v>
      </c>
      <c r="L19" s="98">
        <v>0</v>
      </c>
      <c r="T19" s="93"/>
      <c r="U19" s="93"/>
      <c r="V19" s="93"/>
      <c r="W19" s="93"/>
    </row>
    <row r="20" spans="1:23" s="92" customFormat="1" ht="12" customHeight="1" x14ac:dyDescent="0.2">
      <c r="A20" s="102"/>
      <c r="B20" s="100" t="s">
        <v>22</v>
      </c>
      <c r="C20" s="98">
        <v>13</v>
      </c>
      <c r="D20" s="122">
        <v>6.2771607918879768</v>
      </c>
      <c r="E20" s="122">
        <v>32.581453634085214</v>
      </c>
      <c r="F20" s="98">
        <v>18</v>
      </c>
      <c r="G20" s="122">
        <v>8.6914534041525826</v>
      </c>
      <c r="H20" s="98">
        <v>-5</v>
      </c>
      <c r="I20" s="122">
        <v>-2.4142926122646062</v>
      </c>
      <c r="J20" s="98">
        <v>4</v>
      </c>
      <c r="K20" s="122">
        <v>1.9314340898116851</v>
      </c>
      <c r="L20" s="98">
        <v>5</v>
      </c>
      <c r="T20" s="93"/>
      <c r="U20" s="93"/>
      <c r="V20" s="93"/>
      <c r="W20" s="93"/>
    </row>
    <row r="21" spans="1:23" s="92" customFormat="1" ht="12" customHeight="1" x14ac:dyDescent="0.2">
      <c r="A21" s="214" t="s">
        <v>23</v>
      </c>
      <c r="B21" s="214"/>
      <c r="C21" s="104">
        <v>72</v>
      </c>
      <c r="D21" s="123">
        <v>6.973365617433414</v>
      </c>
      <c r="E21" s="123">
        <v>34.934497816593883</v>
      </c>
      <c r="F21" s="104">
        <v>91</v>
      </c>
      <c r="G21" s="123">
        <v>8.8135593220338979</v>
      </c>
      <c r="H21" s="104">
        <v>-19</v>
      </c>
      <c r="I21" s="123">
        <v>-1.8401937046004841</v>
      </c>
      <c r="J21" s="104">
        <v>31</v>
      </c>
      <c r="K21" s="123">
        <v>3.0024213075060531</v>
      </c>
      <c r="L21" s="104">
        <v>16</v>
      </c>
      <c r="T21" s="93"/>
      <c r="U21" s="93"/>
      <c r="V21" s="93"/>
      <c r="W21" s="93"/>
    </row>
    <row r="22" spans="1:23" s="92" customFormat="1" ht="12" customHeight="1" x14ac:dyDescent="0.2">
      <c r="A22" s="102"/>
      <c r="B22" s="102"/>
      <c r="C22" s="102"/>
      <c r="D22" s="124"/>
      <c r="E22" s="124"/>
      <c r="F22" s="102"/>
      <c r="G22" s="124"/>
      <c r="H22" s="102"/>
      <c r="I22" s="124"/>
      <c r="J22" s="102"/>
      <c r="K22" s="124"/>
      <c r="L22" s="102"/>
      <c r="T22" s="93"/>
      <c r="U22" s="93"/>
      <c r="V22" s="93"/>
      <c r="W22" s="93"/>
    </row>
    <row r="23" spans="1:23" s="97" customFormat="1" ht="12" customHeight="1" x14ac:dyDescent="0.2">
      <c r="A23" s="211" t="s">
        <v>271</v>
      </c>
      <c r="B23" s="211"/>
      <c r="C23" s="96">
        <v>489</v>
      </c>
      <c r="D23" s="121">
        <v>6.9773414759431533</v>
      </c>
      <c r="E23" s="121">
        <v>35.758683729433272</v>
      </c>
      <c r="F23" s="96">
        <v>705</v>
      </c>
      <c r="G23" s="121">
        <v>10.05935734261743</v>
      </c>
      <c r="H23" s="96">
        <v>-216</v>
      </c>
      <c r="I23" s="121">
        <v>-3.0820158666742765</v>
      </c>
      <c r="J23" s="96">
        <v>233</v>
      </c>
      <c r="K23" s="121">
        <v>3.3245819302551225</v>
      </c>
      <c r="L23" s="96">
        <v>140</v>
      </c>
      <c r="O23" s="92"/>
      <c r="P23" s="92"/>
      <c r="Q23" s="92"/>
      <c r="R23" s="92"/>
      <c r="T23" s="93"/>
      <c r="U23" s="93"/>
      <c r="V23" s="93"/>
      <c r="W23" s="93"/>
    </row>
    <row r="24" spans="1:23" s="92" customFormat="1" ht="12" customHeight="1" x14ac:dyDescent="0.2">
      <c r="A24" s="212" t="s">
        <v>25</v>
      </c>
      <c r="B24" s="212"/>
      <c r="C24" s="98">
        <v>260</v>
      </c>
      <c r="D24" s="122">
        <v>6.248047485160888</v>
      </c>
      <c r="E24" s="122">
        <v>32.374548624081683</v>
      </c>
      <c r="F24" s="98">
        <v>446</v>
      </c>
      <c r="G24" s="122">
        <v>10.717804532237523</v>
      </c>
      <c r="H24" s="98">
        <v>-186</v>
      </c>
      <c r="I24" s="122">
        <v>-4.4697570470766346</v>
      </c>
      <c r="J24" s="98">
        <v>144</v>
      </c>
      <c r="K24" s="122">
        <v>3.4604570687044913</v>
      </c>
      <c r="L24" s="98">
        <v>90</v>
      </c>
      <c r="O24" s="97"/>
      <c r="P24" s="97"/>
      <c r="Q24" s="97"/>
      <c r="R24" s="97"/>
      <c r="T24" s="93"/>
      <c r="U24" s="93"/>
      <c r="V24" s="93"/>
      <c r="W24" s="93"/>
    </row>
    <row r="25" spans="1:23" s="92" customFormat="1" ht="12" customHeight="1" x14ac:dyDescent="0.2">
      <c r="A25" s="212" t="s">
        <v>26</v>
      </c>
      <c r="B25" s="212"/>
      <c r="C25" s="98">
        <v>53</v>
      </c>
      <c r="D25" s="122">
        <v>10.263361735089079</v>
      </c>
      <c r="E25" s="122">
        <v>53.7525354969574</v>
      </c>
      <c r="F25" s="98">
        <v>49</v>
      </c>
      <c r="G25" s="122">
        <v>9.4887683965917891</v>
      </c>
      <c r="H25" s="98">
        <v>4</v>
      </c>
      <c r="I25" s="122">
        <v>0.77459333849728895</v>
      </c>
      <c r="J25" s="98">
        <v>13</v>
      </c>
      <c r="K25" s="122">
        <v>2.5174283501161892</v>
      </c>
      <c r="L25" s="98">
        <v>8</v>
      </c>
      <c r="T25" s="93"/>
      <c r="U25" s="93"/>
      <c r="V25" s="93"/>
      <c r="W25" s="93"/>
    </row>
    <row r="26" spans="1:23" s="92" customFormat="1" ht="12" customHeight="1" x14ac:dyDescent="0.2">
      <c r="A26" s="212" t="s">
        <v>27</v>
      </c>
      <c r="B26" s="212"/>
      <c r="C26" s="98">
        <v>113</v>
      </c>
      <c r="D26" s="122">
        <v>8.7556175422284213</v>
      </c>
      <c r="E26" s="122">
        <v>41.929499072356215</v>
      </c>
      <c r="F26" s="98">
        <v>108</v>
      </c>
      <c r="G26" s="122">
        <v>8.3682008368200833</v>
      </c>
      <c r="H26" s="98">
        <v>5</v>
      </c>
      <c r="I26" s="122">
        <v>0.38741670540833723</v>
      </c>
      <c r="J26" s="98">
        <v>51</v>
      </c>
      <c r="K26" s="122">
        <v>3.9516503951650397</v>
      </c>
      <c r="L26" s="98">
        <v>29</v>
      </c>
      <c r="T26" s="93"/>
      <c r="U26" s="93"/>
      <c r="V26" s="93"/>
      <c r="W26" s="93"/>
    </row>
    <row r="27" spans="1:23" s="92" customFormat="1" ht="12" customHeight="1" x14ac:dyDescent="0.2">
      <c r="A27" s="105"/>
      <c r="B27" s="100" t="s">
        <v>28</v>
      </c>
      <c r="C27" s="98">
        <v>7</v>
      </c>
      <c r="D27" s="122">
        <v>7.9096045197740112</v>
      </c>
      <c r="E27" s="122">
        <v>46.979865771812079</v>
      </c>
      <c r="F27" s="98">
        <v>10</v>
      </c>
      <c r="G27" s="122">
        <v>11.299435028248588</v>
      </c>
      <c r="H27" s="98">
        <v>-3</v>
      </c>
      <c r="I27" s="122">
        <v>-3.3898305084745761</v>
      </c>
      <c r="J27" s="98">
        <v>3</v>
      </c>
      <c r="K27" s="122">
        <v>3.3898305084745761</v>
      </c>
      <c r="L27" s="98">
        <v>5</v>
      </c>
      <c r="T27" s="93"/>
      <c r="U27" s="93"/>
      <c r="V27" s="93"/>
      <c r="W27" s="93"/>
    </row>
    <row r="28" spans="1:23" s="92" customFormat="1" ht="12" customHeight="1" x14ac:dyDescent="0.2">
      <c r="A28" s="102"/>
      <c r="B28" s="100" t="s">
        <v>29</v>
      </c>
      <c r="C28" s="98">
        <v>106</v>
      </c>
      <c r="D28" s="122">
        <v>8.8179020048248891</v>
      </c>
      <c r="E28" s="122">
        <v>41.633935585231733</v>
      </c>
      <c r="F28" s="98">
        <v>98</v>
      </c>
      <c r="G28" s="122">
        <v>8.1523999667248983</v>
      </c>
      <c r="H28" s="98">
        <v>8</v>
      </c>
      <c r="I28" s="122">
        <v>0.66550203809999164</v>
      </c>
      <c r="J28" s="98">
        <v>48</v>
      </c>
      <c r="K28" s="122">
        <v>3.9930122285999503</v>
      </c>
      <c r="L28" s="98">
        <v>24</v>
      </c>
      <c r="T28" s="93"/>
      <c r="U28" s="93"/>
      <c r="V28" s="93"/>
      <c r="W28" s="93"/>
    </row>
    <row r="29" spans="1:23" s="92" customFormat="1" ht="12" customHeight="1" x14ac:dyDescent="0.2">
      <c r="A29" s="212" t="s">
        <v>30</v>
      </c>
      <c r="B29" s="212"/>
      <c r="C29" s="98">
        <v>22</v>
      </c>
      <c r="D29" s="122">
        <v>5.8776382580817526</v>
      </c>
      <c r="E29" s="122">
        <v>30.136986301369863</v>
      </c>
      <c r="F29" s="98">
        <v>31</v>
      </c>
      <c r="G29" s="122">
        <v>8.2821266363879236</v>
      </c>
      <c r="H29" s="98">
        <v>-9</v>
      </c>
      <c r="I29" s="122">
        <v>-2.4044883783061715</v>
      </c>
      <c r="J29" s="98">
        <v>7</v>
      </c>
      <c r="K29" s="122">
        <v>1.8701576275714666</v>
      </c>
      <c r="L29" s="98">
        <v>5</v>
      </c>
      <c r="T29" s="93"/>
      <c r="U29" s="93"/>
      <c r="V29" s="93"/>
      <c r="W29" s="93"/>
    </row>
    <row r="30" spans="1:23" s="92" customFormat="1" ht="12" customHeight="1" x14ac:dyDescent="0.2">
      <c r="A30" s="105"/>
      <c r="B30" s="100" t="s">
        <v>31</v>
      </c>
      <c r="C30" s="98">
        <v>3</v>
      </c>
      <c r="D30" s="122">
        <v>2.6086956521739131</v>
      </c>
      <c r="E30" s="122">
        <v>15.706806282722512</v>
      </c>
      <c r="F30" s="98">
        <v>14</v>
      </c>
      <c r="G30" s="122">
        <v>12.17391304347826</v>
      </c>
      <c r="H30" s="98">
        <v>-11</v>
      </c>
      <c r="I30" s="122">
        <v>-9.5652173913043477</v>
      </c>
      <c r="J30" s="98">
        <v>3</v>
      </c>
      <c r="K30" s="122">
        <v>2.6086956521739131</v>
      </c>
      <c r="L30" s="98">
        <v>1</v>
      </c>
      <c r="T30" s="93"/>
      <c r="U30" s="93"/>
      <c r="V30" s="93"/>
      <c r="W30" s="93"/>
    </row>
    <row r="31" spans="1:23" s="92" customFormat="1" ht="12" customHeight="1" x14ac:dyDescent="0.2">
      <c r="A31" s="102"/>
      <c r="B31" s="100" t="s">
        <v>32</v>
      </c>
      <c r="C31" s="98">
        <v>19</v>
      </c>
      <c r="D31" s="122">
        <v>7.3274199768607788</v>
      </c>
      <c r="E31" s="122">
        <v>35.250463821892389</v>
      </c>
      <c r="F31" s="98">
        <v>17</v>
      </c>
      <c r="G31" s="122">
        <v>6.5561126108754335</v>
      </c>
      <c r="H31" s="98">
        <v>2</v>
      </c>
      <c r="I31" s="122">
        <v>0.77130736598534511</v>
      </c>
      <c r="J31" s="98">
        <v>4</v>
      </c>
      <c r="K31" s="122">
        <v>1.5426147319706902</v>
      </c>
      <c r="L31" s="98">
        <v>4</v>
      </c>
      <c r="T31" s="93"/>
      <c r="U31" s="93"/>
      <c r="V31" s="93"/>
      <c r="W31" s="93"/>
    </row>
    <row r="32" spans="1:23" s="92" customFormat="1" ht="12" customHeight="1" x14ac:dyDescent="0.2">
      <c r="A32" s="212" t="s">
        <v>33</v>
      </c>
      <c r="B32" s="212"/>
      <c r="C32" s="98">
        <v>3</v>
      </c>
      <c r="D32" s="122">
        <v>4.3604651162790695</v>
      </c>
      <c r="E32" s="122">
        <v>37.037037037037038</v>
      </c>
      <c r="F32" s="98">
        <v>10</v>
      </c>
      <c r="G32" s="122">
        <v>14.534883720930232</v>
      </c>
      <c r="H32" s="98">
        <v>-7</v>
      </c>
      <c r="I32" s="122">
        <v>-10.174418604651164</v>
      </c>
      <c r="J32" s="98">
        <v>0</v>
      </c>
      <c r="K32" s="122">
        <v>0</v>
      </c>
      <c r="L32" s="98">
        <v>0</v>
      </c>
      <c r="T32" s="93"/>
      <c r="U32" s="93"/>
      <c r="V32" s="93"/>
      <c r="W32" s="93"/>
    </row>
    <row r="33" spans="1:23" s="92" customFormat="1" ht="12" customHeight="1" x14ac:dyDescent="0.2">
      <c r="A33" s="212" t="s">
        <v>272</v>
      </c>
      <c r="B33" s="212"/>
      <c r="C33" s="98">
        <v>38</v>
      </c>
      <c r="D33" s="122">
        <v>6.3651591289782248</v>
      </c>
      <c r="E33" s="122">
        <v>32.986111111111114</v>
      </c>
      <c r="F33" s="98">
        <v>61</v>
      </c>
      <c r="G33" s="122">
        <v>10.217755443886096</v>
      </c>
      <c r="H33" s="98">
        <v>-23</v>
      </c>
      <c r="I33" s="122">
        <v>-3.8525963149078728</v>
      </c>
      <c r="J33" s="98">
        <v>18</v>
      </c>
      <c r="K33" s="122">
        <v>3.0150753768844218</v>
      </c>
      <c r="L33" s="98">
        <v>8</v>
      </c>
      <c r="T33" s="93"/>
      <c r="U33" s="93"/>
      <c r="V33" s="93"/>
      <c r="W33" s="93"/>
    </row>
    <row r="34" spans="1:23" s="92" customFormat="1" ht="12" customHeight="1" x14ac:dyDescent="0.2">
      <c r="A34" s="105"/>
      <c r="B34" s="100" t="s">
        <v>35</v>
      </c>
      <c r="C34" s="98">
        <v>1</v>
      </c>
      <c r="D34" s="122">
        <v>1.9342359767891684</v>
      </c>
      <c r="E34" s="122">
        <v>10.752688172043012</v>
      </c>
      <c r="F34" s="98">
        <v>14</v>
      </c>
      <c r="G34" s="122">
        <v>27.079303675048358</v>
      </c>
      <c r="H34" s="98">
        <v>-13</v>
      </c>
      <c r="I34" s="122">
        <v>-25.145067698259187</v>
      </c>
      <c r="J34" s="98">
        <v>4</v>
      </c>
      <c r="K34" s="122">
        <v>7.7369439071566735</v>
      </c>
      <c r="L34" s="98">
        <v>0</v>
      </c>
      <c r="T34" s="93"/>
      <c r="U34" s="93"/>
      <c r="V34" s="93"/>
      <c r="W34" s="93"/>
    </row>
    <row r="35" spans="1:23" s="92" customFormat="1" ht="12" customHeight="1" x14ac:dyDescent="0.2">
      <c r="A35" s="99"/>
      <c r="B35" s="100" t="s">
        <v>36</v>
      </c>
      <c r="C35" s="98">
        <v>0</v>
      </c>
      <c r="D35" s="122">
        <v>0</v>
      </c>
      <c r="E35" s="122">
        <v>0</v>
      </c>
      <c r="F35" s="98">
        <v>2</v>
      </c>
      <c r="G35" s="122">
        <v>10.256410256410257</v>
      </c>
      <c r="H35" s="98">
        <v>-2</v>
      </c>
      <c r="I35" s="122">
        <v>-10.256410256410257</v>
      </c>
      <c r="J35" s="98">
        <v>1</v>
      </c>
      <c r="K35" s="122">
        <v>5.1282051282051286</v>
      </c>
      <c r="L35" s="98">
        <v>0</v>
      </c>
      <c r="T35" s="93"/>
      <c r="U35" s="93"/>
      <c r="V35" s="93"/>
      <c r="W35" s="93"/>
    </row>
    <row r="36" spans="1:23" s="92" customFormat="1" ht="12" customHeight="1" x14ac:dyDescent="0.2">
      <c r="A36" s="99"/>
      <c r="B36" s="106" t="s">
        <v>273</v>
      </c>
      <c r="C36" s="104">
        <v>37</v>
      </c>
      <c r="D36" s="123">
        <v>7.03689615823507</v>
      </c>
      <c r="E36" s="123">
        <v>35.887487875848684</v>
      </c>
      <c r="F36" s="104">
        <v>45</v>
      </c>
      <c r="G36" s="123">
        <v>8.5583872194750867</v>
      </c>
      <c r="H36" s="104">
        <v>-8</v>
      </c>
      <c r="I36" s="123">
        <v>-1.5214910612400152</v>
      </c>
      <c r="J36" s="104">
        <v>13</v>
      </c>
      <c r="K36" s="123">
        <v>2.472422974515025</v>
      </c>
      <c r="L36" s="104">
        <v>8</v>
      </c>
      <c r="T36" s="93"/>
      <c r="U36" s="93"/>
      <c r="V36" s="93"/>
      <c r="W36" s="93"/>
    </row>
    <row r="37" spans="1:23" s="92" customFormat="1" ht="12" customHeight="1" x14ac:dyDescent="0.2">
      <c r="A37" s="102"/>
      <c r="B37" s="102"/>
      <c r="C37" s="102"/>
      <c r="D37" s="124"/>
      <c r="E37" s="124"/>
      <c r="F37" s="102"/>
      <c r="G37" s="124"/>
      <c r="H37" s="102"/>
      <c r="I37" s="124"/>
      <c r="J37" s="102"/>
      <c r="K37" s="124"/>
      <c r="L37" s="102"/>
      <c r="T37" s="93"/>
      <c r="U37" s="93"/>
      <c r="V37" s="93"/>
      <c r="W37" s="93"/>
    </row>
    <row r="38" spans="1:23" s="97" customFormat="1" ht="12" customHeight="1" x14ac:dyDescent="0.2">
      <c r="A38" s="211" t="s">
        <v>38</v>
      </c>
      <c r="B38" s="211"/>
      <c r="C38" s="96">
        <v>450</v>
      </c>
      <c r="D38" s="121">
        <v>8.1486310299869622</v>
      </c>
      <c r="E38" s="121">
        <v>36.615134255492265</v>
      </c>
      <c r="F38" s="96">
        <v>416</v>
      </c>
      <c r="G38" s="121">
        <v>7.5329566854990579</v>
      </c>
      <c r="H38" s="96">
        <v>34</v>
      </c>
      <c r="I38" s="121">
        <v>0.61567434448790381</v>
      </c>
      <c r="J38" s="96">
        <v>261</v>
      </c>
      <c r="K38" s="121">
        <v>4.7262059973924382</v>
      </c>
      <c r="L38" s="96">
        <v>127</v>
      </c>
      <c r="O38" s="92"/>
      <c r="P38" s="92"/>
      <c r="Q38" s="92"/>
      <c r="R38" s="92"/>
      <c r="T38" s="93"/>
      <c r="U38" s="93"/>
      <c r="V38" s="93"/>
      <c r="W38" s="93"/>
    </row>
    <row r="39" spans="1:23" s="92" customFormat="1" ht="12" customHeight="1" x14ac:dyDescent="0.2">
      <c r="A39" s="212" t="s">
        <v>39</v>
      </c>
      <c r="B39" s="212"/>
      <c r="C39" s="98">
        <v>407</v>
      </c>
      <c r="D39" s="122">
        <v>8.1787673572734771</v>
      </c>
      <c r="E39" s="122">
        <v>37.084282460136677</v>
      </c>
      <c r="F39" s="98">
        <v>383</v>
      </c>
      <c r="G39" s="122">
        <v>7.6964813214637386</v>
      </c>
      <c r="H39" s="98">
        <v>24</v>
      </c>
      <c r="I39" s="122">
        <v>0.48228603580973817</v>
      </c>
      <c r="J39" s="98">
        <v>233</v>
      </c>
      <c r="K39" s="122">
        <v>4.6821935976528746</v>
      </c>
      <c r="L39" s="98">
        <v>114</v>
      </c>
      <c r="T39" s="93"/>
      <c r="U39" s="93"/>
      <c r="V39" s="93"/>
      <c r="W39" s="93"/>
    </row>
    <row r="40" spans="1:23" s="92" customFormat="1" ht="12" customHeight="1" x14ac:dyDescent="0.2">
      <c r="A40" s="214" t="s">
        <v>40</v>
      </c>
      <c r="B40" s="214"/>
      <c r="C40" s="104">
        <v>43</v>
      </c>
      <c r="D40" s="123">
        <v>7.8740157480314963</v>
      </c>
      <c r="E40" s="123">
        <v>32.699619771863119</v>
      </c>
      <c r="F40" s="104">
        <v>33</v>
      </c>
      <c r="G40" s="123">
        <v>6.0428492950009156</v>
      </c>
      <c r="H40" s="104">
        <v>10</v>
      </c>
      <c r="I40" s="123">
        <v>1.8311664530305805</v>
      </c>
      <c r="J40" s="104">
        <v>28</v>
      </c>
      <c r="K40" s="123">
        <v>5.1272660684856248</v>
      </c>
      <c r="L40" s="104">
        <v>13</v>
      </c>
      <c r="O40" s="97"/>
      <c r="P40" s="97"/>
      <c r="Q40" s="97"/>
      <c r="R40" s="97"/>
      <c r="T40" s="93"/>
      <c r="U40" s="93"/>
      <c r="V40" s="93"/>
      <c r="W40" s="93"/>
    </row>
    <row r="41" spans="1:23" s="92" customFormat="1" ht="12" customHeight="1" x14ac:dyDescent="0.2">
      <c r="A41" s="102"/>
      <c r="B41" s="102"/>
      <c r="C41" s="102"/>
      <c r="D41" s="124"/>
      <c r="E41" s="124"/>
      <c r="F41" s="102"/>
      <c r="G41" s="124"/>
      <c r="H41" s="102"/>
      <c r="I41" s="124"/>
      <c r="J41" s="102"/>
      <c r="K41" s="124"/>
      <c r="L41" s="102"/>
      <c r="O41" s="97"/>
      <c r="P41" s="97"/>
      <c r="Q41" s="97"/>
      <c r="R41" s="97"/>
      <c r="T41" s="93"/>
      <c r="U41" s="93"/>
      <c r="V41" s="93"/>
      <c r="W41" s="93"/>
    </row>
    <row r="42" spans="1:23" s="97" customFormat="1" ht="12" customHeight="1" x14ac:dyDescent="0.2">
      <c r="A42" s="211" t="s">
        <v>41</v>
      </c>
      <c r="B42" s="211"/>
      <c r="C42" s="96">
        <v>1089</v>
      </c>
      <c r="D42" s="121">
        <v>7.4249325006136306</v>
      </c>
      <c r="E42" s="121">
        <v>34.636302916573904</v>
      </c>
      <c r="F42" s="96">
        <v>1225</v>
      </c>
      <c r="G42" s="121">
        <v>8.352196798210926</v>
      </c>
      <c r="H42" s="96">
        <v>-136</v>
      </c>
      <c r="I42" s="121">
        <v>-0.92726429759729456</v>
      </c>
      <c r="J42" s="96">
        <v>535</v>
      </c>
      <c r="K42" s="121">
        <v>3.6476941118717101</v>
      </c>
      <c r="L42" s="96">
        <v>236</v>
      </c>
      <c r="O42" s="92"/>
      <c r="P42" s="92"/>
      <c r="Q42" s="92"/>
      <c r="R42" s="92"/>
      <c r="T42" s="93"/>
      <c r="U42" s="93"/>
      <c r="V42" s="93"/>
      <c r="W42" s="93"/>
    </row>
    <row r="43" spans="1:23" s="92" customFormat="1" ht="12" customHeight="1" x14ac:dyDescent="0.2">
      <c r="A43" s="212" t="s">
        <v>42</v>
      </c>
      <c r="B43" s="212"/>
      <c r="C43" s="98">
        <v>751</v>
      </c>
      <c r="D43" s="122">
        <v>7.5614937725913469</v>
      </c>
      <c r="E43" s="122">
        <v>35.090178487991778</v>
      </c>
      <c r="F43" s="98">
        <v>852</v>
      </c>
      <c r="G43" s="122">
        <v>8.5784190336189443</v>
      </c>
      <c r="H43" s="98">
        <v>-101</v>
      </c>
      <c r="I43" s="122">
        <v>-1.0169252610275978</v>
      </c>
      <c r="J43" s="98">
        <v>363</v>
      </c>
      <c r="K43" s="122">
        <v>3.654889799534832</v>
      </c>
      <c r="L43" s="98">
        <v>165</v>
      </c>
      <c r="T43" s="93"/>
      <c r="U43" s="93"/>
      <c r="V43" s="93"/>
      <c r="W43" s="93"/>
    </row>
    <row r="44" spans="1:23" s="92" customFormat="1" ht="12" customHeight="1" x14ac:dyDescent="0.2">
      <c r="A44" s="215" t="s">
        <v>43</v>
      </c>
      <c r="B44" s="215"/>
      <c r="C44" s="98">
        <v>184</v>
      </c>
      <c r="D44" s="122">
        <v>7.7946284842836571</v>
      </c>
      <c r="E44" s="122">
        <v>35.979663668361361</v>
      </c>
      <c r="F44" s="98">
        <v>148</v>
      </c>
      <c r="G44" s="122">
        <v>6.2695924764890281</v>
      </c>
      <c r="H44" s="98">
        <v>36</v>
      </c>
      <c r="I44" s="122">
        <v>1.5250360077946286</v>
      </c>
      <c r="J44" s="98">
        <v>92</v>
      </c>
      <c r="K44" s="122">
        <v>3.8973142421418285</v>
      </c>
      <c r="L44" s="98">
        <v>34</v>
      </c>
      <c r="T44" s="93"/>
      <c r="U44" s="93"/>
      <c r="V44" s="93"/>
      <c r="W44" s="93"/>
    </row>
    <row r="45" spans="1:23" s="92" customFormat="1" ht="12" customHeight="1" x14ac:dyDescent="0.2">
      <c r="A45" s="106"/>
      <c r="B45" s="100" t="s">
        <v>44</v>
      </c>
      <c r="C45" s="98">
        <v>120</v>
      </c>
      <c r="D45" s="122">
        <v>8.8495575221238933</v>
      </c>
      <c r="E45" s="122">
        <v>39.827414537006305</v>
      </c>
      <c r="F45" s="98">
        <v>89</v>
      </c>
      <c r="G45" s="122">
        <v>6.5634218289085542</v>
      </c>
      <c r="H45" s="98">
        <v>31</v>
      </c>
      <c r="I45" s="122">
        <v>2.2861356932153392</v>
      </c>
      <c r="J45" s="98">
        <v>52</v>
      </c>
      <c r="K45" s="122">
        <v>3.8348082595870205</v>
      </c>
      <c r="L45" s="98">
        <v>19</v>
      </c>
      <c r="O45" s="97"/>
      <c r="P45" s="97"/>
      <c r="Q45" s="97"/>
      <c r="R45" s="97"/>
      <c r="T45" s="93"/>
      <c r="U45" s="93"/>
      <c r="V45" s="93"/>
      <c r="W45" s="93"/>
    </row>
    <row r="46" spans="1:23" s="92" customFormat="1" ht="12" customHeight="1" x14ac:dyDescent="0.2">
      <c r="A46" s="106"/>
      <c r="B46" s="100" t="s">
        <v>45</v>
      </c>
      <c r="C46" s="98">
        <v>64</v>
      </c>
      <c r="D46" s="122">
        <v>6.3706948039020501</v>
      </c>
      <c r="E46" s="122">
        <v>30.461684911946691</v>
      </c>
      <c r="F46" s="98">
        <v>59</v>
      </c>
      <c r="G46" s="122">
        <v>5.8729842723472023</v>
      </c>
      <c r="H46" s="98">
        <v>5</v>
      </c>
      <c r="I46" s="122">
        <v>0.49771053155484773</v>
      </c>
      <c r="J46" s="98">
        <v>40</v>
      </c>
      <c r="K46" s="122">
        <v>3.9816842524387819</v>
      </c>
      <c r="L46" s="98">
        <v>15</v>
      </c>
      <c r="T46" s="93"/>
      <c r="U46" s="93"/>
      <c r="V46" s="93"/>
      <c r="W46" s="93"/>
    </row>
    <row r="47" spans="1:23" s="92" customFormat="1" ht="12" customHeight="1" x14ac:dyDescent="0.2">
      <c r="A47" s="212" t="s">
        <v>47</v>
      </c>
      <c r="B47" s="212"/>
      <c r="C47" s="98">
        <v>154</v>
      </c>
      <c r="D47" s="122">
        <v>6.4861222254980415</v>
      </c>
      <c r="E47" s="122">
        <v>31.269035532994927</v>
      </c>
      <c r="F47" s="98">
        <v>225</v>
      </c>
      <c r="G47" s="122">
        <v>9.4764772775133714</v>
      </c>
      <c r="H47" s="98">
        <v>-71</v>
      </c>
      <c r="I47" s="122">
        <v>-2.9903550520153308</v>
      </c>
      <c r="J47" s="98">
        <v>80</v>
      </c>
      <c r="K47" s="122">
        <v>3.3694141431158657</v>
      </c>
      <c r="L47" s="98">
        <v>37</v>
      </c>
      <c r="T47" s="93"/>
      <c r="U47" s="93"/>
      <c r="V47" s="93"/>
      <c r="W47" s="93"/>
    </row>
    <row r="48" spans="1:23" s="92" customFormat="1" ht="12" customHeight="1" x14ac:dyDescent="0.2">
      <c r="A48" s="106"/>
      <c r="B48" s="100" t="s">
        <v>48</v>
      </c>
      <c r="C48" s="98">
        <v>18</v>
      </c>
      <c r="D48" s="122">
        <v>6.2456627342123525</v>
      </c>
      <c r="E48" s="122">
        <v>30.76923076923077</v>
      </c>
      <c r="F48" s="98">
        <v>26</v>
      </c>
      <c r="G48" s="122">
        <v>9.021512838306732</v>
      </c>
      <c r="H48" s="98">
        <v>-8</v>
      </c>
      <c r="I48" s="122">
        <v>-2.7758501040943786</v>
      </c>
      <c r="J48" s="98">
        <v>8</v>
      </c>
      <c r="K48" s="122">
        <v>2.7758501040943786</v>
      </c>
      <c r="L48" s="98">
        <v>4</v>
      </c>
      <c r="T48" s="93"/>
      <c r="U48" s="93"/>
      <c r="V48" s="93"/>
      <c r="W48" s="93"/>
    </row>
    <row r="49" spans="1:23" s="92" customFormat="1" ht="12" customHeight="1" x14ac:dyDescent="0.2">
      <c r="A49" s="106"/>
      <c r="B49" s="100" t="s">
        <v>49</v>
      </c>
      <c r="C49" s="98">
        <v>38</v>
      </c>
      <c r="D49" s="122">
        <v>6.2376887721602099</v>
      </c>
      <c r="E49" s="122">
        <v>32.478632478632484</v>
      </c>
      <c r="F49" s="98">
        <v>66</v>
      </c>
      <c r="G49" s="122">
        <v>10.833880499015102</v>
      </c>
      <c r="H49" s="98">
        <v>-28</v>
      </c>
      <c r="I49" s="122">
        <v>-4.596191726854892</v>
      </c>
      <c r="J49" s="98">
        <v>21</v>
      </c>
      <c r="K49" s="122">
        <v>3.447143795141169</v>
      </c>
      <c r="L49" s="98">
        <v>11</v>
      </c>
      <c r="T49" s="93"/>
      <c r="U49" s="93"/>
      <c r="V49" s="93"/>
      <c r="W49" s="93"/>
    </row>
    <row r="50" spans="1:23" s="92" customFormat="1" ht="12" customHeight="1" x14ac:dyDescent="0.2">
      <c r="A50" s="106"/>
      <c r="B50" s="106" t="s">
        <v>50</v>
      </c>
      <c r="C50" s="104">
        <v>98</v>
      </c>
      <c r="D50" s="123">
        <v>6.6355203466720836</v>
      </c>
      <c r="E50" s="123">
        <v>30.914826498422713</v>
      </c>
      <c r="F50" s="104">
        <v>133</v>
      </c>
      <c r="G50" s="123">
        <v>9.0053490419121136</v>
      </c>
      <c r="H50" s="104">
        <v>-35</v>
      </c>
      <c r="I50" s="123">
        <v>-2.3698286952400296</v>
      </c>
      <c r="J50" s="104">
        <v>51</v>
      </c>
      <c r="K50" s="123">
        <v>3.4531789559211861</v>
      </c>
      <c r="L50" s="104">
        <v>22</v>
      </c>
      <c r="T50" s="93"/>
      <c r="U50" s="93"/>
      <c r="V50" s="93"/>
      <c r="W50" s="93"/>
    </row>
    <row r="51" spans="1:23" s="92" customFormat="1" ht="12" customHeight="1" x14ac:dyDescent="0.2">
      <c r="A51" s="101"/>
      <c r="B51" s="101"/>
      <c r="C51" s="101"/>
      <c r="D51" s="125"/>
      <c r="E51" s="125"/>
      <c r="F51" s="101"/>
      <c r="G51" s="125"/>
      <c r="H51" s="101"/>
      <c r="I51" s="125"/>
      <c r="J51" s="101"/>
      <c r="K51" s="125"/>
      <c r="L51" s="101"/>
      <c r="T51" s="93"/>
      <c r="U51" s="93"/>
      <c r="V51" s="93"/>
      <c r="W51" s="93"/>
    </row>
    <row r="52" spans="1:23" s="97" customFormat="1" ht="12" customHeight="1" x14ac:dyDescent="0.2">
      <c r="A52" s="211" t="s">
        <v>51</v>
      </c>
      <c r="B52" s="211"/>
      <c r="C52" s="96">
        <v>367</v>
      </c>
      <c r="D52" s="121">
        <v>6.5142532571266285</v>
      </c>
      <c r="E52" s="121">
        <v>32.275085744437604</v>
      </c>
      <c r="F52" s="96">
        <v>548</v>
      </c>
      <c r="G52" s="121">
        <v>9.7270048635024313</v>
      </c>
      <c r="H52" s="96">
        <v>-181</v>
      </c>
      <c r="I52" s="121">
        <v>-3.2127516063758033</v>
      </c>
      <c r="J52" s="96">
        <v>196</v>
      </c>
      <c r="K52" s="121">
        <v>3.4790017395008697</v>
      </c>
      <c r="L52" s="96">
        <v>138</v>
      </c>
      <c r="O52" s="92"/>
      <c r="P52" s="92"/>
      <c r="Q52" s="92"/>
      <c r="R52" s="92"/>
      <c r="T52" s="93"/>
      <c r="U52" s="93"/>
      <c r="V52" s="93"/>
      <c r="W52" s="93"/>
    </row>
    <row r="53" spans="1:23" s="92" customFormat="1" ht="12" customHeight="1" x14ac:dyDescent="0.2">
      <c r="A53" s="212" t="s">
        <v>52</v>
      </c>
      <c r="B53" s="212"/>
      <c r="C53" s="98">
        <v>130</v>
      </c>
      <c r="D53" s="122">
        <v>6.7176519222819344</v>
      </c>
      <c r="E53" s="122">
        <v>34.53772582359192</v>
      </c>
      <c r="F53" s="98">
        <v>203</v>
      </c>
      <c r="G53" s="122">
        <v>10.48987184787102</v>
      </c>
      <c r="H53" s="98">
        <v>-73</v>
      </c>
      <c r="I53" s="122">
        <v>-3.7722199255890865</v>
      </c>
      <c r="J53" s="98">
        <v>68</v>
      </c>
      <c r="K53" s="122">
        <v>3.5138486978090118</v>
      </c>
      <c r="L53" s="98">
        <v>50</v>
      </c>
      <c r="T53" s="93"/>
      <c r="U53" s="93"/>
      <c r="V53" s="93"/>
      <c r="W53" s="93"/>
    </row>
    <row r="54" spans="1:23" s="92" customFormat="1" ht="12" customHeight="1" x14ac:dyDescent="0.2">
      <c r="A54" s="212" t="s">
        <v>53</v>
      </c>
      <c r="B54" s="212"/>
      <c r="C54" s="98">
        <v>209</v>
      </c>
      <c r="D54" s="122">
        <v>6.3659346349486761</v>
      </c>
      <c r="E54" s="122">
        <v>30.744336569579286</v>
      </c>
      <c r="F54" s="98">
        <v>307</v>
      </c>
      <c r="G54" s="122">
        <v>9.3509183393743722</v>
      </c>
      <c r="H54" s="98">
        <v>-98</v>
      </c>
      <c r="I54" s="122">
        <v>-2.9849837044256953</v>
      </c>
      <c r="J54" s="98">
        <v>113</v>
      </c>
      <c r="K54" s="122">
        <v>3.441868965307179</v>
      </c>
      <c r="L54" s="98">
        <v>80</v>
      </c>
      <c r="T54" s="93"/>
      <c r="U54" s="93"/>
      <c r="V54" s="93"/>
      <c r="W54" s="93"/>
    </row>
    <row r="55" spans="1:23" s="92" customFormat="1" ht="12" customHeight="1" x14ac:dyDescent="0.2">
      <c r="A55" s="214" t="s">
        <v>54</v>
      </c>
      <c r="B55" s="214"/>
      <c r="C55" s="104">
        <v>28</v>
      </c>
      <c r="D55" s="123">
        <v>6.7388688327316491</v>
      </c>
      <c r="E55" s="123">
        <v>34.610630407911003</v>
      </c>
      <c r="F55" s="104">
        <v>38</v>
      </c>
      <c r="G55" s="123">
        <v>9.14560770156438</v>
      </c>
      <c r="H55" s="104">
        <v>-10</v>
      </c>
      <c r="I55" s="123">
        <v>-2.4067388688327318</v>
      </c>
      <c r="J55" s="104">
        <v>15</v>
      </c>
      <c r="K55" s="123">
        <v>3.6101083032490977</v>
      </c>
      <c r="L55" s="104">
        <v>8</v>
      </c>
      <c r="O55" s="97"/>
      <c r="P55" s="97"/>
      <c r="Q55" s="97"/>
      <c r="R55" s="97"/>
      <c r="T55" s="93"/>
      <c r="U55" s="93"/>
      <c r="V55" s="93"/>
      <c r="W55" s="93"/>
    </row>
    <row r="56" spans="1:23" s="92" customFormat="1" ht="12" customHeight="1" x14ac:dyDescent="0.2">
      <c r="A56" s="101"/>
      <c r="B56" s="107"/>
      <c r="C56" s="108"/>
      <c r="D56" s="126"/>
      <c r="E56" s="126"/>
      <c r="F56" s="108"/>
      <c r="G56" s="126"/>
      <c r="H56" s="108"/>
      <c r="I56" s="126"/>
      <c r="J56" s="108"/>
      <c r="K56" s="126"/>
      <c r="L56" s="108"/>
    </row>
    <row r="57" spans="1:23" s="92" customFormat="1" ht="12" customHeight="1" x14ac:dyDescent="0.2">
      <c r="A57" s="216" t="s">
        <v>55</v>
      </c>
      <c r="B57" s="216"/>
      <c r="C57" s="95">
        <v>337</v>
      </c>
      <c r="D57" s="120">
        <v>6.6110838646395296</v>
      </c>
      <c r="E57" s="120">
        <v>32.658203314274637</v>
      </c>
      <c r="F57" s="95">
        <v>483</v>
      </c>
      <c r="G57" s="120">
        <v>9.4752329573320271</v>
      </c>
      <c r="H57" s="95">
        <v>-146</v>
      </c>
      <c r="I57" s="120">
        <v>-2.8641490926924962</v>
      </c>
      <c r="J57" s="95">
        <v>172</v>
      </c>
      <c r="K57" s="120">
        <v>3.3742030407062282</v>
      </c>
      <c r="L57" s="95">
        <v>126</v>
      </c>
    </row>
    <row r="58" spans="1:23" s="92" customFormat="1" ht="12" customHeight="1" x14ac:dyDescent="0.2">
      <c r="A58" s="212" t="s">
        <v>56</v>
      </c>
      <c r="B58" s="212"/>
      <c r="C58" s="98">
        <v>18</v>
      </c>
      <c r="D58" s="122">
        <v>5.4446460980036298</v>
      </c>
      <c r="E58" s="122">
        <v>27.27272727272727</v>
      </c>
      <c r="F58" s="98">
        <v>43</v>
      </c>
      <c r="G58" s="122">
        <v>13.006654567453115</v>
      </c>
      <c r="H58" s="98">
        <v>-25</v>
      </c>
      <c r="I58" s="122">
        <v>-7.562008469449486</v>
      </c>
      <c r="J58" s="98">
        <v>15</v>
      </c>
      <c r="K58" s="122">
        <v>4.5372050816696916</v>
      </c>
      <c r="L58" s="98">
        <v>5</v>
      </c>
    </row>
    <row r="59" spans="1:23" s="92" customFormat="1" ht="12" customHeight="1" x14ac:dyDescent="0.2">
      <c r="A59" s="212" t="s">
        <v>58</v>
      </c>
      <c r="B59" s="212"/>
      <c r="C59" s="98">
        <v>7</v>
      </c>
      <c r="D59" s="122">
        <v>3.4808552958727002</v>
      </c>
      <c r="E59" s="122">
        <v>18.041237113402062</v>
      </c>
      <c r="F59" s="98">
        <v>21</v>
      </c>
      <c r="G59" s="122">
        <v>10.4425658876181</v>
      </c>
      <c r="H59" s="98">
        <v>-14</v>
      </c>
      <c r="I59" s="122">
        <v>-6.9617105917454003</v>
      </c>
      <c r="J59" s="98">
        <v>8</v>
      </c>
      <c r="K59" s="122">
        <v>3.9781203381402284</v>
      </c>
      <c r="L59" s="98">
        <v>4</v>
      </c>
    </row>
    <row r="60" spans="1:23" s="92" customFormat="1" ht="12" customHeight="1" x14ac:dyDescent="0.2">
      <c r="A60" s="212" t="s">
        <v>59</v>
      </c>
      <c r="B60" s="212"/>
      <c r="C60" s="98">
        <v>21</v>
      </c>
      <c r="D60" s="122">
        <v>9.7947761194029859</v>
      </c>
      <c r="E60" s="122">
        <v>49.881235154394297</v>
      </c>
      <c r="F60" s="98">
        <v>17</v>
      </c>
      <c r="G60" s="122">
        <v>7.9291044776119408</v>
      </c>
      <c r="H60" s="98">
        <v>4</v>
      </c>
      <c r="I60" s="122">
        <v>1.8656716417910448</v>
      </c>
      <c r="J60" s="98">
        <v>7</v>
      </c>
      <c r="K60" s="122">
        <v>3.2649253731343282</v>
      </c>
      <c r="L60" s="98">
        <v>4</v>
      </c>
    </row>
    <row r="61" spans="1:23" s="92" customFormat="1" ht="12" customHeight="1" x14ac:dyDescent="0.2">
      <c r="A61" s="212" t="s">
        <v>60</v>
      </c>
      <c r="B61" s="212"/>
      <c r="C61" s="98">
        <v>67</v>
      </c>
      <c r="D61" s="122">
        <v>8.2910530874891712</v>
      </c>
      <c r="E61" s="122">
        <v>43.905635648754917</v>
      </c>
      <c r="F61" s="98">
        <v>103</v>
      </c>
      <c r="G61" s="122">
        <v>12.74594728375201</v>
      </c>
      <c r="H61" s="98">
        <v>-36</v>
      </c>
      <c r="I61" s="122">
        <v>-4.4548941962628383</v>
      </c>
      <c r="J61" s="98">
        <v>26</v>
      </c>
      <c r="K61" s="122">
        <v>3.2174235861898279</v>
      </c>
      <c r="L61" s="98">
        <v>25</v>
      </c>
    </row>
    <row r="62" spans="1:23" s="92" customFormat="1" ht="12" customHeight="1" x14ac:dyDescent="0.2">
      <c r="A62" s="212" t="s">
        <v>61</v>
      </c>
      <c r="B62" s="212"/>
      <c r="C62" s="98">
        <v>30</v>
      </c>
      <c r="D62" s="122">
        <v>10.228435049437437</v>
      </c>
      <c r="E62" s="122">
        <v>52.264808362369337</v>
      </c>
      <c r="F62" s="98">
        <v>20</v>
      </c>
      <c r="G62" s="122">
        <v>6.8189566996249571</v>
      </c>
      <c r="H62" s="98">
        <v>10</v>
      </c>
      <c r="I62" s="122">
        <v>3.4094783498124785</v>
      </c>
      <c r="J62" s="98">
        <v>7</v>
      </c>
      <c r="K62" s="122">
        <v>2.3866348448687353</v>
      </c>
      <c r="L62" s="98">
        <v>6</v>
      </c>
    </row>
    <row r="63" spans="1:23" s="92" customFormat="1" ht="12" customHeight="1" x14ac:dyDescent="0.2">
      <c r="A63" s="212" t="s">
        <v>63</v>
      </c>
      <c r="B63" s="212"/>
      <c r="C63" s="98">
        <v>92</v>
      </c>
      <c r="D63" s="122">
        <v>6.162915326902465</v>
      </c>
      <c r="E63" s="122">
        <v>29.058749210360077</v>
      </c>
      <c r="F63" s="98">
        <v>133</v>
      </c>
      <c r="G63" s="122">
        <v>8.909431939978564</v>
      </c>
      <c r="H63" s="98">
        <v>-41</v>
      </c>
      <c r="I63" s="122">
        <v>-2.7465166130760985</v>
      </c>
      <c r="J63" s="98">
        <v>49</v>
      </c>
      <c r="K63" s="122">
        <v>3.282422293676313</v>
      </c>
      <c r="L63" s="98">
        <v>40</v>
      </c>
    </row>
    <row r="64" spans="1:23" s="92" customFormat="1" ht="12" customHeight="1" x14ac:dyDescent="0.2">
      <c r="A64" s="212" t="s">
        <v>65</v>
      </c>
      <c r="B64" s="212"/>
      <c r="C64" s="98">
        <v>30</v>
      </c>
      <c r="D64" s="122">
        <v>6.5588106689986878</v>
      </c>
      <c r="E64" s="122">
        <v>33.296337402885683</v>
      </c>
      <c r="F64" s="98">
        <v>40</v>
      </c>
      <c r="G64" s="122">
        <v>8.745080891998251</v>
      </c>
      <c r="H64" s="98">
        <v>-10</v>
      </c>
      <c r="I64" s="122">
        <v>-2.1862702229995628</v>
      </c>
      <c r="J64" s="98">
        <v>17</v>
      </c>
      <c r="K64" s="122">
        <v>3.7166593790992564</v>
      </c>
      <c r="L64" s="98">
        <v>12</v>
      </c>
    </row>
    <row r="65" spans="1:12" s="92" customFormat="1" ht="12" customHeight="1" x14ac:dyDescent="0.2">
      <c r="A65" s="212" t="s">
        <v>66</v>
      </c>
      <c r="B65" s="212"/>
      <c r="C65" s="98">
        <v>10</v>
      </c>
      <c r="D65" s="122">
        <v>4.2158516020236085</v>
      </c>
      <c r="E65" s="122">
        <v>21.881838074398249</v>
      </c>
      <c r="F65" s="98">
        <v>22</v>
      </c>
      <c r="G65" s="122">
        <v>9.2748735244519391</v>
      </c>
      <c r="H65" s="98">
        <v>-12</v>
      </c>
      <c r="I65" s="122">
        <v>-5.0590219224283306</v>
      </c>
      <c r="J65" s="98">
        <v>11</v>
      </c>
      <c r="K65" s="122">
        <v>4.6374367622259696</v>
      </c>
      <c r="L65" s="98">
        <v>7</v>
      </c>
    </row>
    <row r="66" spans="1:12" s="92" customFormat="1" ht="12" customHeight="1" x14ac:dyDescent="0.2">
      <c r="A66" s="212" t="s">
        <v>67</v>
      </c>
      <c r="B66" s="212"/>
      <c r="C66" s="98">
        <v>11</v>
      </c>
      <c r="D66" s="122">
        <v>4.1809198023565193</v>
      </c>
      <c r="E66" s="122">
        <v>20.676691729323306</v>
      </c>
      <c r="F66" s="98">
        <v>26</v>
      </c>
      <c r="G66" s="122">
        <v>9.8821740782972256</v>
      </c>
      <c r="H66" s="98">
        <v>-15</v>
      </c>
      <c r="I66" s="122">
        <v>-5.7012542759407072</v>
      </c>
      <c r="J66" s="98">
        <v>9</v>
      </c>
      <c r="K66" s="122">
        <v>3.4207525655644244</v>
      </c>
      <c r="L66" s="98">
        <v>5</v>
      </c>
    </row>
    <row r="67" spans="1:12" s="92" customFormat="1" ht="12" customHeight="1" x14ac:dyDescent="0.2">
      <c r="A67" s="212" t="s">
        <v>68</v>
      </c>
      <c r="B67" s="212"/>
      <c r="C67" s="98">
        <v>36</v>
      </c>
      <c r="D67" s="122">
        <v>7.8192875760208516</v>
      </c>
      <c r="E67" s="122">
        <v>35.398230088495573</v>
      </c>
      <c r="F67" s="98">
        <v>41</v>
      </c>
      <c r="G67" s="122">
        <v>8.9052997393570816</v>
      </c>
      <c r="H67" s="98">
        <v>-5</v>
      </c>
      <c r="I67" s="122">
        <v>-1.0860121633362294</v>
      </c>
      <c r="J67" s="98">
        <v>13</v>
      </c>
      <c r="K67" s="122">
        <v>2.8236316246741966</v>
      </c>
      <c r="L67" s="98">
        <v>10</v>
      </c>
    </row>
    <row r="68" spans="1:12" s="92" customFormat="1" ht="12" customHeight="1" x14ac:dyDescent="0.2">
      <c r="A68" s="214" t="s">
        <v>69</v>
      </c>
      <c r="B68" s="214"/>
      <c r="C68" s="104">
        <v>15</v>
      </c>
      <c r="D68" s="123">
        <v>4.4234739015039812</v>
      </c>
      <c r="E68" s="123">
        <v>22.156573116691284</v>
      </c>
      <c r="F68" s="104">
        <v>17</v>
      </c>
      <c r="G68" s="123">
        <v>5.0132704217045116</v>
      </c>
      <c r="H68" s="104">
        <v>-2</v>
      </c>
      <c r="I68" s="123">
        <v>-0.58979652020053086</v>
      </c>
      <c r="J68" s="104">
        <v>10</v>
      </c>
      <c r="K68" s="123">
        <v>2.9489826010026539</v>
      </c>
      <c r="L68" s="104">
        <v>8</v>
      </c>
    </row>
    <row r="69" spans="1:12" s="92" customFormat="1" ht="12" customHeight="1" x14ac:dyDescent="0.2">
      <c r="A69" s="101"/>
      <c r="B69" s="101"/>
      <c r="C69" s="101"/>
      <c r="D69" s="125"/>
      <c r="E69" s="125"/>
      <c r="F69" s="101"/>
      <c r="G69" s="125"/>
      <c r="H69" s="101"/>
      <c r="I69" s="125"/>
      <c r="J69" s="101"/>
      <c r="K69" s="125"/>
      <c r="L69" s="101"/>
    </row>
    <row r="70" spans="1:12" s="92" customFormat="1" ht="12" customHeight="1" x14ac:dyDescent="0.2">
      <c r="A70" s="211" t="s">
        <v>70</v>
      </c>
      <c r="B70" s="211"/>
      <c r="C70" s="96">
        <v>1115</v>
      </c>
      <c r="D70" s="121">
        <v>7.352795710979076</v>
      </c>
      <c r="E70" s="121">
        <v>34.387047031611409</v>
      </c>
      <c r="F70" s="96">
        <v>1287</v>
      </c>
      <c r="G70" s="121">
        <v>8.4870386367982693</v>
      </c>
      <c r="H70" s="96">
        <v>-172</v>
      </c>
      <c r="I70" s="121">
        <v>-1.1342429258191937</v>
      </c>
      <c r="J70" s="96">
        <v>557</v>
      </c>
      <c r="K70" s="121">
        <v>3.673100637681924</v>
      </c>
      <c r="L70" s="96">
        <v>248</v>
      </c>
    </row>
    <row r="71" spans="1:12" s="92" customFormat="1" ht="12" customHeight="1" x14ac:dyDescent="0.2">
      <c r="A71" s="212" t="s">
        <v>71</v>
      </c>
      <c r="B71" s="212"/>
      <c r="C71" s="98">
        <v>35</v>
      </c>
      <c r="D71" s="122">
        <v>7.8405017921146944</v>
      </c>
      <c r="E71" s="122">
        <v>33.492822966507177</v>
      </c>
      <c r="F71" s="98">
        <v>38</v>
      </c>
      <c r="G71" s="122">
        <v>8.5125448028673834</v>
      </c>
      <c r="H71" s="98">
        <v>-3</v>
      </c>
      <c r="I71" s="122">
        <v>-0.67204301075268824</v>
      </c>
      <c r="J71" s="98">
        <v>23</v>
      </c>
      <c r="K71" s="122">
        <v>5.1523297491039424</v>
      </c>
      <c r="L71" s="98">
        <v>9</v>
      </c>
    </row>
    <row r="72" spans="1:12" s="92" customFormat="1" ht="12" customHeight="1" x14ac:dyDescent="0.2">
      <c r="A72" s="212" t="s">
        <v>72</v>
      </c>
      <c r="B72" s="212"/>
      <c r="C72" s="98">
        <v>11</v>
      </c>
      <c r="D72" s="122">
        <v>7.8236130867709814</v>
      </c>
      <c r="E72" s="122">
        <v>39.85507246376811</v>
      </c>
      <c r="F72" s="98">
        <v>14</v>
      </c>
      <c r="G72" s="122">
        <v>9.9573257467994303</v>
      </c>
      <c r="H72" s="98">
        <v>-3</v>
      </c>
      <c r="I72" s="122">
        <v>-2.1337126600284497</v>
      </c>
      <c r="J72" s="98">
        <v>4</v>
      </c>
      <c r="K72" s="122">
        <v>2.8449502133712663</v>
      </c>
      <c r="L72" s="98">
        <v>3</v>
      </c>
    </row>
    <row r="73" spans="1:12" s="92" customFormat="1" ht="12" customHeight="1" x14ac:dyDescent="0.2">
      <c r="A73" s="212" t="s">
        <v>73</v>
      </c>
      <c r="B73" s="212"/>
      <c r="C73" s="98">
        <v>2</v>
      </c>
      <c r="D73" s="122">
        <v>5.3475935828877006</v>
      </c>
      <c r="E73" s="122">
        <v>24.691358024691358</v>
      </c>
      <c r="F73" s="98">
        <v>1</v>
      </c>
      <c r="G73" s="122">
        <v>2.6737967914438503</v>
      </c>
      <c r="H73" s="98">
        <v>1</v>
      </c>
      <c r="I73" s="122">
        <v>2.6737967914438503</v>
      </c>
      <c r="J73" s="98">
        <v>1</v>
      </c>
      <c r="K73" s="122">
        <v>2.6737967914438503</v>
      </c>
      <c r="L73" s="98">
        <v>0</v>
      </c>
    </row>
    <row r="74" spans="1:12" s="92" customFormat="1" ht="12" customHeight="1" x14ac:dyDescent="0.2">
      <c r="A74" s="212" t="s">
        <v>74</v>
      </c>
      <c r="B74" s="212"/>
      <c r="C74" s="98">
        <v>3</v>
      </c>
      <c r="D74" s="122">
        <v>3.0120481927710845</v>
      </c>
      <c r="E74" s="122">
        <v>15.873015873015872</v>
      </c>
      <c r="F74" s="98">
        <v>14</v>
      </c>
      <c r="G74" s="122">
        <v>14.056224899598392</v>
      </c>
      <c r="H74" s="98">
        <v>-11</v>
      </c>
      <c r="I74" s="122">
        <v>-11.04417670682731</v>
      </c>
      <c r="J74" s="98">
        <v>2</v>
      </c>
      <c r="K74" s="122">
        <v>2.0080321285140559</v>
      </c>
      <c r="L74" s="98">
        <v>3</v>
      </c>
    </row>
    <row r="75" spans="1:12" s="92" customFormat="1" ht="12" customHeight="1" x14ac:dyDescent="0.2">
      <c r="A75" s="212" t="s">
        <v>75</v>
      </c>
      <c r="B75" s="212"/>
      <c r="C75" s="98">
        <v>1</v>
      </c>
      <c r="D75" s="122">
        <v>3.278688524590164</v>
      </c>
      <c r="E75" s="122">
        <v>21.739130434782609</v>
      </c>
      <c r="F75" s="98">
        <v>4</v>
      </c>
      <c r="G75" s="122">
        <v>13.114754098360656</v>
      </c>
      <c r="H75" s="98">
        <v>-3</v>
      </c>
      <c r="I75" s="122">
        <v>-9.8360655737704921</v>
      </c>
      <c r="J75" s="98">
        <v>1</v>
      </c>
      <c r="K75" s="122">
        <v>3.278688524590164</v>
      </c>
      <c r="L75" s="98">
        <v>1</v>
      </c>
    </row>
    <row r="76" spans="1:12" s="92" customFormat="1" ht="12" customHeight="1" x14ac:dyDescent="0.2">
      <c r="A76" s="212" t="s">
        <v>76</v>
      </c>
      <c r="B76" s="212"/>
      <c r="C76" s="98">
        <v>16</v>
      </c>
      <c r="D76" s="122">
        <v>10.342598577892696</v>
      </c>
      <c r="E76" s="122">
        <v>48.484848484848484</v>
      </c>
      <c r="F76" s="98">
        <v>12</v>
      </c>
      <c r="G76" s="122">
        <v>7.7569489334195216</v>
      </c>
      <c r="H76" s="98">
        <v>4</v>
      </c>
      <c r="I76" s="122">
        <v>2.585649644473174</v>
      </c>
      <c r="J76" s="98">
        <v>3</v>
      </c>
      <c r="K76" s="122">
        <v>1.9392372333548804</v>
      </c>
      <c r="L76" s="98">
        <v>2</v>
      </c>
    </row>
    <row r="77" spans="1:12" s="92" customFormat="1" ht="12" customHeight="1" x14ac:dyDescent="0.2">
      <c r="A77" s="212" t="s">
        <v>77</v>
      </c>
      <c r="B77" s="212"/>
      <c r="C77" s="98">
        <v>4</v>
      </c>
      <c r="D77" s="122">
        <v>6.3593004769475359</v>
      </c>
      <c r="E77" s="122">
        <v>33.613445378151262</v>
      </c>
      <c r="F77" s="98">
        <v>8</v>
      </c>
      <c r="G77" s="122">
        <v>12.718600953895072</v>
      </c>
      <c r="H77" s="98">
        <v>-4</v>
      </c>
      <c r="I77" s="122">
        <v>-6.3593004769475359</v>
      </c>
      <c r="J77" s="98">
        <v>3</v>
      </c>
      <c r="K77" s="122">
        <v>4.7694753577106512</v>
      </c>
      <c r="L77" s="98">
        <v>3</v>
      </c>
    </row>
    <row r="78" spans="1:12" s="92" customFormat="1" ht="12" customHeight="1" x14ac:dyDescent="0.2">
      <c r="A78" s="212" t="s">
        <v>78</v>
      </c>
      <c r="B78" s="212"/>
      <c r="C78" s="98">
        <v>19</v>
      </c>
      <c r="D78" s="122">
        <v>7.2051573758058396</v>
      </c>
      <c r="E78" s="122">
        <v>31.879194630872487</v>
      </c>
      <c r="F78" s="98">
        <v>21</v>
      </c>
      <c r="G78" s="122">
        <v>7.963594994311717</v>
      </c>
      <c r="H78" s="98">
        <v>-2</v>
      </c>
      <c r="I78" s="122">
        <v>-0.75843761850587788</v>
      </c>
      <c r="J78" s="98">
        <v>9</v>
      </c>
      <c r="K78" s="122">
        <v>3.4129692832764507</v>
      </c>
      <c r="L78" s="98">
        <v>3</v>
      </c>
    </row>
    <row r="79" spans="1:12" s="92" customFormat="1" ht="12" customHeight="1" x14ac:dyDescent="0.2">
      <c r="A79" s="212" t="s">
        <v>80</v>
      </c>
      <c r="B79" s="212"/>
      <c r="C79" s="98">
        <v>6</v>
      </c>
      <c r="D79" s="122">
        <v>6.4935064935064943</v>
      </c>
      <c r="E79" s="122">
        <v>32.258064516129032</v>
      </c>
      <c r="F79" s="98">
        <v>13</v>
      </c>
      <c r="G79" s="122">
        <v>14.06926406926407</v>
      </c>
      <c r="H79" s="98">
        <v>-7</v>
      </c>
      <c r="I79" s="122">
        <v>-7.5757575757575761</v>
      </c>
      <c r="J79" s="98">
        <v>8</v>
      </c>
      <c r="K79" s="122">
        <v>8.6580086580086579</v>
      </c>
      <c r="L79" s="98">
        <v>5</v>
      </c>
    </row>
    <row r="80" spans="1:12" s="92" customFormat="1" ht="12" customHeight="1" x14ac:dyDescent="0.2">
      <c r="A80" s="212" t="s">
        <v>82</v>
      </c>
      <c r="B80" s="212"/>
      <c r="C80" s="98">
        <v>3</v>
      </c>
      <c r="D80" s="122">
        <v>6.2761506276150625</v>
      </c>
      <c r="E80" s="122">
        <v>46.875</v>
      </c>
      <c r="F80" s="98">
        <v>6</v>
      </c>
      <c r="G80" s="122">
        <v>12.552301255230125</v>
      </c>
      <c r="H80" s="98">
        <v>-3</v>
      </c>
      <c r="I80" s="122">
        <v>-6.2761506276150625</v>
      </c>
      <c r="J80" s="98">
        <v>1</v>
      </c>
      <c r="K80" s="122">
        <v>2.0920502092050208</v>
      </c>
      <c r="L80" s="98">
        <v>1</v>
      </c>
    </row>
    <row r="81" spans="1:12" s="92" customFormat="1" ht="12" customHeight="1" x14ac:dyDescent="0.2">
      <c r="A81" s="212" t="s">
        <v>83</v>
      </c>
      <c r="B81" s="212"/>
      <c r="C81" s="98">
        <v>3</v>
      </c>
      <c r="D81" s="122">
        <v>3.8167938931297707</v>
      </c>
      <c r="E81" s="122">
        <v>18.633540372670808</v>
      </c>
      <c r="F81" s="98">
        <v>11</v>
      </c>
      <c r="G81" s="122">
        <v>13.994910941475828</v>
      </c>
      <c r="H81" s="98">
        <v>-8</v>
      </c>
      <c r="I81" s="122">
        <v>-10.178117048346056</v>
      </c>
      <c r="J81" s="98">
        <v>3</v>
      </c>
      <c r="K81" s="122">
        <v>3.8167938931297707</v>
      </c>
      <c r="L81" s="98">
        <v>1</v>
      </c>
    </row>
    <row r="82" spans="1:12" s="92" customFormat="1" ht="12" customHeight="1" x14ac:dyDescent="0.2">
      <c r="A82" s="212" t="s">
        <v>84</v>
      </c>
      <c r="B82" s="212"/>
      <c r="C82" s="98">
        <v>11</v>
      </c>
      <c r="D82" s="122">
        <v>7.2416063199473335</v>
      </c>
      <c r="E82" s="122">
        <v>31.884057971014492</v>
      </c>
      <c r="F82" s="98">
        <v>9</v>
      </c>
      <c r="G82" s="122">
        <v>5.924950625411455</v>
      </c>
      <c r="H82" s="98">
        <v>2</v>
      </c>
      <c r="I82" s="122">
        <v>1.3166556945358787</v>
      </c>
      <c r="J82" s="98">
        <v>8</v>
      </c>
      <c r="K82" s="122">
        <v>5.2666227781435149</v>
      </c>
      <c r="L82" s="98">
        <v>3</v>
      </c>
    </row>
    <row r="83" spans="1:12" s="92" customFormat="1" ht="12" customHeight="1" x14ac:dyDescent="0.2">
      <c r="A83" s="212" t="s">
        <v>87</v>
      </c>
      <c r="B83" s="212"/>
      <c r="C83" s="98">
        <v>15</v>
      </c>
      <c r="D83" s="122">
        <v>6.8775790921595599</v>
      </c>
      <c r="E83" s="122">
        <v>31.380753138075313</v>
      </c>
      <c r="F83" s="98">
        <v>17</v>
      </c>
      <c r="G83" s="122">
        <v>7.7945896377808346</v>
      </c>
      <c r="H83" s="98">
        <v>-2</v>
      </c>
      <c r="I83" s="122">
        <v>-0.9170105456212746</v>
      </c>
      <c r="J83" s="98">
        <v>7</v>
      </c>
      <c r="K83" s="122">
        <v>3.2095369096744615</v>
      </c>
      <c r="L83" s="98">
        <v>4</v>
      </c>
    </row>
    <row r="84" spans="1:12" s="92" customFormat="1" ht="12" customHeight="1" x14ac:dyDescent="0.2">
      <c r="A84" s="212" t="s">
        <v>88</v>
      </c>
      <c r="B84" s="212"/>
      <c r="C84" s="98">
        <v>43</v>
      </c>
      <c r="D84" s="122">
        <v>6.4332734889287853</v>
      </c>
      <c r="E84" s="122">
        <v>31.136857349746563</v>
      </c>
      <c r="F84" s="98">
        <v>49</v>
      </c>
      <c r="G84" s="122">
        <v>7.3309395571514067</v>
      </c>
      <c r="H84" s="98">
        <v>-6</v>
      </c>
      <c r="I84" s="122">
        <v>-0.89766606822262118</v>
      </c>
      <c r="J84" s="98">
        <v>24</v>
      </c>
      <c r="K84" s="122">
        <v>3.5906642728904847</v>
      </c>
      <c r="L84" s="98">
        <v>9</v>
      </c>
    </row>
    <row r="85" spans="1:12" s="92" customFormat="1" ht="12" customHeight="1" x14ac:dyDescent="0.2">
      <c r="A85" s="212" t="s">
        <v>91</v>
      </c>
      <c r="B85" s="212"/>
      <c r="C85" s="98">
        <v>22</v>
      </c>
      <c r="D85" s="122">
        <v>5.0632911392405067</v>
      </c>
      <c r="E85" s="122">
        <v>25.316455696202532</v>
      </c>
      <c r="F85" s="98">
        <v>40</v>
      </c>
      <c r="G85" s="122">
        <v>9.2059838895281931</v>
      </c>
      <c r="H85" s="98">
        <v>-18</v>
      </c>
      <c r="I85" s="122">
        <v>-4.1426927502876874</v>
      </c>
      <c r="J85" s="98">
        <v>12</v>
      </c>
      <c r="K85" s="122">
        <v>2.7617951668584579</v>
      </c>
      <c r="L85" s="98">
        <v>5</v>
      </c>
    </row>
    <row r="86" spans="1:12" s="92" customFormat="1" ht="12" customHeight="1" x14ac:dyDescent="0.2">
      <c r="A86" s="212" t="s">
        <v>94</v>
      </c>
      <c r="B86" s="212"/>
      <c r="C86" s="98">
        <v>18</v>
      </c>
      <c r="D86" s="122">
        <v>3.6712217009993879</v>
      </c>
      <c r="E86" s="122">
        <v>16.791044776119403</v>
      </c>
      <c r="F86" s="98">
        <v>38</v>
      </c>
      <c r="G86" s="122">
        <v>7.7503569243320412</v>
      </c>
      <c r="H86" s="98">
        <v>-20</v>
      </c>
      <c r="I86" s="122">
        <v>-4.0791352233326537</v>
      </c>
      <c r="J86" s="98">
        <v>11</v>
      </c>
      <c r="K86" s="122">
        <v>2.2435243728329595</v>
      </c>
      <c r="L86" s="98">
        <v>7</v>
      </c>
    </row>
    <row r="87" spans="1:12" s="92" customFormat="1" ht="12" customHeight="1" x14ac:dyDescent="0.2">
      <c r="A87" s="212" t="s">
        <v>95</v>
      </c>
      <c r="B87" s="212"/>
      <c r="C87" s="98">
        <v>13</v>
      </c>
      <c r="D87" s="122">
        <v>6.3944909001475647</v>
      </c>
      <c r="E87" s="122">
        <v>30.516431924882628</v>
      </c>
      <c r="F87" s="98">
        <v>14</v>
      </c>
      <c r="G87" s="122">
        <v>6.8863748155435314</v>
      </c>
      <c r="H87" s="98">
        <v>-1</v>
      </c>
      <c r="I87" s="122">
        <v>-0.49188391539596654</v>
      </c>
      <c r="J87" s="98">
        <v>4</v>
      </c>
      <c r="K87" s="122">
        <v>1.9675356615838662</v>
      </c>
      <c r="L87" s="98">
        <v>3</v>
      </c>
    </row>
    <row r="88" spans="1:12" s="92" customFormat="1" ht="12" customHeight="1" x14ac:dyDescent="0.2">
      <c r="A88" s="212" t="s">
        <v>96</v>
      </c>
      <c r="B88" s="212"/>
      <c r="C88" s="98">
        <v>2</v>
      </c>
      <c r="D88" s="122">
        <v>2.3501762632197414</v>
      </c>
      <c r="E88" s="122">
        <v>11.976047904191617</v>
      </c>
      <c r="F88" s="98">
        <v>13</v>
      </c>
      <c r="G88" s="122">
        <v>15.276145710928319</v>
      </c>
      <c r="H88" s="98">
        <v>-11</v>
      </c>
      <c r="I88" s="122">
        <v>-12.925969447708578</v>
      </c>
      <c r="J88" s="98">
        <v>2</v>
      </c>
      <c r="K88" s="122">
        <v>2.3501762632197414</v>
      </c>
      <c r="L88" s="98">
        <v>2</v>
      </c>
    </row>
    <row r="89" spans="1:12" s="92" customFormat="1" ht="12" customHeight="1" x14ac:dyDescent="0.2">
      <c r="A89" s="212" t="s">
        <v>97</v>
      </c>
      <c r="B89" s="212"/>
      <c r="C89" s="98">
        <v>14</v>
      </c>
      <c r="D89" s="122">
        <v>10.093727469358328</v>
      </c>
      <c r="E89" s="122">
        <v>47.945205479452049</v>
      </c>
      <c r="F89" s="98">
        <v>5</v>
      </c>
      <c r="G89" s="122">
        <v>3.6049026676279738</v>
      </c>
      <c r="H89" s="98">
        <v>9</v>
      </c>
      <c r="I89" s="122">
        <v>6.4888248017303525</v>
      </c>
      <c r="J89" s="98">
        <v>6</v>
      </c>
      <c r="K89" s="122">
        <v>4.3258832011535686</v>
      </c>
      <c r="L89" s="98">
        <v>5</v>
      </c>
    </row>
    <row r="90" spans="1:12" s="92" customFormat="1" ht="12" customHeight="1" x14ac:dyDescent="0.2">
      <c r="A90" s="212" t="s">
        <v>98</v>
      </c>
      <c r="B90" s="212"/>
      <c r="C90" s="98">
        <v>5</v>
      </c>
      <c r="D90" s="122">
        <v>9.0909090909090899</v>
      </c>
      <c r="E90" s="122">
        <v>48.07692307692308</v>
      </c>
      <c r="F90" s="98">
        <v>4</v>
      </c>
      <c r="G90" s="122">
        <v>7.2727272727272725</v>
      </c>
      <c r="H90" s="98">
        <v>1</v>
      </c>
      <c r="I90" s="122">
        <v>1.8181818181818181</v>
      </c>
      <c r="J90" s="98">
        <v>1</v>
      </c>
      <c r="K90" s="122">
        <v>1.8181818181818181</v>
      </c>
      <c r="L90" s="98">
        <v>1</v>
      </c>
    </row>
    <row r="91" spans="1:12" s="92" customFormat="1" ht="12" customHeight="1" x14ac:dyDescent="0.2">
      <c r="A91" s="212" t="s">
        <v>99</v>
      </c>
      <c r="B91" s="212"/>
      <c r="C91" s="98">
        <v>2</v>
      </c>
      <c r="D91" s="122">
        <v>3.9682539682539679</v>
      </c>
      <c r="E91" s="122">
        <v>17.699115044247787</v>
      </c>
      <c r="F91" s="98">
        <v>3</v>
      </c>
      <c r="G91" s="122">
        <v>5.9523809523809517</v>
      </c>
      <c r="H91" s="98">
        <v>-1</v>
      </c>
      <c r="I91" s="122">
        <v>-1.984126984126984</v>
      </c>
      <c r="J91" s="98">
        <v>1</v>
      </c>
      <c r="K91" s="122">
        <v>1.984126984126984</v>
      </c>
      <c r="L91" s="98">
        <v>1</v>
      </c>
    </row>
    <row r="92" spans="1:12" s="92" customFormat="1" ht="12" customHeight="1" x14ac:dyDescent="0.2">
      <c r="A92" s="212" t="s">
        <v>100</v>
      </c>
      <c r="B92" s="212"/>
      <c r="C92" s="98">
        <v>18</v>
      </c>
      <c r="D92" s="122">
        <v>13.303769401330378</v>
      </c>
      <c r="E92" s="122">
        <v>56.60377358490566</v>
      </c>
      <c r="F92" s="98">
        <v>7</v>
      </c>
      <c r="G92" s="122">
        <v>5.1736881005173689</v>
      </c>
      <c r="H92" s="98">
        <v>11</v>
      </c>
      <c r="I92" s="122">
        <v>8.1300813008130088</v>
      </c>
      <c r="J92" s="98">
        <v>5</v>
      </c>
      <c r="K92" s="122">
        <v>3.695491500369549</v>
      </c>
      <c r="L92" s="98">
        <v>0</v>
      </c>
    </row>
    <row r="93" spans="1:12" s="92" customFormat="1" ht="12" customHeight="1" x14ac:dyDescent="0.2">
      <c r="A93" s="212" t="s">
        <v>101</v>
      </c>
      <c r="B93" s="212"/>
      <c r="C93" s="98">
        <v>12</v>
      </c>
      <c r="D93" s="122">
        <v>6.8143100511073254</v>
      </c>
      <c r="E93" s="122">
        <v>29.126213592233011</v>
      </c>
      <c r="F93" s="98">
        <v>8</v>
      </c>
      <c r="G93" s="122">
        <v>4.5428733674048836</v>
      </c>
      <c r="H93" s="98">
        <v>4</v>
      </c>
      <c r="I93" s="122">
        <v>2.2714366837024418</v>
      </c>
      <c r="J93" s="98">
        <v>5</v>
      </c>
      <c r="K93" s="122">
        <v>2.8392958546280522</v>
      </c>
      <c r="L93" s="98">
        <v>3</v>
      </c>
    </row>
    <row r="94" spans="1:12" s="92" customFormat="1" ht="12" customHeight="1" x14ac:dyDescent="0.2">
      <c r="A94" s="212" t="s">
        <v>102</v>
      </c>
      <c r="B94" s="212"/>
      <c r="C94" s="98">
        <v>490</v>
      </c>
      <c r="D94" s="122">
        <v>7.7361499234279041</v>
      </c>
      <c r="E94" s="122">
        <v>36.018817994707433</v>
      </c>
      <c r="F94" s="98">
        <v>595</v>
      </c>
      <c r="G94" s="122">
        <v>9.3938963355910268</v>
      </c>
      <c r="H94" s="98">
        <v>-105</v>
      </c>
      <c r="I94" s="122">
        <v>-1.6577464121631222</v>
      </c>
      <c r="J94" s="98">
        <v>239</v>
      </c>
      <c r="K94" s="122">
        <v>3.7733465953046306</v>
      </c>
      <c r="L94" s="98">
        <v>96</v>
      </c>
    </row>
    <row r="95" spans="1:12" s="92" customFormat="1" ht="12" customHeight="1" x14ac:dyDescent="0.2">
      <c r="A95" s="212" t="s">
        <v>103</v>
      </c>
      <c r="B95" s="212"/>
      <c r="C95" s="98">
        <v>8</v>
      </c>
      <c r="D95" s="122">
        <v>4.9535603715170282</v>
      </c>
      <c r="E95" s="122">
        <v>25</v>
      </c>
      <c r="F95" s="98">
        <v>16</v>
      </c>
      <c r="G95" s="122">
        <v>9.9071207430340564</v>
      </c>
      <c r="H95" s="98">
        <v>-8</v>
      </c>
      <c r="I95" s="122">
        <v>-4.9535603715170282</v>
      </c>
      <c r="J95" s="98">
        <v>3</v>
      </c>
      <c r="K95" s="122">
        <v>1.8575851393188854</v>
      </c>
      <c r="L95" s="98">
        <v>4</v>
      </c>
    </row>
    <row r="96" spans="1:12" s="92" customFormat="1" ht="12" customHeight="1" x14ac:dyDescent="0.2">
      <c r="A96" s="212" t="s">
        <v>104</v>
      </c>
      <c r="B96" s="212"/>
      <c r="C96" s="98">
        <v>10</v>
      </c>
      <c r="D96" s="122">
        <v>7.518796992481203</v>
      </c>
      <c r="E96" s="122">
        <v>34.965034965034967</v>
      </c>
      <c r="F96" s="98">
        <v>6</v>
      </c>
      <c r="G96" s="122">
        <v>4.511278195488722</v>
      </c>
      <c r="H96" s="98">
        <v>4</v>
      </c>
      <c r="I96" s="122">
        <v>3.0075187969924815</v>
      </c>
      <c r="J96" s="98">
        <v>7</v>
      </c>
      <c r="K96" s="122">
        <v>5.2631578947368416</v>
      </c>
      <c r="L96" s="98">
        <v>1</v>
      </c>
    </row>
    <row r="97" spans="1:12" s="92" customFormat="1" ht="12" customHeight="1" x14ac:dyDescent="0.2">
      <c r="A97" s="212" t="s">
        <v>105</v>
      </c>
      <c r="B97" s="212"/>
      <c r="C97" s="98">
        <v>6</v>
      </c>
      <c r="D97" s="122">
        <v>8.7591240875912408</v>
      </c>
      <c r="E97" s="122">
        <v>42.857142857142854</v>
      </c>
      <c r="F97" s="98">
        <v>7</v>
      </c>
      <c r="G97" s="122">
        <v>10.218978102189782</v>
      </c>
      <c r="H97" s="98">
        <v>-1</v>
      </c>
      <c r="I97" s="122">
        <v>-1.4598540145985401</v>
      </c>
      <c r="J97" s="98">
        <v>3</v>
      </c>
      <c r="K97" s="122">
        <v>4.3795620437956204</v>
      </c>
      <c r="L97" s="98">
        <v>1</v>
      </c>
    </row>
    <row r="98" spans="1:12" s="92" customFormat="1" ht="12" customHeight="1" x14ac:dyDescent="0.2">
      <c r="A98" s="212" t="s">
        <v>106</v>
      </c>
      <c r="B98" s="212"/>
      <c r="C98" s="98">
        <v>55</v>
      </c>
      <c r="D98" s="122">
        <v>8.8042260284936766</v>
      </c>
      <c r="E98" s="122">
        <v>39.970930232558139</v>
      </c>
      <c r="F98" s="98">
        <v>58</v>
      </c>
      <c r="G98" s="122">
        <v>9.2844565391387874</v>
      </c>
      <c r="H98" s="98">
        <v>-3</v>
      </c>
      <c r="I98" s="122">
        <v>-0.48023051064510963</v>
      </c>
      <c r="J98" s="98">
        <v>25</v>
      </c>
      <c r="K98" s="122">
        <v>4.0019209220425802</v>
      </c>
      <c r="L98" s="98">
        <v>15</v>
      </c>
    </row>
    <row r="99" spans="1:12" s="92" customFormat="1" ht="12" customHeight="1" x14ac:dyDescent="0.2">
      <c r="A99" s="212" t="s">
        <v>107</v>
      </c>
      <c r="B99" s="212"/>
      <c r="C99" s="98">
        <v>9</v>
      </c>
      <c r="D99" s="122">
        <v>6.2370062370062378</v>
      </c>
      <c r="E99" s="122">
        <v>29.126213592233011</v>
      </c>
      <c r="F99" s="98">
        <v>19</v>
      </c>
      <c r="G99" s="122">
        <v>13.167013167013167</v>
      </c>
      <c r="H99" s="98">
        <v>-10</v>
      </c>
      <c r="I99" s="122">
        <v>-6.9300069300069298</v>
      </c>
      <c r="J99" s="98">
        <v>6</v>
      </c>
      <c r="K99" s="122">
        <v>4.1580041580041582</v>
      </c>
      <c r="L99" s="98">
        <v>2</v>
      </c>
    </row>
    <row r="100" spans="1:12" s="92" customFormat="1" ht="12" customHeight="1" x14ac:dyDescent="0.2">
      <c r="A100" s="212" t="s">
        <v>108</v>
      </c>
      <c r="B100" s="212"/>
      <c r="C100" s="98">
        <v>14</v>
      </c>
      <c r="D100" s="122">
        <v>7.7390823659480379</v>
      </c>
      <c r="E100" s="122">
        <v>37.837837837837839</v>
      </c>
      <c r="F100" s="98">
        <v>12</v>
      </c>
      <c r="G100" s="122">
        <v>6.6334991708126037</v>
      </c>
      <c r="H100" s="98">
        <v>2</v>
      </c>
      <c r="I100" s="122">
        <v>1.1055831951354338</v>
      </c>
      <c r="J100" s="98">
        <v>5</v>
      </c>
      <c r="K100" s="122">
        <v>2.7639579878385847</v>
      </c>
      <c r="L100" s="98">
        <v>6</v>
      </c>
    </row>
    <row r="101" spans="1:12" s="92" customFormat="1" ht="12" customHeight="1" x14ac:dyDescent="0.2">
      <c r="A101" s="212" t="s">
        <v>109</v>
      </c>
      <c r="B101" s="212"/>
      <c r="C101" s="98">
        <v>7</v>
      </c>
      <c r="D101" s="122">
        <v>5.1395007342143906</v>
      </c>
      <c r="E101" s="122">
        <v>23.255813953488371</v>
      </c>
      <c r="F101" s="98">
        <v>9</v>
      </c>
      <c r="G101" s="122">
        <v>6.607929515418502</v>
      </c>
      <c r="H101" s="98">
        <v>-2</v>
      </c>
      <c r="I101" s="122">
        <v>-1.4684287812041115</v>
      </c>
      <c r="J101" s="98">
        <v>4</v>
      </c>
      <c r="K101" s="122">
        <v>2.9368575624082229</v>
      </c>
      <c r="L101" s="98">
        <v>2</v>
      </c>
    </row>
    <row r="102" spans="1:12" s="92" customFormat="1" ht="12" customHeight="1" x14ac:dyDescent="0.2">
      <c r="A102" s="212" t="s">
        <v>110</v>
      </c>
      <c r="B102" s="212"/>
      <c r="C102" s="98">
        <v>2</v>
      </c>
      <c r="D102" s="122">
        <v>6.3291139240506329</v>
      </c>
      <c r="E102" s="122">
        <v>29.850746268656717</v>
      </c>
      <c r="F102" s="98">
        <v>0</v>
      </c>
      <c r="G102" s="122">
        <v>0</v>
      </c>
      <c r="H102" s="98">
        <v>2</v>
      </c>
      <c r="I102" s="122">
        <v>6.3291139240506329</v>
      </c>
      <c r="J102" s="98">
        <v>0</v>
      </c>
      <c r="K102" s="122">
        <v>0</v>
      </c>
      <c r="L102" s="98">
        <v>0</v>
      </c>
    </row>
    <row r="103" spans="1:12" s="92" customFormat="1" ht="12" customHeight="1" x14ac:dyDescent="0.2">
      <c r="A103" s="212" t="s">
        <v>263</v>
      </c>
      <c r="B103" s="212"/>
      <c r="C103" s="98">
        <v>42</v>
      </c>
      <c r="D103" s="122">
        <v>9.3126385809312655</v>
      </c>
      <c r="E103" s="122">
        <v>41.791044776119406</v>
      </c>
      <c r="F103" s="98">
        <v>26</v>
      </c>
      <c r="G103" s="122">
        <v>5.7649667405764964</v>
      </c>
      <c r="H103" s="98">
        <v>16</v>
      </c>
      <c r="I103" s="122">
        <v>3.5476718403547673</v>
      </c>
      <c r="J103" s="98">
        <v>20</v>
      </c>
      <c r="K103" s="122">
        <v>4.434589800443459</v>
      </c>
      <c r="L103" s="98">
        <v>6</v>
      </c>
    </row>
    <row r="104" spans="1:12" s="92" customFormat="1" ht="12" customHeight="1" x14ac:dyDescent="0.2">
      <c r="A104" s="212" t="s">
        <v>111</v>
      </c>
      <c r="B104" s="212"/>
      <c r="C104" s="98">
        <v>7</v>
      </c>
      <c r="D104" s="122">
        <v>7.9545454545454541</v>
      </c>
      <c r="E104" s="122">
        <v>42.682926829268297</v>
      </c>
      <c r="F104" s="98">
        <v>12</v>
      </c>
      <c r="G104" s="122">
        <v>13.636363636363635</v>
      </c>
      <c r="H104" s="98">
        <v>-5</v>
      </c>
      <c r="I104" s="122">
        <v>-5.6818181818181817</v>
      </c>
      <c r="J104" s="98">
        <v>4</v>
      </c>
      <c r="K104" s="122">
        <v>4.545454545454545</v>
      </c>
      <c r="L104" s="98">
        <v>1</v>
      </c>
    </row>
    <row r="105" spans="1:12" s="92" customFormat="1" ht="12" customHeight="1" x14ac:dyDescent="0.2">
      <c r="A105" s="212" t="s">
        <v>112</v>
      </c>
      <c r="B105" s="212"/>
      <c r="C105" s="98">
        <v>5</v>
      </c>
      <c r="D105" s="122">
        <v>6.9156293222683258</v>
      </c>
      <c r="E105" s="122">
        <v>37.037037037037038</v>
      </c>
      <c r="F105" s="98">
        <v>8</v>
      </c>
      <c r="G105" s="122">
        <v>11.065006915629322</v>
      </c>
      <c r="H105" s="98">
        <v>-3</v>
      </c>
      <c r="I105" s="122">
        <v>-4.1493775933609962</v>
      </c>
      <c r="J105" s="98">
        <v>4</v>
      </c>
      <c r="K105" s="122">
        <v>5.532503457814661</v>
      </c>
      <c r="L105" s="98">
        <v>3</v>
      </c>
    </row>
    <row r="106" spans="1:12" s="92" customFormat="1" ht="12" customHeight="1" x14ac:dyDescent="0.2">
      <c r="A106" s="212" t="s">
        <v>113</v>
      </c>
      <c r="B106" s="212"/>
      <c r="C106" s="98">
        <v>5</v>
      </c>
      <c r="D106" s="122">
        <v>6.1274509803921564</v>
      </c>
      <c r="E106" s="122">
        <v>29.239766081871345</v>
      </c>
      <c r="F106" s="98">
        <v>3</v>
      </c>
      <c r="G106" s="122">
        <v>3.6764705882352939</v>
      </c>
      <c r="H106" s="98">
        <v>2</v>
      </c>
      <c r="I106" s="122">
        <v>2.4509803921568629</v>
      </c>
      <c r="J106" s="98">
        <v>3</v>
      </c>
      <c r="K106" s="122">
        <v>3.6764705882352939</v>
      </c>
      <c r="L106" s="98">
        <v>0</v>
      </c>
    </row>
    <row r="107" spans="1:12" s="92" customFormat="1" ht="12" customHeight="1" x14ac:dyDescent="0.2">
      <c r="A107" s="212" t="s">
        <v>114</v>
      </c>
      <c r="B107" s="212"/>
      <c r="C107" s="98">
        <v>2</v>
      </c>
      <c r="D107" s="122">
        <v>6.1919504643962853</v>
      </c>
      <c r="E107" s="122">
        <v>27.397260273972602</v>
      </c>
      <c r="F107" s="98">
        <v>2</v>
      </c>
      <c r="G107" s="122">
        <v>6.1919504643962853</v>
      </c>
      <c r="H107" s="98">
        <v>0</v>
      </c>
      <c r="I107" s="122">
        <v>0</v>
      </c>
      <c r="J107" s="98">
        <v>0</v>
      </c>
      <c r="K107" s="122">
        <v>0</v>
      </c>
      <c r="L107" s="98">
        <v>0</v>
      </c>
    </row>
    <row r="108" spans="1:12" s="92" customFormat="1" ht="12" customHeight="1" x14ac:dyDescent="0.2">
      <c r="A108" s="212" t="s">
        <v>115</v>
      </c>
      <c r="B108" s="212"/>
      <c r="C108" s="98">
        <v>7</v>
      </c>
      <c r="D108" s="122">
        <v>8.3333333333333339</v>
      </c>
      <c r="E108" s="122">
        <v>42.168674698795179</v>
      </c>
      <c r="F108" s="98">
        <v>7</v>
      </c>
      <c r="G108" s="122">
        <v>8.3333333333333339</v>
      </c>
      <c r="H108" s="98">
        <v>0</v>
      </c>
      <c r="I108" s="122">
        <v>0</v>
      </c>
      <c r="J108" s="98">
        <v>2</v>
      </c>
      <c r="K108" s="122">
        <v>2.3809523809523814</v>
      </c>
      <c r="L108" s="98">
        <v>0</v>
      </c>
    </row>
    <row r="109" spans="1:12" s="92" customFormat="1" ht="12" customHeight="1" x14ac:dyDescent="0.2">
      <c r="A109" s="212" t="s">
        <v>116</v>
      </c>
      <c r="B109" s="212"/>
      <c r="C109" s="98">
        <v>3</v>
      </c>
      <c r="D109" s="122">
        <v>2.0463847203274215</v>
      </c>
      <c r="E109" s="122">
        <v>9.5541401273885338</v>
      </c>
      <c r="F109" s="98">
        <v>6</v>
      </c>
      <c r="G109" s="122">
        <v>4.0927694406548429</v>
      </c>
      <c r="H109" s="98">
        <v>-3</v>
      </c>
      <c r="I109" s="122">
        <v>-2.0463847203274215</v>
      </c>
      <c r="J109" s="98">
        <v>6</v>
      </c>
      <c r="K109" s="122">
        <v>4.0927694406548429</v>
      </c>
      <c r="L109" s="98">
        <v>2</v>
      </c>
    </row>
    <row r="110" spans="1:12" s="92" customFormat="1" ht="12" customHeight="1" x14ac:dyDescent="0.2">
      <c r="A110" s="212" t="s">
        <v>117</v>
      </c>
      <c r="B110" s="212"/>
      <c r="C110" s="98">
        <v>40</v>
      </c>
      <c r="D110" s="122">
        <v>9.5351609058402857</v>
      </c>
      <c r="E110" s="122">
        <v>45.454545454545453</v>
      </c>
      <c r="F110" s="98">
        <v>26</v>
      </c>
      <c r="G110" s="122">
        <v>6.1978545887961864</v>
      </c>
      <c r="H110" s="98">
        <v>14</v>
      </c>
      <c r="I110" s="122">
        <v>3.3373063170441002</v>
      </c>
      <c r="J110" s="98">
        <v>14</v>
      </c>
      <c r="K110" s="122">
        <v>3.3373063170441002</v>
      </c>
      <c r="L110" s="98">
        <v>2</v>
      </c>
    </row>
    <row r="111" spans="1:12" s="92" customFormat="1" ht="12" customHeight="1" x14ac:dyDescent="0.2">
      <c r="A111" s="212" t="s">
        <v>118</v>
      </c>
      <c r="B111" s="212"/>
      <c r="C111" s="98">
        <v>18</v>
      </c>
      <c r="D111" s="122">
        <v>9.4936708860759502</v>
      </c>
      <c r="E111" s="122">
        <v>44.334975369458128</v>
      </c>
      <c r="F111" s="98">
        <v>4</v>
      </c>
      <c r="G111" s="122">
        <v>2.109704641350211</v>
      </c>
      <c r="H111" s="98">
        <v>14</v>
      </c>
      <c r="I111" s="122">
        <v>7.3839662447257384</v>
      </c>
      <c r="J111" s="98">
        <v>10</v>
      </c>
      <c r="K111" s="122">
        <v>5.2742616033755274</v>
      </c>
      <c r="L111" s="98">
        <v>4</v>
      </c>
    </row>
    <row r="112" spans="1:12" s="92" customFormat="1" ht="12" customHeight="1" x14ac:dyDescent="0.2">
      <c r="A112" s="212" t="s">
        <v>119</v>
      </c>
      <c r="B112" s="212"/>
      <c r="C112" s="98">
        <v>5</v>
      </c>
      <c r="D112" s="122">
        <v>6.2656641604010019</v>
      </c>
      <c r="E112" s="122">
        <v>35.460992907801419</v>
      </c>
      <c r="F112" s="98">
        <v>12</v>
      </c>
      <c r="G112" s="122">
        <v>15.037593984962406</v>
      </c>
      <c r="H112" s="98">
        <v>-7</v>
      </c>
      <c r="I112" s="122">
        <v>-8.7719298245614024</v>
      </c>
      <c r="J112" s="98">
        <v>1</v>
      </c>
      <c r="K112" s="122">
        <v>1.2531328320802004</v>
      </c>
      <c r="L112" s="98">
        <v>1</v>
      </c>
    </row>
    <row r="113" spans="1:12" s="92" customFormat="1" ht="12" customHeight="1" x14ac:dyDescent="0.2">
      <c r="A113" s="212" t="s">
        <v>120</v>
      </c>
      <c r="B113" s="212"/>
      <c r="C113" s="98">
        <v>14</v>
      </c>
      <c r="D113" s="122">
        <v>8.8663711209626346</v>
      </c>
      <c r="E113" s="122">
        <v>43.478260869565219</v>
      </c>
      <c r="F113" s="98">
        <v>8</v>
      </c>
      <c r="G113" s="122">
        <v>5.06649778340722</v>
      </c>
      <c r="H113" s="98">
        <v>6</v>
      </c>
      <c r="I113" s="122">
        <v>3.7998733375554146</v>
      </c>
      <c r="J113" s="98">
        <v>8</v>
      </c>
      <c r="K113" s="122">
        <v>5.06649778340722</v>
      </c>
      <c r="L113" s="98">
        <v>7</v>
      </c>
    </row>
    <row r="114" spans="1:12" s="92" customFormat="1" ht="12" customHeight="1" x14ac:dyDescent="0.2">
      <c r="A114" s="212" t="s">
        <v>121</v>
      </c>
      <c r="B114" s="212"/>
      <c r="C114" s="98">
        <v>7</v>
      </c>
      <c r="D114" s="122">
        <v>5.1736881005173689</v>
      </c>
      <c r="E114" s="122">
        <v>25.735294117647058</v>
      </c>
      <c r="F114" s="98">
        <v>13</v>
      </c>
      <c r="G114" s="122">
        <v>9.6082779009608288</v>
      </c>
      <c r="H114" s="98">
        <v>-6</v>
      </c>
      <c r="I114" s="122">
        <v>-4.434589800443459</v>
      </c>
      <c r="J114" s="98">
        <v>4</v>
      </c>
      <c r="K114" s="122">
        <v>2.9563932002956395</v>
      </c>
      <c r="L114" s="98">
        <v>3</v>
      </c>
    </row>
    <row r="115" spans="1:12" s="92" customFormat="1" ht="12" customHeight="1" x14ac:dyDescent="0.2">
      <c r="A115" s="212" t="s">
        <v>123</v>
      </c>
      <c r="B115" s="212"/>
      <c r="C115" s="98">
        <v>3</v>
      </c>
      <c r="D115" s="122">
        <v>3.5842293906810037</v>
      </c>
      <c r="E115" s="122">
        <v>18.292682926829269</v>
      </c>
      <c r="F115" s="98">
        <v>6</v>
      </c>
      <c r="G115" s="122">
        <v>7.1684587813620073</v>
      </c>
      <c r="H115" s="98">
        <v>-3</v>
      </c>
      <c r="I115" s="122">
        <v>-3.5842293906810037</v>
      </c>
      <c r="J115" s="98">
        <v>4</v>
      </c>
      <c r="K115" s="122">
        <v>4.7789725209080043</v>
      </c>
      <c r="L115" s="98">
        <v>0</v>
      </c>
    </row>
    <row r="116" spans="1:12" s="92" customFormat="1" ht="12" customHeight="1" x14ac:dyDescent="0.2">
      <c r="A116" s="212" t="s">
        <v>124</v>
      </c>
      <c r="B116" s="212"/>
      <c r="C116" s="98">
        <v>18</v>
      </c>
      <c r="D116" s="122">
        <v>8.097165991902834</v>
      </c>
      <c r="E116" s="122">
        <v>39.473684210526315</v>
      </c>
      <c r="F116" s="98">
        <v>23</v>
      </c>
      <c r="G116" s="122">
        <v>10.3463787674314</v>
      </c>
      <c r="H116" s="98">
        <v>-5</v>
      </c>
      <c r="I116" s="122">
        <v>-2.2492127755285649</v>
      </c>
      <c r="J116" s="98">
        <v>13</v>
      </c>
      <c r="K116" s="122">
        <v>5.8479532163742682</v>
      </c>
      <c r="L116" s="98">
        <v>4</v>
      </c>
    </row>
    <row r="117" spans="1:12" s="92" customFormat="1" ht="12" customHeight="1" x14ac:dyDescent="0.2">
      <c r="A117" s="212" t="s">
        <v>125</v>
      </c>
      <c r="B117" s="212"/>
      <c r="C117" s="98">
        <v>5</v>
      </c>
      <c r="D117" s="122">
        <v>7.3099415204678362</v>
      </c>
      <c r="E117" s="122">
        <v>37.878787878787882</v>
      </c>
      <c r="F117" s="98">
        <v>5</v>
      </c>
      <c r="G117" s="122">
        <v>7.3099415204678362</v>
      </c>
      <c r="H117" s="98">
        <v>0</v>
      </c>
      <c r="I117" s="122">
        <v>0</v>
      </c>
      <c r="J117" s="98">
        <v>4</v>
      </c>
      <c r="K117" s="122">
        <v>5.8479532163742682</v>
      </c>
      <c r="L117" s="98">
        <v>0</v>
      </c>
    </row>
    <row r="118" spans="1:12" s="92" customFormat="1" ht="12" customHeight="1" x14ac:dyDescent="0.2">
      <c r="A118" s="212" t="s">
        <v>128</v>
      </c>
      <c r="B118" s="212"/>
      <c r="C118" s="98">
        <v>8</v>
      </c>
      <c r="D118" s="122">
        <v>4.5045045045045047</v>
      </c>
      <c r="E118" s="122">
        <v>17.897091722595079</v>
      </c>
      <c r="F118" s="98">
        <v>8</v>
      </c>
      <c r="G118" s="122">
        <v>4.5045045045045047</v>
      </c>
      <c r="H118" s="98">
        <v>0</v>
      </c>
      <c r="I118" s="122">
        <v>0</v>
      </c>
      <c r="J118" s="98">
        <v>4</v>
      </c>
      <c r="K118" s="122">
        <v>2.2522522522522523</v>
      </c>
      <c r="L118" s="98">
        <v>3</v>
      </c>
    </row>
    <row r="119" spans="1:12" s="92" customFormat="1" ht="12" customHeight="1" x14ac:dyDescent="0.2">
      <c r="A119" s="212" t="s">
        <v>129</v>
      </c>
      <c r="B119" s="212"/>
      <c r="C119" s="98">
        <v>23</v>
      </c>
      <c r="D119" s="122">
        <v>7.4918566775244297</v>
      </c>
      <c r="E119" s="122">
        <v>32.624113475177303</v>
      </c>
      <c r="F119" s="98">
        <v>26</v>
      </c>
      <c r="G119" s="122">
        <v>8.4690553745928341</v>
      </c>
      <c r="H119" s="98">
        <v>-3</v>
      </c>
      <c r="I119" s="122">
        <v>-0.9771986970684039</v>
      </c>
      <c r="J119" s="98">
        <v>11</v>
      </c>
      <c r="K119" s="122">
        <v>3.5830618892508141</v>
      </c>
      <c r="L119" s="98">
        <v>8</v>
      </c>
    </row>
    <row r="120" spans="1:12" s="92" customFormat="1" ht="12" customHeight="1" x14ac:dyDescent="0.2">
      <c r="A120" s="212" t="s">
        <v>131</v>
      </c>
      <c r="B120" s="212"/>
      <c r="C120" s="98">
        <v>7</v>
      </c>
      <c r="D120" s="122">
        <v>11.925042589437821</v>
      </c>
      <c r="E120" s="122">
        <v>55.55555555555555</v>
      </c>
      <c r="F120" s="98">
        <v>4</v>
      </c>
      <c r="G120" s="122">
        <v>6.8143100511073254</v>
      </c>
      <c r="H120" s="98">
        <v>3</v>
      </c>
      <c r="I120" s="122">
        <v>5.1107325383304936</v>
      </c>
      <c r="J120" s="98">
        <v>3</v>
      </c>
      <c r="K120" s="122">
        <v>5.1107325383304936</v>
      </c>
      <c r="L120" s="98">
        <v>0</v>
      </c>
    </row>
    <row r="121" spans="1:12" s="92" customFormat="1" ht="12" customHeight="1" x14ac:dyDescent="0.2">
      <c r="A121" s="212" t="s">
        <v>132</v>
      </c>
      <c r="B121" s="212"/>
      <c r="C121" s="98">
        <v>15</v>
      </c>
      <c r="D121" s="122">
        <v>7.7679958570688763</v>
      </c>
      <c r="E121" s="122">
        <v>34.722222222222221</v>
      </c>
      <c r="F121" s="98">
        <v>15</v>
      </c>
      <c r="G121" s="122">
        <v>7.7679958570688763</v>
      </c>
      <c r="H121" s="98">
        <v>0</v>
      </c>
      <c r="I121" s="122">
        <v>0</v>
      </c>
      <c r="J121" s="98">
        <v>6</v>
      </c>
      <c r="K121" s="122">
        <v>3.1071983428275503</v>
      </c>
      <c r="L121" s="98">
        <v>2</v>
      </c>
    </row>
    <row r="122" spans="1:12" s="92" customFormat="1" ht="12" customHeight="1" x14ac:dyDescent="0.2">
      <c r="A122" s="217" t="s">
        <v>133</v>
      </c>
      <c r="B122" s="217"/>
      <c r="C122" s="104">
        <v>2</v>
      </c>
      <c r="D122" s="123">
        <v>5.0890585241730282</v>
      </c>
      <c r="E122" s="123">
        <v>28.169014084507044</v>
      </c>
      <c r="F122" s="104">
        <v>2</v>
      </c>
      <c r="G122" s="123">
        <v>5.0890585241730282</v>
      </c>
      <c r="H122" s="104">
        <v>0</v>
      </c>
      <c r="I122" s="123">
        <v>0</v>
      </c>
      <c r="J122" s="104">
        <v>0</v>
      </c>
      <c r="K122" s="123">
        <v>0</v>
      </c>
      <c r="L122" s="104">
        <v>1</v>
      </c>
    </row>
    <row r="123" spans="1:12" s="92" customFormat="1" ht="12" customHeight="1" x14ac:dyDescent="0.2">
      <c r="A123" s="101"/>
      <c r="B123" s="101"/>
      <c r="C123" s="101"/>
      <c r="D123" s="125"/>
      <c r="E123" s="125"/>
      <c r="F123" s="101"/>
      <c r="G123" s="125"/>
      <c r="H123" s="101"/>
      <c r="I123" s="125"/>
      <c r="J123" s="101"/>
      <c r="K123" s="125"/>
      <c r="L123" s="101"/>
    </row>
    <row r="124" spans="1:12" s="92" customFormat="1" ht="12" customHeight="1" x14ac:dyDescent="0.2">
      <c r="A124" s="211" t="s">
        <v>134</v>
      </c>
      <c r="B124" s="211"/>
      <c r="C124" s="96">
        <v>451</v>
      </c>
      <c r="D124" s="121">
        <v>7.034345072839006</v>
      </c>
      <c r="E124" s="121">
        <v>36.013734728100296</v>
      </c>
      <c r="F124" s="96">
        <v>644</v>
      </c>
      <c r="G124" s="121">
        <v>10.04460804192532</v>
      </c>
      <c r="H124" s="96">
        <v>-193</v>
      </c>
      <c r="I124" s="121">
        <v>-3.0102629690863152</v>
      </c>
      <c r="J124" s="96">
        <v>215</v>
      </c>
      <c r="K124" s="121">
        <v>3.3534017531272422</v>
      </c>
      <c r="L124" s="96">
        <v>132</v>
      </c>
    </row>
    <row r="125" spans="1:12" s="92" customFormat="1" ht="12" customHeight="1" x14ac:dyDescent="0.2">
      <c r="A125" s="212" t="s">
        <v>135</v>
      </c>
      <c r="B125" s="212"/>
      <c r="C125" s="98">
        <v>33</v>
      </c>
      <c r="D125" s="122">
        <v>5.9901978580504629</v>
      </c>
      <c r="E125" s="122">
        <v>34.090909090909086</v>
      </c>
      <c r="F125" s="98">
        <v>66</v>
      </c>
      <c r="G125" s="122">
        <v>11.980395716100926</v>
      </c>
      <c r="H125" s="98">
        <v>-33</v>
      </c>
      <c r="I125" s="122">
        <v>-5.9901978580504629</v>
      </c>
      <c r="J125" s="98">
        <v>16</v>
      </c>
      <c r="K125" s="122">
        <v>2.9043383554184063</v>
      </c>
      <c r="L125" s="98">
        <v>14</v>
      </c>
    </row>
    <row r="126" spans="1:12" s="92" customFormat="1" ht="12" customHeight="1" x14ac:dyDescent="0.2">
      <c r="A126" s="212" t="s">
        <v>136</v>
      </c>
      <c r="B126" s="212"/>
      <c r="C126" s="98">
        <v>0</v>
      </c>
      <c r="D126" s="122">
        <v>0</v>
      </c>
      <c r="E126" s="122">
        <v>0</v>
      </c>
      <c r="F126" s="98">
        <v>3</v>
      </c>
      <c r="G126" s="122">
        <v>16.393442622950822</v>
      </c>
      <c r="H126" s="98">
        <v>-3</v>
      </c>
      <c r="I126" s="122">
        <v>-16.393442622950822</v>
      </c>
      <c r="J126" s="98">
        <v>1</v>
      </c>
      <c r="K126" s="122">
        <v>5.4644808743169397</v>
      </c>
      <c r="L126" s="98">
        <v>1</v>
      </c>
    </row>
    <row r="127" spans="1:12" s="92" customFormat="1" ht="12" customHeight="1" x14ac:dyDescent="0.2">
      <c r="A127" s="212" t="s">
        <v>137</v>
      </c>
      <c r="B127" s="212"/>
      <c r="C127" s="98">
        <v>2</v>
      </c>
      <c r="D127" s="122">
        <v>4.1152263374485596</v>
      </c>
      <c r="E127" s="122">
        <v>27.777777777777775</v>
      </c>
      <c r="F127" s="98">
        <v>9</v>
      </c>
      <c r="G127" s="122">
        <v>18.518518518518519</v>
      </c>
      <c r="H127" s="98">
        <v>-7</v>
      </c>
      <c r="I127" s="122">
        <v>-14.403292181069959</v>
      </c>
      <c r="J127" s="98">
        <v>2</v>
      </c>
      <c r="K127" s="122">
        <v>4.1152263374485596</v>
      </c>
      <c r="L127" s="98">
        <v>1</v>
      </c>
    </row>
    <row r="128" spans="1:12" s="92" customFormat="1" ht="12" customHeight="1" x14ac:dyDescent="0.2">
      <c r="A128" s="212" t="s">
        <v>138</v>
      </c>
      <c r="B128" s="212"/>
      <c r="C128" s="98">
        <v>5</v>
      </c>
      <c r="D128" s="122">
        <v>2.8636884306987396</v>
      </c>
      <c r="E128" s="122">
        <v>19.762845849802371</v>
      </c>
      <c r="F128" s="98">
        <v>27</v>
      </c>
      <c r="G128" s="122">
        <v>15.463917525773196</v>
      </c>
      <c r="H128" s="98">
        <v>-22</v>
      </c>
      <c r="I128" s="122">
        <v>-12.600229095074456</v>
      </c>
      <c r="J128" s="98">
        <v>5</v>
      </c>
      <c r="K128" s="122">
        <v>2.8636884306987396</v>
      </c>
      <c r="L128" s="98">
        <v>3</v>
      </c>
    </row>
    <row r="129" spans="1:12" s="92" customFormat="1" ht="12" customHeight="1" x14ac:dyDescent="0.2">
      <c r="A129" s="212" t="s">
        <v>141</v>
      </c>
      <c r="B129" s="212"/>
      <c r="C129" s="98">
        <v>3</v>
      </c>
      <c r="D129" s="122">
        <v>2.6086956521739131</v>
      </c>
      <c r="E129" s="122">
        <v>15.706806282722512</v>
      </c>
      <c r="F129" s="98">
        <v>14</v>
      </c>
      <c r="G129" s="122">
        <v>12.17391304347826</v>
      </c>
      <c r="H129" s="98">
        <v>-11</v>
      </c>
      <c r="I129" s="122">
        <v>-9.5652173913043477</v>
      </c>
      <c r="J129" s="98">
        <v>3</v>
      </c>
      <c r="K129" s="122">
        <v>2.6086956521739131</v>
      </c>
      <c r="L129" s="98">
        <v>1</v>
      </c>
    </row>
    <row r="130" spans="1:12" s="92" customFormat="1" ht="12" customHeight="1" x14ac:dyDescent="0.2">
      <c r="A130" s="212" t="s">
        <v>143</v>
      </c>
      <c r="B130" s="212"/>
      <c r="C130" s="98">
        <v>0</v>
      </c>
      <c r="D130" s="122">
        <v>0</v>
      </c>
      <c r="E130" s="122">
        <v>0</v>
      </c>
      <c r="F130" s="98">
        <v>0</v>
      </c>
      <c r="G130" s="122">
        <v>0</v>
      </c>
      <c r="H130" s="98">
        <v>0</v>
      </c>
      <c r="I130" s="122">
        <v>0</v>
      </c>
      <c r="J130" s="98">
        <v>0</v>
      </c>
      <c r="K130" s="122">
        <v>0</v>
      </c>
      <c r="L130" s="98">
        <v>0</v>
      </c>
    </row>
    <row r="131" spans="1:12" s="92" customFormat="1" ht="12" customHeight="1" x14ac:dyDescent="0.2">
      <c r="A131" s="212" t="s">
        <v>144</v>
      </c>
      <c r="B131" s="212"/>
      <c r="C131" s="98">
        <v>21</v>
      </c>
      <c r="D131" s="122">
        <v>7.3196235622168002</v>
      </c>
      <c r="E131" s="122">
        <v>34.710743801652889</v>
      </c>
      <c r="F131" s="98">
        <v>20</v>
      </c>
      <c r="G131" s="122">
        <v>6.971070059254096</v>
      </c>
      <c r="H131" s="98">
        <v>1</v>
      </c>
      <c r="I131" s="122">
        <v>0.34855350296270476</v>
      </c>
      <c r="J131" s="98">
        <v>8</v>
      </c>
      <c r="K131" s="122">
        <v>2.7884280237016381</v>
      </c>
      <c r="L131" s="98">
        <v>8</v>
      </c>
    </row>
    <row r="132" spans="1:12" s="92" customFormat="1" ht="12" customHeight="1" x14ac:dyDescent="0.2">
      <c r="A132" s="212" t="s">
        <v>145</v>
      </c>
      <c r="B132" s="212"/>
      <c r="C132" s="98">
        <v>0</v>
      </c>
      <c r="D132" s="122">
        <v>0</v>
      </c>
      <c r="E132" s="122">
        <v>0</v>
      </c>
      <c r="F132" s="98">
        <v>0</v>
      </c>
      <c r="G132" s="122">
        <v>0</v>
      </c>
      <c r="H132" s="98">
        <v>0</v>
      </c>
      <c r="I132" s="122">
        <v>0</v>
      </c>
      <c r="J132" s="98">
        <v>0</v>
      </c>
      <c r="K132" s="122">
        <v>0</v>
      </c>
      <c r="L132" s="98">
        <v>1</v>
      </c>
    </row>
    <row r="133" spans="1:12" s="92" customFormat="1" ht="12" customHeight="1" x14ac:dyDescent="0.2">
      <c r="A133" s="212" t="s">
        <v>264</v>
      </c>
      <c r="B133" s="212"/>
      <c r="C133" s="98">
        <v>53</v>
      </c>
      <c r="D133" s="122">
        <v>10.263361735089079</v>
      </c>
      <c r="E133" s="122">
        <v>53.7525354969574</v>
      </c>
      <c r="F133" s="98">
        <v>49</v>
      </c>
      <c r="G133" s="122">
        <v>9.4887683965917891</v>
      </c>
      <c r="H133" s="98">
        <v>4</v>
      </c>
      <c r="I133" s="122">
        <v>0.77459333849728895</v>
      </c>
      <c r="J133" s="98">
        <v>13</v>
      </c>
      <c r="K133" s="122">
        <v>2.5174283501161892</v>
      </c>
      <c r="L133" s="98">
        <v>8</v>
      </c>
    </row>
    <row r="134" spans="1:12" s="92" customFormat="1" ht="12" customHeight="1" x14ac:dyDescent="0.2">
      <c r="A134" s="212" t="s">
        <v>147</v>
      </c>
      <c r="B134" s="212"/>
      <c r="C134" s="98">
        <v>47</v>
      </c>
      <c r="D134" s="122">
        <v>10.029876227059326</v>
      </c>
      <c r="E134" s="122">
        <v>47.667342799188638</v>
      </c>
      <c r="F134" s="98">
        <v>41</v>
      </c>
      <c r="G134" s="122">
        <v>8.7494664959453683</v>
      </c>
      <c r="H134" s="98">
        <v>6</v>
      </c>
      <c r="I134" s="122">
        <v>1.2804097311139564</v>
      </c>
      <c r="J134" s="98">
        <v>19</v>
      </c>
      <c r="K134" s="122">
        <v>4.0546308151941952</v>
      </c>
      <c r="L134" s="98">
        <v>9</v>
      </c>
    </row>
    <row r="135" spans="1:12" s="92" customFormat="1" ht="12" customHeight="1" x14ac:dyDescent="0.2">
      <c r="A135" s="212" t="s">
        <v>151</v>
      </c>
      <c r="B135" s="212"/>
      <c r="C135" s="98">
        <v>7</v>
      </c>
      <c r="D135" s="122">
        <v>5.32724505327245</v>
      </c>
      <c r="E135" s="122">
        <v>23.569023569023571</v>
      </c>
      <c r="F135" s="98">
        <v>8</v>
      </c>
      <c r="G135" s="122">
        <v>6.0882800608828003</v>
      </c>
      <c r="H135" s="98">
        <v>-1</v>
      </c>
      <c r="I135" s="122">
        <v>-0.76103500761035003</v>
      </c>
      <c r="J135" s="98">
        <v>4</v>
      </c>
      <c r="K135" s="122">
        <v>3.0441400304414001</v>
      </c>
      <c r="L135" s="98">
        <v>4</v>
      </c>
    </row>
    <row r="136" spans="1:12" s="92" customFormat="1" ht="12" customHeight="1" x14ac:dyDescent="0.2">
      <c r="A136" s="212" t="s">
        <v>152</v>
      </c>
      <c r="B136" s="212"/>
      <c r="C136" s="98">
        <v>100</v>
      </c>
      <c r="D136" s="122">
        <v>6.2810124992148735</v>
      </c>
      <c r="E136" s="122">
        <v>30.165912518853695</v>
      </c>
      <c r="F136" s="98">
        <v>165</v>
      </c>
      <c r="G136" s="122">
        <v>10.363670623704541</v>
      </c>
      <c r="H136" s="98">
        <v>-65</v>
      </c>
      <c r="I136" s="122">
        <v>-4.0826581244896678</v>
      </c>
      <c r="J136" s="98">
        <v>57</v>
      </c>
      <c r="K136" s="122">
        <v>3.5801771245524781</v>
      </c>
      <c r="L136" s="98">
        <v>41</v>
      </c>
    </row>
    <row r="137" spans="1:12" s="92" customFormat="1" ht="12" customHeight="1" x14ac:dyDescent="0.2">
      <c r="A137" s="212" t="s">
        <v>153</v>
      </c>
      <c r="B137" s="212"/>
      <c r="C137" s="98">
        <v>53</v>
      </c>
      <c r="D137" s="122">
        <v>7.9567632487614475</v>
      </c>
      <c r="E137" s="122">
        <v>38.657913931436909</v>
      </c>
      <c r="F137" s="98">
        <v>50</v>
      </c>
      <c r="G137" s="122">
        <v>7.5063804233598557</v>
      </c>
      <c r="H137" s="98">
        <v>3</v>
      </c>
      <c r="I137" s="122">
        <v>0.45038282540159136</v>
      </c>
      <c r="J137" s="98">
        <v>22</v>
      </c>
      <c r="K137" s="122">
        <v>3.3028073862783365</v>
      </c>
      <c r="L137" s="98">
        <v>9</v>
      </c>
    </row>
    <row r="138" spans="1:12" s="92" customFormat="1" ht="12" customHeight="1" x14ac:dyDescent="0.2">
      <c r="A138" s="212" t="s">
        <v>155</v>
      </c>
      <c r="B138" s="212"/>
      <c r="C138" s="98">
        <v>1</v>
      </c>
      <c r="D138" s="122">
        <v>4.6728971962616823</v>
      </c>
      <c r="E138" s="122">
        <v>34.482758620689651</v>
      </c>
      <c r="F138" s="98">
        <v>4</v>
      </c>
      <c r="G138" s="122">
        <v>18.691588785046729</v>
      </c>
      <c r="H138" s="98">
        <v>-3</v>
      </c>
      <c r="I138" s="122">
        <v>-14.018691588785046</v>
      </c>
      <c r="J138" s="98">
        <v>1</v>
      </c>
      <c r="K138" s="122">
        <v>4.6728971962616823</v>
      </c>
      <c r="L138" s="98">
        <v>1</v>
      </c>
    </row>
    <row r="139" spans="1:12" s="92" customFormat="1" ht="12" customHeight="1" x14ac:dyDescent="0.2">
      <c r="A139" s="212" t="s">
        <v>156</v>
      </c>
      <c r="B139" s="212"/>
      <c r="C139" s="98">
        <v>50</v>
      </c>
      <c r="D139" s="122">
        <v>6.8823124569855469</v>
      </c>
      <c r="E139" s="122">
        <v>35.385704175513091</v>
      </c>
      <c r="F139" s="98">
        <v>77</v>
      </c>
      <c r="G139" s="122">
        <v>10.598761183757743</v>
      </c>
      <c r="H139" s="98">
        <v>-27</v>
      </c>
      <c r="I139" s="122">
        <v>-3.7164487267721955</v>
      </c>
      <c r="J139" s="98">
        <v>24</v>
      </c>
      <c r="K139" s="122">
        <v>3.3035099793530627</v>
      </c>
      <c r="L139" s="98">
        <v>15</v>
      </c>
    </row>
    <row r="140" spans="1:12" s="92" customFormat="1" ht="12" customHeight="1" x14ac:dyDescent="0.2">
      <c r="A140" s="212" t="s">
        <v>158</v>
      </c>
      <c r="B140" s="212"/>
      <c r="C140" s="98">
        <v>15</v>
      </c>
      <c r="D140" s="122">
        <v>5.5596738324684951</v>
      </c>
      <c r="E140" s="122">
        <v>32.119914346895072</v>
      </c>
      <c r="F140" s="98">
        <v>42</v>
      </c>
      <c r="G140" s="122">
        <v>15.567086730911786</v>
      </c>
      <c r="H140" s="98">
        <v>-27</v>
      </c>
      <c r="I140" s="122">
        <v>-10.00741289844329</v>
      </c>
      <c r="J140" s="98">
        <v>15</v>
      </c>
      <c r="K140" s="122">
        <v>5.5596738324684951</v>
      </c>
      <c r="L140" s="98">
        <v>4</v>
      </c>
    </row>
    <row r="141" spans="1:12" s="92" customFormat="1" ht="12" customHeight="1" x14ac:dyDescent="0.2">
      <c r="A141" s="212" t="s">
        <v>159</v>
      </c>
      <c r="B141" s="212"/>
      <c r="C141" s="98">
        <v>3</v>
      </c>
      <c r="D141" s="122">
        <v>4.3604651162790695</v>
      </c>
      <c r="E141" s="122">
        <v>37.037037037037038</v>
      </c>
      <c r="F141" s="98">
        <v>10</v>
      </c>
      <c r="G141" s="122">
        <v>14.534883720930232</v>
      </c>
      <c r="H141" s="98">
        <v>-7</v>
      </c>
      <c r="I141" s="122">
        <v>-10.174418604651164</v>
      </c>
      <c r="J141" s="98">
        <v>0</v>
      </c>
      <c r="K141" s="122">
        <v>0</v>
      </c>
      <c r="L141" s="98">
        <v>0</v>
      </c>
    </row>
    <row r="142" spans="1:12" s="92" customFormat="1" ht="12" customHeight="1" x14ac:dyDescent="0.2">
      <c r="A142" s="212" t="s">
        <v>160</v>
      </c>
      <c r="B142" s="212"/>
      <c r="C142" s="98">
        <v>2</v>
      </c>
      <c r="D142" s="122">
        <v>2.7359781121751023</v>
      </c>
      <c r="E142" s="122">
        <v>20.202020202020204</v>
      </c>
      <c r="F142" s="98">
        <v>7</v>
      </c>
      <c r="G142" s="122">
        <v>9.5759233926128591</v>
      </c>
      <c r="H142" s="98">
        <v>-5</v>
      </c>
      <c r="I142" s="122">
        <v>-6.8399452804377567</v>
      </c>
      <c r="J142" s="98">
        <v>1</v>
      </c>
      <c r="K142" s="122">
        <v>1.3679890560875512</v>
      </c>
      <c r="L142" s="98">
        <v>1</v>
      </c>
    </row>
    <row r="143" spans="1:12" s="92" customFormat="1" ht="12" customHeight="1" x14ac:dyDescent="0.2">
      <c r="A143" s="212" t="s">
        <v>162</v>
      </c>
      <c r="B143" s="212"/>
      <c r="C143" s="98">
        <v>0</v>
      </c>
      <c r="D143" s="122">
        <v>0</v>
      </c>
      <c r="E143" s="122">
        <v>0</v>
      </c>
      <c r="F143" s="98">
        <v>3</v>
      </c>
      <c r="G143" s="122">
        <v>5.0335570469798654</v>
      </c>
      <c r="H143" s="98">
        <v>-3</v>
      </c>
      <c r="I143" s="122">
        <v>-5.0335570469798654</v>
      </c>
      <c r="J143" s="98">
        <v>2</v>
      </c>
      <c r="K143" s="122">
        <v>3.3557046979865772</v>
      </c>
      <c r="L143" s="98">
        <v>2</v>
      </c>
    </row>
    <row r="144" spans="1:12" s="92" customFormat="1" ht="12" customHeight="1" x14ac:dyDescent="0.2">
      <c r="A144" s="212" t="s">
        <v>165</v>
      </c>
      <c r="B144" s="212"/>
      <c r="C144" s="98">
        <v>0</v>
      </c>
      <c r="D144" s="122">
        <v>0</v>
      </c>
      <c r="E144" s="122">
        <v>0</v>
      </c>
      <c r="F144" s="98">
        <v>2</v>
      </c>
      <c r="G144" s="122">
        <v>22.988505747126435</v>
      </c>
      <c r="H144" s="98">
        <v>-2</v>
      </c>
      <c r="I144" s="122">
        <v>-22.988505747126435</v>
      </c>
      <c r="J144" s="98">
        <v>0</v>
      </c>
      <c r="K144" s="122">
        <v>0</v>
      </c>
      <c r="L144" s="98">
        <v>0</v>
      </c>
    </row>
    <row r="145" spans="1:12" s="92" customFormat="1" ht="12" customHeight="1" x14ac:dyDescent="0.2">
      <c r="A145" s="212" t="s">
        <v>167</v>
      </c>
      <c r="B145" s="212"/>
      <c r="C145" s="98">
        <v>31</v>
      </c>
      <c r="D145" s="122">
        <v>9.8350253807106593</v>
      </c>
      <c r="E145" s="122">
        <v>47.112462006079028</v>
      </c>
      <c r="F145" s="98">
        <v>29</v>
      </c>
      <c r="G145" s="122">
        <v>9.2005076142131976</v>
      </c>
      <c r="H145" s="98">
        <v>2</v>
      </c>
      <c r="I145" s="122">
        <v>0.63451776649746183</v>
      </c>
      <c r="J145" s="98">
        <v>17</v>
      </c>
      <c r="K145" s="122">
        <v>5.3934010152284264</v>
      </c>
      <c r="L145" s="98">
        <v>3</v>
      </c>
    </row>
    <row r="146" spans="1:12" s="92" customFormat="1" ht="12" customHeight="1" x14ac:dyDescent="0.2">
      <c r="A146" s="212" t="s">
        <v>280</v>
      </c>
      <c r="B146" s="212"/>
      <c r="C146" s="98">
        <v>19</v>
      </c>
      <c r="D146" s="122">
        <v>7.3274199768607788</v>
      </c>
      <c r="E146" s="122">
        <v>35.250463821892389</v>
      </c>
      <c r="F146" s="98">
        <v>17</v>
      </c>
      <c r="G146" s="122">
        <v>6.5561126108754335</v>
      </c>
      <c r="H146" s="98">
        <v>2</v>
      </c>
      <c r="I146" s="122">
        <v>0.77130736598534511</v>
      </c>
      <c r="J146" s="98">
        <v>4</v>
      </c>
      <c r="K146" s="122">
        <v>1.5426147319706902</v>
      </c>
      <c r="L146" s="98">
        <v>4</v>
      </c>
    </row>
    <row r="147" spans="1:12" s="92" customFormat="1" ht="12" customHeight="1" x14ac:dyDescent="0.2">
      <c r="A147" s="214" t="s">
        <v>171</v>
      </c>
      <c r="B147" s="214"/>
      <c r="C147" s="104">
        <v>6</v>
      </c>
      <c r="D147" s="123">
        <v>21.505376344086024</v>
      </c>
      <c r="E147" s="123">
        <v>115.38461538461539</v>
      </c>
      <c r="F147" s="104">
        <v>1</v>
      </c>
      <c r="G147" s="123">
        <v>3.5842293906810037</v>
      </c>
      <c r="H147" s="104">
        <v>5</v>
      </c>
      <c r="I147" s="123">
        <v>17.921146953405017</v>
      </c>
      <c r="J147" s="104">
        <v>1</v>
      </c>
      <c r="K147" s="123">
        <v>3.5842293906810037</v>
      </c>
      <c r="L147" s="104">
        <v>2</v>
      </c>
    </row>
    <row r="148" spans="1:12" s="92" customFormat="1" ht="12" customHeight="1" x14ac:dyDescent="0.2">
      <c r="A148" s="101"/>
      <c r="B148" s="101"/>
      <c r="C148" s="101"/>
      <c r="D148" s="125"/>
      <c r="E148" s="125"/>
      <c r="F148" s="101"/>
      <c r="G148" s="125"/>
      <c r="H148" s="101"/>
      <c r="I148" s="125"/>
      <c r="J148" s="101"/>
      <c r="K148" s="125"/>
      <c r="L148" s="101"/>
    </row>
    <row r="149" spans="1:12" s="92" customFormat="1" ht="12" customHeight="1" x14ac:dyDescent="0.2">
      <c r="A149" s="211" t="s">
        <v>172</v>
      </c>
      <c r="B149" s="211"/>
      <c r="C149" s="96">
        <v>38</v>
      </c>
      <c r="D149" s="121">
        <v>6.3651591289782248</v>
      </c>
      <c r="E149" s="121">
        <v>32.986111111111114</v>
      </c>
      <c r="F149" s="96">
        <v>61</v>
      </c>
      <c r="G149" s="121">
        <v>10.217755443886096</v>
      </c>
      <c r="H149" s="96">
        <v>-23</v>
      </c>
      <c r="I149" s="121">
        <v>-3.8525963149078728</v>
      </c>
      <c r="J149" s="96">
        <v>18</v>
      </c>
      <c r="K149" s="121">
        <v>3.0150753768844218</v>
      </c>
      <c r="L149" s="96">
        <v>8</v>
      </c>
    </row>
    <row r="150" spans="1:12" s="92" customFormat="1" ht="12" customHeight="1" x14ac:dyDescent="0.2">
      <c r="A150" s="212" t="s">
        <v>173</v>
      </c>
      <c r="B150" s="212"/>
      <c r="C150" s="98">
        <v>12</v>
      </c>
      <c r="D150" s="122">
        <v>8.0053368912608409</v>
      </c>
      <c r="E150" s="122">
        <v>38.095238095238102</v>
      </c>
      <c r="F150" s="98">
        <v>14</v>
      </c>
      <c r="G150" s="122">
        <v>9.3395597064709808</v>
      </c>
      <c r="H150" s="98">
        <v>-2</v>
      </c>
      <c r="I150" s="122">
        <v>-1.3342228152101401</v>
      </c>
      <c r="J150" s="98">
        <v>6</v>
      </c>
      <c r="K150" s="122">
        <v>4.0026684456304205</v>
      </c>
      <c r="L150" s="98">
        <v>3</v>
      </c>
    </row>
    <row r="151" spans="1:12" s="92" customFormat="1" ht="12" customHeight="1" x14ac:dyDescent="0.2">
      <c r="A151" s="212" t="s">
        <v>174</v>
      </c>
      <c r="B151" s="212"/>
      <c r="C151" s="98">
        <v>0</v>
      </c>
      <c r="D151" s="122">
        <v>0</v>
      </c>
      <c r="E151" s="122">
        <v>0</v>
      </c>
      <c r="F151" s="98">
        <v>1</v>
      </c>
      <c r="G151" s="122">
        <v>20.833333333333332</v>
      </c>
      <c r="H151" s="98">
        <v>-1</v>
      </c>
      <c r="I151" s="122">
        <v>-20.833333333333332</v>
      </c>
      <c r="J151" s="98">
        <v>0</v>
      </c>
      <c r="K151" s="122">
        <v>0</v>
      </c>
      <c r="L151" s="98">
        <v>0</v>
      </c>
    </row>
    <row r="152" spans="1:12" s="92" customFormat="1" ht="12" customHeight="1" x14ac:dyDescent="0.2">
      <c r="A152" s="212" t="s">
        <v>175</v>
      </c>
      <c r="B152" s="212"/>
      <c r="C152" s="98">
        <v>0</v>
      </c>
      <c r="D152" s="122">
        <v>0</v>
      </c>
      <c r="E152" s="122">
        <v>0</v>
      </c>
      <c r="F152" s="98">
        <v>0</v>
      </c>
      <c r="G152" s="122">
        <v>0</v>
      </c>
      <c r="H152" s="98">
        <v>0</v>
      </c>
      <c r="I152" s="122">
        <v>0</v>
      </c>
      <c r="J152" s="98">
        <v>0</v>
      </c>
      <c r="K152" s="122">
        <v>0</v>
      </c>
      <c r="L152" s="98">
        <v>0</v>
      </c>
    </row>
    <row r="153" spans="1:12" s="92" customFormat="1" ht="12" customHeight="1" x14ac:dyDescent="0.2">
      <c r="A153" s="212" t="s">
        <v>176</v>
      </c>
      <c r="B153" s="212"/>
      <c r="C153" s="98">
        <v>0</v>
      </c>
      <c r="D153" s="122">
        <v>0</v>
      </c>
      <c r="E153" s="122">
        <v>0</v>
      </c>
      <c r="F153" s="98">
        <v>1</v>
      </c>
      <c r="G153" s="122">
        <v>21.276595744680851</v>
      </c>
      <c r="H153" s="98">
        <v>-1</v>
      </c>
      <c r="I153" s="122">
        <v>-21.276595744680851</v>
      </c>
      <c r="J153" s="98">
        <v>1</v>
      </c>
      <c r="K153" s="122">
        <v>21.276595744680851</v>
      </c>
      <c r="L153" s="98">
        <v>0</v>
      </c>
    </row>
    <row r="154" spans="1:12" s="92" customFormat="1" ht="12" customHeight="1" x14ac:dyDescent="0.2">
      <c r="A154" s="212" t="s">
        <v>177</v>
      </c>
      <c r="B154" s="212"/>
      <c r="C154" s="98">
        <v>7</v>
      </c>
      <c r="D154" s="122">
        <v>5.9880239520958085</v>
      </c>
      <c r="E154" s="122">
        <v>33.175355450236971</v>
      </c>
      <c r="F154" s="98">
        <v>17</v>
      </c>
      <c r="G154" s="122">
        <v>14.54234388366125</v>
      </c>
      <c r="H154" s="98">
        <v>-10</v>
      </c>
      <c r="I154" s="122">
        <v>-8.5543199315654412</v>
      </c>
      <c r="J154" s="98">
        <v>3</v>
      </c>
      <c r="K154" s="122">
        <v>2.5662959794696323</v>
      </c>
      <c r="L154" s="98">
        <v>1</v>
      </c>
    </row>
    <row r="155" spans="1:12" s="92" customFormat="1" ht="12" customHeight="1" x14ac:dyDescent="0.2">
      <c r="A155" s="212" t="s">
        <v>178</v>
      </c>
      <c r="B155" s="212"/>
      <c r="C155" s="98">
        <v>1</v>
      </c>
      <c r="D155" s="122">
        <v>1.9342359767891684</v>
      </c>
      <c r="E155" s="122">
        <v>10.752688172043012</v>
      </c>
      <c r="F155" s="98">
        <v>14</v>
      </c>
      <c r="G155" s="122">
        <v>27.079303675048358</v>
      </c>
      <c r="H155" s="98">
        <v>-13</v>
      </c>
      <c r="I155" s="122">
        <v>-25.145067698259187</v>
      </c>
      <c r="J155" s="98">
        <v>4</v>
      </c>
      <c r="K155" s="122">
        <v>7.7369439071566735</v>
      </c>
      <c r="L155" s="98">
        <v>0</v>
      </c>
    </row>
    <row r="156" spans="1:12" s="92" customFormat="1" ht="12" customHeight="1" x14ac:dyDescent="0.2">
      <c r="A156" s="212" t="s">
        <v>179</v>
      </c>
      <c r="B156" s="212"/>
      <c r="C156" s="98">
        <v>0</v>
      </c>
      <c r="D156" s="122">
        <v>0</v>
      </c>
      <c r="E156" s="122">
        <v>0</v>
      </c>
      <c r="F156" s="98">
        <v>0</v>
      </c>
      <c r="G156" s="122">
        <v>0</v>
      </c>
      <c r="H156" s="98">
        <v>0</v>
      </c>
      <c r="I156" s="122">
        <v>0</v>
      </c>
      <c r="J156" s="98">
        <v>0</v>
      </c>
      <c r="K156" s="122">
        <v>0</v>
      </c>
      <c r="L156" s="98">
        <v>0</v>
      </c>
    </row>
    <row r="157" spans="1:12" s="92" customFormat="1" ht="12" customHeight="1" x14ac:dyDescent="0.2">
      <c r="A157" s="214" t="s">
        <v>180</v>
      </c>
      <c r="B157" s="214"/>
      <c r="C157" s="104">
        <v>18</v>
      </c>
      <c r="D157" s="123">
        <v>6.9498069498069492</v>
      </c>
      <c r="E157" s="123">
        <v>35.64356435643564</v>
      </c>
      <c r="F157" s="104">
        <v>14</v>
      </c>
      <c r="G157" s="123">
        <v>5.4054054054054053</v>
      </c>
      <c r="H157" s="104">
        <v>4</v>
      </c>
      <c r="I157" s="123">
        <v>1.5444015444015444</v>
      </c>
      <c r="J157" s="104">
        <v>4</v>
      </c>
      <c r="K157" s="123">
        <v>1.5444015444015444</v>
      </c>
      <c r="L157" s="104">
        <v>4</v>
      </c>
    </row>
    <row r="158" spans="1:12" s="92" customFormat="1" ht="12" customHeight="1" x14ac:dyDescent="0.2">
      <c r="A158" s="101"/>
      <c r="B158" s="101"/>
      <c r="C158" s="101"/>
      <c r="D158" s="125"/>
      <c r="E158" s="125"/>
      <c r="F158" s="101"/>
      <c r="G158" s="125"/>
      <c r="H158" s="101"/>
      <c r="I158" s="125"/>
      <c r="J158" s="101"/>
      <c r="K158" s="125"/>
      <c r="L158" s="101"/>
    </row>
    <row r="159" spans="1:12" s="92" customFormat="1" ht="12" customHeight="1" x14ac:dyDescent="0.2">
      <c r="A159" s="211" t="s">
        <v>181</v>
      </c>
      <c r="B159" s="211"/>
      <c r="C159" s="96">
        <v>454</v>
      </c>
      <c r="D159" s="121">
        <v>8.1637056750341657</v>
      </c>
      <c r="E159" s="121">
        <v>36.737336138533742</v>
      </c>
      <c r="F159" s="96">
        <v>419</v>
      </c>
      <c r="G159" s="121">
        <v>7.5343451053729407</v>
      </c>
      <c r="H159" s="96">
        <v>35</v>
      </c>
      <c r="I159" s="121">
        <v>0.62936056966122411</v>
      </c>
      <c r="J159" s="96">
        <v>263</v>
      </c>
      <c r="K159" s="121">
        <v>4.7291951377400556</v>
      </c>
      <c r="L159" s="96">
        <v>127</v>
      </c>
    </row>
    <row r="160" spans="1:12" s="92" customFormat="1" ht="12" customHeight="1" x14ac:dyDescent="0.2">
      <c r="A160" s="212" t="s">
        <v>182</v>
      </c>
      <c r="B160" s="212"/>
      <c r="C160" s="98">
        <v>37</v>
      </c>
      <c r="D160" s="122">
        <v>7.2963912443305068</v>
      </c>
      <c r="E160" s="122">
        <v>31.979256698357819</v>
      </c>
      <c r="F160" s="98">
        <v>38</v>
      </c>
      <c r="G160" s="122">
        <v>7.4935910076907906</v>
      </c>
      <c r="H160" s="98">
        <v>-1</v>
      </c>
      <c r="I160" s="122">
        <v>-0.19719976336028397</v>
      </c>
      <c r="J160" s="98">
        <v>23</v>
      </c>
      <c r="K160" s="122">
        <v>4.5355945572865313</v>
      </c>
      <c r="L160" s="98">
        <v>12</v>
      </c>
    </row>
    <row r="161" spans="1:12" s="92" customFormat="1" ht="12" customHeight="1" x14ac:dyDescent="0.2">
      <c r="A161" s="212" t="s">
        <v>183</v>
      </c>
      <c r="B161" s="212"/>
      <c r="C161" s="98">
        <v>360</v>
      </c>
      <c r="D161" s="122">
        <v>8.3333333333333339</v>
      </c>
      <c r="E161" s="122">
        <v>37.886760681961697</v>
      </c>
      <c r="F161" s="98">
        <v>336</v>
      </c>
      <c r="G161" s="122">
        <v>7.7777777777777777</v>
      </c>
      <c r="H161" s="98">
        <v>24</v>
      </c>
      <c r="I161" s="122">
        <v>0.55555555555555558</v>
      </c>
      <c r="J161" s="98">
        <v>200</v>
      </c>
      <c r="K161" s="122">
        <v>4.6296296296296298</v>
      </c>
      <c r="L161" s="98">
        <v>101</v>
      </c>
    </row>
    <row r="162" spans="1:12" s="92" customFormat="1" ht="12" customHeight="1" x14ac:dyDescent="0.2">
      <c r="A162" s="212" t="s">
        <v>184</v>
      </c>
      <c r="B162" s="212"/>
      <c r="C162" s="98">
        <v>23</v>
      </c>
      <c r="D162" s="122">
        <v>7.8178110129163843</v>
      </c>
      <c r="E162" s="122">
        <v>32.167832167832167</v>
      </c>
      <c r="F162" s="98">
        <v>20</v>
      </c>
      <c r="G162" s="122">
        <v>6.7980965329707681</v>
      </c>
      <c r="H162" s="98">
        <v>3</v>
      </c>
      <c r="I162" s="122">
        <v>1.0197144799456153</v>
      </c>
      <c r="J162" s="98">
        <v>19</v>
      </c>
      <c r="K162" s="122">
        <v>6.4581917063222303</v>
      </c>
      <c r="L162" s="98">
        <v>7</v>
      </c>
    </row>
    <row r="163" spans="1:12" s="92" customFormat="1" ht="12" customHeight="1" x14ac:dyDescent="0.2">
      <c r="A163" s="212" t="s">
        <v>190</v>
      </c>
      <c r="B163" s="212"/>
      <c r="C163" s="98">
        <v>4</v>
      </c>
      <c r="D163" s="122">
        <v>10.309278350515465</v>
      </c>
      <c r="E163" s="122">
        <v>58.823529411764703</v>
      </c>
      <c r="F163" s="98">
        <v>3</v>
      </c>
      <c r="G163" s="122">
        <v>7.731958762886598</v>
      </c>
      <c r="H163" s="98">
        <v>1</v>
      </c>
      <c r="I163" s="122">
        <v>2.5773195876288661</v>
      </c>
      <c r="J163" s="98">
        <v>2</v>
      </c>
      <c r="K163" s="122">
        <v>5.1546391752577323</v>
      </c>
      <c r="L163" s="98">
        <v>0</v>
      </c>
    </row>
    <row r="164" spans="1:12" s="92" customFormat="1" ht="12" customHeight="1" x14ac:dyDescent="0.2">
      <c r="A164" s="212" t="s">
        <v>191</v>
      </c>
      <c r="B164" s="212"/>
      <c r="C164" s="98">
        <v>10</v>
      </c>
      <c r="D164" s="122">
        <v>6.7024128686327078</v>
      </c>
      <c r="E164" s="122">
        <v>31.645569620253166</v>
      </c>
      <c r="F164" s="98">
        <v>9</v>
      </c>
      <c r="G164" s="122">
        <v>6.032171581769437</v>
      </c>
      <c r="H164" s="98">
        <v>1</v>
      </c>
      <c r="I164" s="122">
        <v>0.67024128686327078</v>
      </c>
      <c r="J164" s="98">
        <v>10</v>
      </c>
      <c r="K164" s="122">
        <v>6.7024128686327078</v>
      </c>
      <c r="L164" s="98">
        <v>1</v>
      </c>
    </row>
    <row r="165" spans="1:12" s="92" customFormat="1" ht="12" customHeight="1" x14ac:dyDescent="0.2">
      <c r="A165" s="217" t="s">
        <v>197</v>
      </c>
      <c r="B165" s="217"/>
      <c r="C165" s="104">
        <v>20</v>
      </c>
      <c r="D165" s="123">
        <v>7.939658594680429</v>
      </c>
      <c r="E165" s="123">
        <v>33.333333333333336</v>
      </c>
      <c r="F165" s="104">
        <v>13</v>
      </c>
      <c r="G165" s="123">
        <v>5.1607780865422788</v>
      </c>
      <c r="H165" s="104">
        <v>7</v>
      </c>
      <c r="I165" s="123">
        <v>2.7788805081381502</v>
      </c>
      <c r="J165" s="104">
        <v>9</v>
      </c>
      <c r="K165" s="123">
        <v>3.5728463676061932</v>
      </c>
      <c r="L165" s="104">
        <v>6</v>
      </c>
    </row>
    <row r="166" spans="1:12" s="92" customFormat="1" ht="12" customHeight="1" x14ac:dyDescent="0.2">
      <c r="A166" s="101"/>
      <c r="B166" s="101"/>
      <c r="C166" s="101"/>
      <c r="D166" s="125"/>
      <c r="E166" s="125"/>
      <c r="F166" s="101"/>
      <c r="G166" s="125"/>
      <c r="H166" s="101"/>
      <c r="I166" s="125"/>
      <c r="J166" s="101"/>
      <c r="K166" s="125"/>
      <c r="L166" s="101"/>
    </row>
    <row r="167" spans="1:12" s="92" customFormat="1" ht="12" customHeight="1" x14ac:dyDescent="0.2">
      <c r="A167" s="211" t="s">
        <v>200</v>
      </c>
      <c r="B167" s="211"/>
      <c r="C167" s="96">
        <v>72</v>
      </c>
      <c r="D167" s="121">
        <v>6.973365617433414</v>
      </c>
      <c r="E167" s="121">
        <v>34.934497816593883</v>
      </c>
      <c r="F167" s="96">
        <v>91</v>
      </c>
      <c r="G167" s="121">
        <v>8.8135593220338979</v>
      </c>
      <c r="H167" s="96">
        <v>-19</v>
      </c>
      <c r="I167" s="121">
        <v>-1.8401937046004841</v>
      </c>
      <c r="J167" s="96">
        <v>31</v>
      </c>
      <c r="K167" s="121">
        <v>3.0024213075060531</v>
      </c>
      <c r="L167" s="96">
        <v>16</v>
      </c>
    </row>
    <row r="168" spans="1:12" s="92" customFormat="1" ht="12" customHeight="1" x14ac:dyDescent="0.2">
      <c r="A168" s="212" t="s">
        <v>201</v>
      </c>
      <c r="B168" s="212"/>
      <c r="C168" s="98">
        <v>42</v>
      </c>
      <c r="D168" s="122">
        <v>6.8627450980392153</v>
      </c>
      <c r="E168" s="122">
        <v>35.175879396984925</v>
      </c>
      <c r="F168" s="98">
        <v>54</v>
      </c>
      <c r="G168" s="122">
        <v>8.8235294117647065</v>
      </c>
      <c r="H168" s="98">
        <v>-12</v>
      </c>
      <c r="I168" s="122">
        <v>-1.9607843137254901</v>
      </c>
      <c r="J168" s="98">
        <v>19</v>
      </c>
      <c r="K168" s="122">
        <v>3.1045751633986924</v>
      </c>
      <c r="L168" s="98">
        <v>8</v>
      </c>
    </row>
    <row r="169" spans="1:12" s="92" customFormat="1" ht="12" customHeight="1" x14ac:dyDescent="0.2">
      <c r="A169" s="217" t="s">
        <v>302</v>
      </c>
      <c r="B169" s="217"/>
      <c r="C169" s="104">
        <v>30</v>
      </c>
      <c r="D169" s="123">
        <v>7.134363852556481</v>
      </c>
      <c r="E169" s="123">
        <v>34.602076124567475</v>
      </c>
      <c r="F169" s="104">
        <v>37</v>
      </c>
      <c r="G169" s="123">
        <v>8.7990487514863265</v>
      </c>
      <c r="H169" s="104">
        <v>-7</v>
      </c>
      <c r="I169" s="123">
        <v>-1.6646848989298453</v>
      </c>
      <c r="J169" s="104">
        <v>12</v>
      </c>
      <c r="K169" s="123">
        <v>2.853745541022592</v>
      </c>
      <c r="L169" s="104">
        <v>8</v>
      </c>
    </row>
    <row r="170" spans="1:12" s="92" customFormat="1" ht="12" customHeight="1" x14ac:dyDescent="0.2">
      <c r="A170" s="101"/>
      <c r="B170" s="101"/>
      <c r="C170" s="101"/>
      <c r="D170" s="125"/>
      <c r="E170" s="125"/>
      <c r="F170" s="101"/>
      <c r="G170" s="125"/>
      <c r="H170" s="101"/>
      <c r="I170" s="125"/>
      <c r="J170" s="101"/>
      <c r="K170" s="125"/>
      <c r="L170" s="101"/>
    </row>
    <row r="171" spans="1:12" s="92" customFormat="1" ht="12" customHeight="1" x14ac:dyDescent="0.2">
      <c r="A171" s="211" t="s">
        <v>207</v>
      </c>
      <c r="B171" s="211"/>
      <c r="C171" s="96">
        <v>34</v>
      </c>
      <c r="D171" s="121">
        <v>5.9492563429571304</v>
      </c>
      <c r="E171" s="121">
        <v>31.865042174320525</v>
      </c>
      <c r="F171" s="96">
        <v>64</v>
      </c>
      <c r="G171" s="121">
        <v>11.198600174978127</v>
      </c>
      <c r="H171" s="96">
        <v>-30</v>
      </c>
      <c r="I171" s="121">
        <v>-5.2493438320209975</v>
      </c>
      <c r="J171" s="96">
        <v>16</v>
      </c>
      <c r="K171" s="121">
        <v>2.7996500437445317</v>
      </c>
      <c r="L171" s="96">
        <v>8</v>
      </c>
    </row>
    <row r="172" spans="1:12" s="92" customFormat="1" ht="12" customHeight="1" x14ac:dyDescent="0.2">
      <c r="A172" s="212" t="s">
        <v>208</v>
      </c>
      <c r="B172" s="212"/>
      <c r="C172" s="98">
        <v>7</v>
      </c>
      <c r="D172" s="122">
        <v>3.8272279934390374</v>
      </c>
      <c r="E172" s="122">
        <v>20</v>
      </c>
      <c r="F172" s="98">
        <v>27</v>
      </c>
      <c r="G172" s="122">
        <v>14.762165117550573</v>
      </c>
      <c r="H172" s="98">
        <v>-20</v>
      </c>
      <c r="I172" s="122">
        <v>-10.934937124111535</v>
      </c>
      <c r="J172" s="98">
        <v>7</v>
      </c>
      <c r="K172" s="122">
        <v>3.8272279934390374</v>
      </c>
      <c r="L172" s="98">
        <v>0</v>
      </c>
    </row>
    <row r="173" spans="1:12" s="92" customFormat="1" ht="12" customHeight="1" x14ac:dyDescent="0.2">
      <c r="A173" s="212" t="s">
        <v>209</v>
      </c>
      <c r="B173" s="212"/>
      <c r="C173" s="98">
        <v>14</v>
      </c>
      <c r="D173" s="122">
        <v>7.7134986225895323</v>
      </c>
      <c r="E173" s="122">
        <v>44.025157232704402</v>
      </c>
      <c r="F173" s="98">
        <v>19</v>
      </c>
      <c r="G173" s="122">
        <v>10.46831955922865</v>
      </c>
      <c r="H173" s="98">
        <v>-5</v>
      </c>
      <c r="I173" s="122">
        <v>-2.7548209366391188</v>
      </c>
      <c r="J173" s="98">
        <v>5</v>
      </c>
      <c r="K173" s="122">
        <v>2.7548209366391188</v>
      </c>
      <c r="L173" s="98">
        <v>3</v>
      </c>
    </row>
    <row r="174" spans="1:12" s="92" customFormat="1" ht="12" customHeight="1" x14ac:dyDescent="0.2">
      <c r="A174" s="217" t="s">
        <v>274</v>
      </c>
      <c r="B174" s="217"/>
      <c r="C174" s="93">
        <v>13</v>
      </c>
      <c r="D174" s="127">
        <v>6.2771607918879768</v>
      </c>
      <c r="E174" s="127">
        <v>32.581453634085214</v>
      </c>
      <c r="F174" s="93">
        <v>18</v>
      </c>
      <c r="G174" s="127">
        <v>8.6914534041525826</v>
      </c>
      <c r="H174" s="93">
        <v>-5</v>
      </c>
      <c r="I174" s="127">
        <v>-2.4142926122646062</v>
      </c>
      <c r="J174" s="93">
        <v>4</v>
      </c>
      <c r="K174" s="127">
        <v>1.9314340898116851</v>
      </c>
      <c r="L174" s="93">
        <v>5</v>
      </c>
    </row>
    <row r="175" spans="1:12" s="92" customFormat="1" ht="12" customHeight="1" x14ac:dyDescent="0.2">
      <c r="A175" s="101"/>
      <c r="B175" s="101"/>
      <c r="C175" s="101"/>
      <c r="D175" s="125"/>
      <c r="E175" s="125"/>
      <c r="F175" s="101"/>
      <c r="G175" s="125"/>
      <c r="H175" s="101"/>
      <c r="I175" s="125"/>
      <c r="J175" s="101"/>
      <c r="K175" s="125"/>
      <c r="L175" s="101"/>
    </row>
    <row r="176" spans="1:12" s="92" customFormat="1" ht="12" customHeight="1" x14ac:dyDescent="0.2">
      <c r="A176" s="211" t="s">
        <v>213</v>
      </c>
      <c r="B176" s="211"/>
      <c r="C176" s="96">
        <v>55</v>
      </c>
      <c r="D176" s="121">
        <v>5.9965111208024426</v>
      </c>
      <c r="E176" s="121">
        <v>33.072760072158751</v>
      </c>
      <c r="F176" s="96">
        <v>103</v>
      </c>
      <c r="G176" s="121">
        <v>11.229829917139119</v>
      </c>
      <c r="H176" s="96">
        <v>-48</v>
      </c>
      <c r="I176" s="121">
        <v>-5.2333187963366772</v>
      </c>
      <c r="J176" s="96">
        <v>36</v>
      </c>
      <c r="K176" s="121">
        <v>3.9249890972525074</v>
      </c>
      <c r="L176" s="96">
        <v>15</v>
      </c>
    </row>
    <row r="177" spans="1:12" s="92" customFormat="1" ht="12" customHeight="1" x14ac:dyDescent="0.2">
      <c r="A177" s="212" t="s">
        <v>214</v>
      </c>
      <c r="B177" s="212"/>
      <c r="C177" s="98">
        <v>9</v>
      </c>
      <c r="D177" s="122">
        <v>5.9484467944481159</v>
      </c>
      <c r="E177" s="122">
        <v>32.258064516129032</v>
      </c>
      <c r="F177" s="98">
        <v>13</v>
      </c>
      <c r="G177" s="122">
        <v>8.5922009253139464</v>
      </c>
      <c r="H177" s="98">
        <v>-4</v>
      </c>
      <c r="I177" s="122">
        <v>-2.6437541308658292</v>
      </c>
      <c r="J177" s="98">
        <v>9</v>
      </c>
      <c r="K177" s="122">
        <v>5.9484467944481159</v>
      </c>
      <c r="L177" s="98">
        <v>2</v>
      </c>
    </row>
    <row r="178" spans="1:12" s="92" customFormat="1" ht="12" customHeight="1" x14ac:dyDescent="0.2">
      <c r="A178" s="212" t="s">
        <v>216</v>
      </c>
      <c r="B178" s="212"/>
      <c r="C178" s="98">
        <v>0</v>
      </c>
      <c r="D178" s="122">
        <v>0</v>
      </c>
      <c r="E178" s="122">
        <v>0</v>
      </c>
      <c r="F178" s="98">
        <v>1</v>
      </c>
      <c r="G178" s="122">
        <v>9.0909090909090899</v>
      </c>
      <c r="H178" s="98">
        <v>-1</v>
      </c>
      <c r="I178" s="122">
        <v>-9.0909090909090899</v>
      </c>
      <c r="J178" s="98">
        <v>0</v>
      </c>
      <c r="K178" s="122">
        <v>0</v>
      </c>
      <c r="L178" s="98">
        <v>0</v>
      </c>
    </row>
    <row r="179" spans="1:12" s="92" customFormat="1" ht="12" customHeight="1" x14ac:dyDescent="0.2">
      <c r="A179" s="212" t="s">
        <v>217</v>
      </c>
      <c r="B179" s="212"/>
      <c r="C179" s="98">
        <v>7</v>
      </c>
      <c r="D179" s="122">
        <v>6.9238377843719086</v>
      </c>
      <c r="E179" s="122">
        <v>37.037037037037038</v>
      </c>
      <c r="F179" s="98">
        <v>14</v>
      </c>
      <c r="G179" s="122">
        <v>13.847675568743817</v>
      </c>
      <c r="H179" s="98">
        <v>-7</v>
      </c>
      <c r="I179" s="122">
        <v>-6.9238377843719086</v>
      </c>
      <c r="J179" s="98">
        <v>3</v>
      </c>
      <c r="K179" s="122">
        <v>2.9673590504451042</v>
      </c>
      <c r="L179" s="98">
        <v>4</v>
      </c>
    </row>
    <row r="180" spans="1:12" s="92" customFormat="1" ht="12" customHeight="1" x14ac:dyDescent="0.2">
      <c r="A180" s="212" t="s">
        <v>222</v>
      </c>
      <c r="B180" s="212"/>
      <c r="C180" s="98">
        <v>0</v>
      </c>
      <c r="D180" s="122">
        <v>0</v>
      </c>
      <c r="E180" s="122">
        <v>0</v>
      </c>
      <c r="F180" s="98">
        <v>3</v>
      </c>
      <c r="G180" s="122">
        <v>16.304347826086957</v>
      </c>
      <c r="H180" s="98">
        <v>-3</v>
      </c>
      <c r="I180" s="122">
        <v>-16.304347826086957</v>
      </c>
      <c r="J180" s="98">
        <v>0</v>
      </c>
      <c r="K180" s="122">
        <v>0</v>
      </c>
      <c r="L180" s="98">
        <v>0</v>
      </c>
    </row>
    <row r="181" spans="1:12" s="92" customFormat="1" ht="12" customHeight="1" x14ac:dyDescent="0.2">
      <c r="A181" s="212" t="s">
        <v>223</v>
      </c>
      <c r="B181" s="212"/>
      <c r="C181" s="98">
        <v>18</v>
      </c>
      <c r="D181" s="122">
        <v>6.1538461538461542</v>
      </c>
      <c r="E181" s="122">
        <v>35.294117647058826</v>
      </c>
      <c r="F181" s="98">
        <v>34</v>
      </c>
      <c r="G181" s="122">
        <v>11.623931623931623</v>
      </c>
      <c r="H181" s="98">
        <v>-16</v>
      </c>
      <c r="I181" s="122">
        <v>-5.4700854700854702</v>
      </c>
      <c r="J181" s="98">
        <v>11</v>
      </c>
      <c r="K181" s="122">
        <v>3.7606837606837606</v>
      </c>
      <c r="L181" s="98">
        <v>6</v>
      </c>
    </row>
    <row r="182" spans="1:12" s="92" customFormat="1" ht="12" customHeight="1" x14ac:dyDescent="0.2">
      <c r="A182" s="212" t="s">
        <v>224</v>
      </c>
      <c r="B182" s="212"/>
      <c r="C182" s="98">
        <v>6</v>
      </c>
      <c r="D182" s="122">
        <v>6.9204152249134951</v>
      </c>
      <c r="E182" s="122">
        <v>42.857142857142854</v>
      </c>
      <c r="F182" s="98">
        <v>8</v>
      </c>
      <c r="G182" s="122">
        <v>9.2272202998846602</v>
      </c>
      <c r="H182" s="98">
        <v>-2</v>
      </c>
      <c r="I182" s="122">
        <v>-2.306805074971165</v>
      </c>
      <c r="J182" s="98">
        <v>4</v>
      </c>
      <c r="K182" s="122">
        <v>4.6136101499423301</v>
      </c>
      <c r="L182" s="98">
        <v>0</v>
      </c>
    </row>
    <row r="183" spans="1:12" s="92" customFormat="1" ht="12" customHeight="1" x14ac:dyDescent="0.2">
      <c r="A183" s="212" t="s">
        <v>227</v>
      </c>
      <c r="B183" s="212"/>
      <c r="C183" s="98">
        <v>2</v>
      </c>
      <c r="D183" s="122">
        <v>5.8997050147492622</v>
      </c>
      <c r="E183" s="122">
        <v>31.25</v>
      </c>
      <c r="F183" s="98">
        <v>5</v>
      </c>
      <c r="G183" s="122">
        <v>14.749262536873156</v>
      </c>
      <c r="H183" s="98">
        <v>-3</v>
      </c>
      <c r="I183" s="122">
        <v>-8.8495575221238933</v>
      </c>
      <c r="J183" s="98">
        <v>0</v>
      </c>
      <c r="K183" s="122">
        <v>0</v>
      </c>
      <c r="L183" s="98">
        <v>0</v>
      </c>
    </row>
    <row r="184" spans="1:12" s="92" customFormat="1" ht="12" customHeight="1" x14ac:dyDescent="0.2">
      <c r="A184" s="212" t="s">
        <v>228</v>
      </c>
      <c r="B184" s="212"/>
      <c r="C184" s="98">
        <v>8</v>
      </c>
      <c r="D184" s="122">
        <v>10.269576379974325</v>
      </c>
      <c r="E184" s="122">
        <v>47.337278106508876</v>
      </c>
      <c r="F184" s="98">
        <v>6</v>
      </c>
      <c r="G184" s="122">
        <v>7.7021822849807444</v>
      </c>
      <c r="H184" s="98">
        <v>2</v>
      </c>
      <c r="I184" s="122">
        <v>2.5673940949935812</v>
      </c>
      <c r="J184" s="98">
        <v>5</v>
      </c>
      <c r="K184" s="122">
        <v>6.4184852374839538</v>
      </c>
      <c r="L184" s="98">
        <v>3</v>
      </c>
    </row>
    <row r="185" spans="1:12" s="92" customFormat="1" ht="12" customHeight="1" x14ac:dyDescent="0.2">
      <c r="A185" s="212" t="s">
        <v>229</v>
      </c>
      <c r="B185" s="212"/>
      <c r="C185" s="98">
        <v>3</v>
      </c>
      <c r="D185" s="122">
        <v>7.3349633251833737</v>
      </c>
      <c r="E185" s="122">
        <v>36.144578313253014</v>
      </c>
      <c r="F185" s="98">
        <v>7</v>
      </c>
      <c r="G185" s="122">
        <v>17.114914425427873</v>
      </c>
      <c r="H185" s="98">
        <v>-4</v>
      </c>
      <c r="I185" s="122">
        <v>-9.7799511002444994</v>
      </c>
      <c r="J185" s="98">
        <v>2</v>
      </c>
      <c r="K185" s="122">
        <v>4.8899755501222497</v>
      </c>
      <c r="L185" s="98">
        <v>0</v>
      </c>
    </row>
    <row r="186" spans="1:12" s="92" customFormat="1" ht="12" customHeight="1" x14ac:dyDescent="0.2">
      <c r="A186" s="217" t="s">
        <v>230</v>
      </c>
      <c r="B186" s="217"/>
      <c r="C186" s="104">
        <v>2</v>
      </c>
      <c r="D186" s="123">
        <v>1.932367149758454</v>
      </c>
      <c r="E186" s="123">
        <v>10.989010989010989</v>
      </c>
      <c r="F186" s="104">
        <v>12</v>
      </c>
      <c r="G186" s="123">
        <v>11.594202898550725</v>
      </c>
      <c r="H186" s="104">
        <v>-10</v>
      </c>
      <c r="I186" s="123">
        <v>-9.6618357487922708</v>
      </c>
      <c r="J186" s="104">
        <v>2</v>
      </c>
      <c r="K186" s="123">
        <v>1.932367149758454</v>
      </c>
      <c r="L186" s="104">
        <v>0</v>
      </c>
    </row>
    <row r="187" spans="1:12" s="92" customFormat="1" ht="12" customHeight="1" x14ac:dyDescent="0.2">
      <c r="A187" s="101"/>
      <c r="B187" s="101"/>
      <c r="C187" s="101"/>
      <c r="D187" s="125"/>
      <c r="E187" s="125"/>
      <c r="F187" s="101"/>
      <c r="G187" s="125"/>
      <c r="H187" s="101"/>
      <c r="I187" s="125"/>
      <c r="J187" s="101"/>
      <c r="K187" s="125"/>
      <c r="L187" s="101"/>
    </row>
    <row r="188" spans="1:12" s="92" customFormat="1" ht="12" customHeight="1" x14ac:dyDescent="0.2">
      <c r="A188" s="211" t="s">
        <v>232</v>
      </c>
      <c r="B188" s="211"/>
      <c r="C188" s="96">
        <v>2556</v>
      </c>
      <c r="D188" s="121">
        <v>7.2300198570967913</v>
      </c>
      <c r="E188" s="121">
        <v>34.743366681165725</v>
      </c>
      <c r="F188" s="96">
        <v>3152</v>
      </c>
      <c r="G188" s="121">
        <v>8.9158930319127876</v>
      </c>
      <c r="H188" s="96">
        <v>-596</v>
      </c>
      <c r="I188" s="121">
        <v>-1.6858731748159965</v>
      </c>
      <c r="J188" s="96">
        <v>1308</v>
      </c>
      <c r="K188" s="121">
        <v>3.6998693165424892</v>
      </c>
      <c r="L188" s="96">
        <v>680</v>
      </c>
    </row>
    <row r="189" spans="1:12" s="92" customFormat="1" ht="12" customHeight="1" x14ac:dyDescent="0.2">
      <c r="A189" s="212" t="s">
        <v>233</v>
      </c>
      <c r="B189" s="212"/>
      <c r="C189" s="98">
        <v>337</v>
      </c>
      <c r="D189" s="122">
        <v>6.6110838646395296</v>
      </c>
      <c r="E189" s="122">
        <v>32.658203314274637</v>
      </c>
      <c r="F189" s="98">
        <v>483</v>
      </c>
      <c r="G189" s="122">
        <v>9.4752329573320271</v>
      </c>
      <c r="H189" s="98">
        <v>-146</v>
      </c>
      <c r="I189" s="122">
        <v>-2.8641490926924962</v>
      </c>
      <c r="J189" s="98">
        <v>172</v>
      </c>
      <c r="K189" s="122">
        <v>3.3742030407062282</v>
      </c>
      <c r="L189" s="98">
        <v>126</v>
      </c>
    </row>
    <row r="190" spans="1:12" s="92" customFormat="1" ht="12" customHeight="1" x14ac:dyDescent="0.2">
      <c r="A190" s="212" t="s">
        <v>234</v>
      </c>
      <c r="B190" s="212"/>
      <c r="C190" s="98">
        <v>1115</v>
      </c>
      <c r="D190" s="122">
        <v>7.352795710979076</v>
      </c>
      <c r="E190" s="122">
        <v>34.387047031611409</v>
      </c>
      <c r="F190" s="98">
        <v>1287</v>
      </c>
      <c r="G190" s="122">
        <v>8.4870386367982693</v>
      </c>
      <c r="H190" s="98">
        <v>-172</v>
      </c>
      <c r="I190" s="122">
        <v>-1.1342429258191937</v>
      </c>
      <c r="J190" s="98">
        <v>557</v>
      </c>
      <c r="K190" s="122">
        <v>3.673100637681924</v>
      </c>
      <c r="L190" s="98">
        <v>248</v>
      </c>
    </row>
    <row r="191" spans="1:12" s="92" customFormat="1" ht="12" customHeight="1" x14ac:dyDescent="0.2">
      <c r="A191" s="212" t="s">
        <v>235</v>
      </c>
      <c r="B191" s="212"/>
      <c r="C191" s="98">
        <v>451</v>
      </c>
      <c r="D191" s="122">
        <v>7.034345072839006</v>
      </c>
      <c r="E191" s="122">
        <v>36.013734728100296</v>
      </c>
      <c r="F191" s="98">
        <v>644</v>
      </c>
      <c r="G191" s="122">
        <v>10.04460804192532</v>
      </c>
      <c r="H191" s="98">
        <v>-193</v>
      </c>
      <c r="I191" s="122">
        <v>-3.0102629690863152</v>
      </c>
      <c r="J191" s="98">
        <v>215</v>
      </c>
      <c r="K191" s="122">
        <v>3.3534017531272422</v>
      </c>
      <c r="L191" s="98">
        <v>132</v>
      </c>
    </row>
    <row r="192" spans="1:12" s="92" customFormat="1" ht="12" customHeight="1" x14ac:dyDescent="0.2">
      <c r="A192" s="212" t="s">
        <v>236</v>
      </c>
      <c r="B192" s="212"/>
      <c r="C192" s="98">
        <v>38</v>
      </c>
      <c r="D192" s="122">
        <v>6.3651591289782248</v>
      </c>
      <c r="E192" s="122">
        <v>32.986111111111114</v>
      </c>
      <c r="F192" s="98">
        <v>61</v>
      </c>
      <c r="G192" s="122">
        <v>10.217755443886096</v>
      </c>
      <c r="H192" s="98">
        <v>-23</v>
      </c>
      <c r="I192" s="122">
        <v>-3.8525963149078728</v>
      </c>
      <c r="J192" s="98">
        <v>18</v>
      </c>
      <c r="K192" s="122">
        <v>3.0150753768844218</v>
      </c>
      <c r="L192" s="98">
        <v>8</v>
      </c>
    </row>
    <row r="193" spans="1:18" s="92" customFormat="1" ht="12" customHeight="1" x14ac:dyDescent="0.2">
      <c r="A193" s="212" t="s">
        <v>237</v>
      </c>
      <c r="B193" s="212"/>
      <c r="C193" s="98">
        <v>454</v>
      </c>
      <c r="D193" s="122">
        <v>8.1637056750341657</v>
      </c>
      <c r="E193" s="122">
        <v>36.737336138533742</v>
      </c>
      <c r="F193" s="98">
        <v>419</v>
      </c>
      <c r="G193" s="122">
        <v>7.5343451053729407</v>
      </c>
      <c r="H193" s="98">
        <v>35</v>
      </c>
      <c r="I193" s="122">
        <v>0.62936056966122411</v>
      </c>
      <c r="J193" s="98">
        <v>263</v>
      </c>
      <c r="K193" s="122">
        <v>4.7291951377400556</v>
      </c>
      <c r="L193" s="98">
        <v>127</v>
      </c>
    </row>
    <row r="194" spans="1:18" s="92" customFormat="1" ht="12" customHeight="1" x14ac:dyDescent="0.2">
      <c r="A194" s="212" t="s">
        <v>238</v>
      </c>
      <c r="B194" s="212"/>
      <c r="C194" s="98">
        <v>72</v>
      </c>
      <c r="D194" s="122">
        <v>6.973365617433414</v>
      </c>
      <c r="E194" s="122">
        <v>34.934497816593883</v>
      </c>
      <c r="F194" s="98">
        <v>91</v>
      </c>
      <c r="G194" s="122">
        <v>8.8135593220338979</v>
      </c>
      <c r="H194" s="98">
        <v>-19</v>
      </c>
      <c r="I194" s="122">
        <v>-1.8401937046004841</v>
      </c>
      <c r="J194" s="98">
        <v>31</v>
      </c>
      <c r="K194" s="122">
        <v>3.0024213075060531</v>
      </c>
      <c r="L194" s="98">
        <v>16</v>
      </c>
    </row>
    <row r="195" spans="1:18" s="92" customFormat="1" ht="12" customHeight="1" x14ac:dyDescent="0.2">
      <c r="A195" s="212" t="s">
        <v>239</v>
      </c>
      <c r="B195" s="212"/>
      <c r="C195" s="98">
        <v>34</v>
      </c>
      <c r="D195" s="122">
        <v>5.9492563429571304</v>
      </c>
      <c r="E195" s="122">
        <v>31.865042174320525</v>
      </c>
      <c r="F195" s="98">
        <v>64</v>
      </c>
      <c r="G195" s="122">
        <v>11.198600174978127</v>
      </c>
      <c r="H195" s="98">
        <v>-30</v>
      </c>
      <c r="I195" s="122">
        <v>-5.2493438320209975</v>
      </c>
      <c r="J195" s="98">
        <v>16</v>
      </c>
      <c r="K195" s="122">
        <v>2.7996500437445317</v>
      </c>
      <c r="L195" s="98">
        <v>8</v>
      </c>
    </row>
    <row r="196" spans="1:18" s="92" customFormat="1" ht="12" customHeight="1" x14ac:dyDescent="0.2">
      <c r="A196" s="214" t="s">
        <v>240</v>
      </c>
      <c r="B196" s="214"/>
      <c r="C196" s="104">
        <v>55</v>
      </c>
      <c r="D196" s="123">
        <v>5.9965111208024426</v>
      </c>
      <c r="E196" s="123">
        <v>33.072760072158751</v>
      </c>
      <c r="F196" s="104">
        <v>103</v>
      </c>
      <c r="G196" s="123">
        <v>11.229829917139119</v>
      </c>
      <c r="H196" s="104">
        <v>-48</v>
      </c>
      <c r="I196" s="123">
        <v>-5.2333187963366772</v>
      </c>
      <c r="J196" s="104">
        <v>36</v>
      </c>
      <c r="K196" s="123">
        <v>3.9249890972525074</v>
      </c>
      <c r="L196" s="104">
        <v>15</v>
      </c>
    </row>
    <row r="197" spans="1:18" s="92" customFormat="1" ht="12" customHeight="1" x14ac:dyDescent="0.2">
      <c r="A197" s="103"/>
      <c r="B197" s="103"/>
      <c r="C197" s="93"/>
      <c r="D197" s="127"/>
      <c r="E197" s="127"/>
      <c r="F197" s="93"/>
      <c r="G197" s="127"/>
      <c r="H197" s="93"/>
      <c r="I197" s="127"/>
      <c r="J197" s="93"/>
      <c r="K197" s="127"/>
      <c r="L197" s="93"/>
    </row>
    <row r="198" spans="1:18" s="92" customFormat="1" ht="12" customHeight="1" x14ac:dyDescent="0.2">
      <c r="A198" s="211" t="s">
        <v>287</v>
      </c>
      <c r="B198" s="211"/>
      <c r="C198" s="96">
        <v>2409</v>
      </c>
      <c r="D198" s="121">
        <v>7.3522140084555101</v>
      </c>
      <c r="E198" s="121">
        <v>34.972436604189639</v>
      </c>
      <c r="F198" s="96">
        <v>2856</v>
      </c>
      <c r="G198" s="121">
        <v>8.7120181966524104</v>
      </c>
      <c r="H198" s="96">
        <v>-447</v>
      </c>
      <c r="I198" s="121">
        <v>-1.3598041881968996</v>
      </c>
      <c r="J198" s="96">
        <v>1223</v>
      </c>
      <c r="K198" s="121">
        <v>3.7425519816055579</v>
      </c>
      <c r="L198" s="96">
        <v>643</v>
      </c>
    </row>
    <row r="199" spans="1:18" s="92" customFormat="1" ht="12" customHeight="1" x14ac:dyDescent="0.2">
      <c r="A199" s="212" t="s">
        <v>288</v>
      </c>
      <c r="B199" s="212"/>
      <c r="C199" s="98">
        <v>427</v>
      </c>
      <c r="D199" s="122">
        <v>8.1672468536016218</v>
      </c>
      <c r="E199" s="122">
        <v>36.889848812095032</v>
      </c>
      <c r="F199" s="98">
        <v>396</v>
      </c>
      <c r="G199" s="122">
        <v>7.5743085574385072</v>
      </c>
      <c r="H199" s="98">
        <v>31</v>
      </c>
      <c r="I199" s="122">
        <v>0.59293829616311544</v>
      </c>
      <c r="J199" s="98">
        <v>242</v>
      </c>
      <c r="K199" s="122">
        <v>4.6287441184346427</v>
      </c>
      <c r="L199" s="98">
        <v>120</v>
      </c>
    </row>
    <row r="200" spans="1:18" s="92" customFormat="1" ht="12" customHeight="1" x14ac:dyDescent="0.2">
      <c r="A200" s="212" t="s">
        <v>289</v>
      </c>
      <c r="B200" s="212"/>
      <c r="C200" s="100">
        <v>340</v>
      </c>
      <c r="D200" s="129">
        <v>6.6079723242570889</v>
      </c>
      <c r="E200" s="129">
        <v>32.745834537224312</v>
      </c>
      <c r="F200" s="100">
        <v>489</v>
      </c>
      <c r="G200" s="129">
        <v>9.5038190192991667</v>
      </c>
      <c r="H200" s="100">
        <v>-149</v>
      </c>
      <c r="I200" s="129">
        <v>-2.8958466950420774</v>
      </c>
      <c r="J200" s="100">
        <v>173</v>
      </c>
      <c r="K200" s="129">
        <v>3.3622918002837543</v>
      </c>
      <c r="L200" s="100">
        <v>127</v>
      </c>
    </row>
    <row r="201" spans="1:18" s="92" customFormat="1" ht="12" customHeight="1" x14ac:dyDescent="0.2">
      <c r="A201" s="212" t="s">
        <v>290</v>
      </c>
      <c r="B201" s="212"/>
      <c r="C201" s="98">
        <v>386</v>
      </c>
      <c r="D201" s="122">
        <v>6.9274946159368271</v>
      </c>
      <c r="E201" s="122">
        <v>35.14522443776746</v>
      </c>
      <c r="F201" s="98">
        <v>552</v>
      </c>
      <c r="G201" s="122">
        <v>9.9066762383345299</v>
      </c>
      <c r="H201" s="98">
        <v>-166</v>
      </c>
      <c r="I201" s="122">
        <v>-2.9791816223977028</v>
      </c>
      <c r="J201" s="98">
        <v>193</v>
      </c>
      <c r="K201" s="122">
        <v>3.4637473079684136</v>
      </c>
      <c r="L201" s="98">
        <v>112</v>
      </c>
    </row>
    <row r="202" spans="1:18" s="92" customFormat="1" ht="12" customHeight="1" x14ac:dyDescent="0.2">
      <c r="A202" s="212" t="s">
        <v>291</v>
      </c>
      <c r="B202" s="212"/>
      <c r="C202" s="98">
        <v>1112</v>
      </c>
      <c r="D202" s="122">
        <v>7.3562001786127738</v>
      </c>
      <c r="E202" s="122">
        <v>34.362349741973368</v>
      </c>
      <c r="F202" s="98">
        <v>1281</v>
      </c>
      <c r="G202" s="122">
        <v>8.4741838388515873</v>
      </c>
      <c r="H202" s="98">
        <v>-169</v>
      </c>
      <c r="I202" s="122">
        <v>-1.1179836602388118</v>
      </c>
      <c r="J202" s="98">
        <v>556</v>
      </c>
      <c r="K202" s="122">
        <v>3.6781000893063869</v>
      </c>
      <c r="L202" s="98">
        <v>247</v>
      </c>
    </row>
    <row r="203" spans="1:18" s="92" customFormat="1" ht="12" customHeight="1" x14ac:dyDescent="0.2">
      <c r="A203" s="109" t="s">
        <v>292</v>
      </c>
      <c r="B203" s="109"/>
      <c r="C203" s="104">
        <v>144</v>
      </c>
      <c r="D203" s="123">
        <v>8.7990120407533201</v>
      </c>
      <c r="E203" s="123">
        <v>41.865589423430045</v>
      </c>
      <c r="F203" s="104">
        <v>138</v>
      </c>
      <c r="G203" s="123">
        <v>7.7956159308428532</v>
      </c>
      <c r="H203" s="104">
        <v>6</v>
      </c>
      <c r="I203" s="123">
        <v>1.0033961099104662</v>
      </c>
      <c r="J203" s="104">
        <v>59</v>
      </c>
      <c r="K203" s="123">
        <v>3.6276628589070703</v>
      </c>
      <c r="L203" s="104">
        <v>37</v>
      </c>
    </row>
    <row r="204" spans="1:18" s="92" customFormat="1" ht="12" customHeight="1" x14ac:dyDescent="0.2">
      <c r="A204" s="107"/>
      <c r="B204" s="107"/>
      <c r="C204" s="108"/>
      <c r="D204" s="126"/>
      <c r="E204" s="126"/>
      <c r="F204" s="108"/>
      <c r="G204" s="126"/>
      <c r="H204" s="108"/>
      <c r="I204" s="126"/>
      <c r="J204" s="108"/>
      <c r="K204" s="126"/>
      <c r="L204" s="108"/>
    </row>
    <row r="205" spans="1:18" s="92" customFormat="1" ht="12" customHeight="1" x14ac:dyDescent="0.2">
      <c r="A205" s="110" t="s">
        <v>293</v>
      </c>
      <c r="B205" s="110"/>
      <c r="C205" s="111">
        <v>147</v>
      </c>
      <c r="D205" s="128">
        <v>5.9098497495826381</v>
      </c>
      <c r="E205" s="128">
        <v>31.932166696734619</v>
      </c>
      <c r="F205" s="111">
        <v>296</v>
      </c>
      <c r="G205" s="128">
        <v>11.118530884808013</v>
      </c>
      <c r="H205" s="111">
        <v>-149</v>
      </c>
      <c r="I205" s="128">
        <v>-5.2086811352253761</v>
      </c>
      <c r="J205" s="111">
        <v>85</v>
      </c>
      <c r="K205" s="128">
        <v>3.2387312186978297</v>
      </c>
      <c r="L205" s="111">
        <v>37</v>
      </c>
    </row>
    <row r="206" spans="1:18" s="112" customFormat="1" ht="11.25" x14ac:dyDescent="0.2">
      <c r="A206" s="218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O206" s="92"/>
      <c r="P206" s="92"/>
      <c r="Q206" s="92"/>
      <c r="R206" s="92"/>
    </row>
    <row r="207" spans="1:18" s="113" customFormat="1" ht="12" customHeight="1" x14ac:dyDescent="0.2">
      <c r="A207" s="198" t="s">
        <v>303</v>
      </c>
      <c r="B207" s="198"/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O207" s="92"/>
      <c r="P207" s="92"/>
      <c r="Q207" s="92"/>
      <c r="R207" s="92"/>
    </row>
    <row r="208" spans="1:18" s="113" customFormat="1" ht="12" customHeight="1" x14ac:dyDescent="0.2">
      <c r="A208" s="198" t="s">
        <v>295</v>
      </c>
      <c r="B208" s="198"/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O208" s="92"/>
      <c r="P208" s="92"/>
      <c r="Q208" s="92"/>
      <c r="R208" s="92"/>
    </row>
    <row r="209" spans="1:18" s="113" customFormat="1" ht="5.25" customHeight="1" x14ac:dyDescent="0.2">
      <c r="A209" s="198"/>
      <c r="B209" s="198"/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O209" s="112"/>
      <c r="P209" s="112"/>
      <c r="Q209" s="112"/>
      <c r="R209" s="112"/>
    </row>
    <row r="210" spans="1:18" s="113" customFormat="1" ht="12" customHeight="1" x14ac:dyDescent="0.2">
      <c r="A210" s="198" t="s">
        <v>243</v>
      </c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</row>
    <row r="211" spans="1:18" s="114" customFormat="1" ht="5.25" customHeight="1" x14ac:dyDescent="0.2">
      <c r="A211" s="200"/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O211" s="113"/>
      <c r="P211" s="113"/>
      <c r="Q211" s="113"/>
      <c r="R211" s="113"/>
    </row>
    <row r="212" spans="1:18" s="115" customFormat="1" ht="12" customHeight="1" x14ac:dyDescent="0.2">
      <c r="A212" s="200" t="s">
        <v>306</v>
      </c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O212" s="113"/>
      <c r="P212" s="113"/>
      <c r="Q212" s="113"/>
      <c r="R212" s="113"/>
    </row>
    <row r="213" spans="1:18" s="115" customFormat="1" ht="12" customHeight="1" x14ac:dyDescent="0.2">
      <c r="A213" s="200" t="s">
        <v>245</v>
      </c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O213" s="113"/>
      <c r="P213" s="113"/>
      <c r="Q213" s="113"/>
      <c r="R213" s="113"/>
    </row>
    <row r="214" spans="1:18" s="116" customFormat="1" ht="12" customHeight="1" x14ac:dyDescent="0.15">
      <c r="O214" s="114"/>
      <c r="P214" s="114"/>
      <c r="Q214" s="114"/>
      <c r="R214" s="114"/>
    </row>
    <row r="215" spans="1:18" ht="12" customHeight="1" x14ac:dyDescent="0.2">
      <c r="O215" s="115"/>
      <c r="P215" s="115"/>
      <c r="Q215" s="115"/>
      <c r="R215" s="115"/>
    </row>
    <row r="216" spans="1:18" ht="12" customHeight="1" x14ac:dyDescent="0.2">
      <c r="O216" s="115"/>
      <c r="P216" s="115"/>
      <c r="Q216" s="115"/>
      <c r="R216" s="115"/>
    </row>
    <row r="217" spans="1:18" ht="12" customHeight="1" x14ac:dyDescent="0.2">
      <c r="O217" s="116"/>
      <c r="P217" s="116"/>
      <c r="Q217" s="116"/>
      <c r="R217" s="116"/>
    </row>
    <row r="218" spans="1:18" ht="12" customHeight="1" x14ac:dyDescent="0.2"/>
    <row r="219" spans="1:18" ht="12" customHeight="1" x14ac:dyDescent="0.2"/>
    <row r="220" spans="1:18" ht="12" customHeight="1" x14ac:dyDescent="0.2"/>
    <row r="221" spans="1:18" ht="12" customHeight="1" x14ac:dyDescent="0.2"/>
    <row r="222" spans="1:18" ht="12" customHeight="1" x14ac:dyDescent="0.2"/>
    <row r="223" spans="1:18" ht="12" customHeight="1" x14ac:dyDescent="0.2"/>
    <row r="224" spans="1:18" ht="12" customHeight="1" x14ac:dyDescent="0.2"/>
    <row r="225" spans="3:7" ht="12" customHeight="1" x14ac:dyDescent="0.2">
      <c r="C225" s="117"/>
      <c r="D225" s="117"/>
      <c r="E225" s="117"/>
      <c r="F225" s="117"/>
      <c r="G225" s="117"/>
    </row>
    <row r="226" spans="3:7" ht="12" customHeight="1" x14ac:dyDescent="0.2">
      <c r="C226" s="117"/>
      <c r="D226" s="117"/>
      <c r="E226" s="117"/>
      <c r="F226" s="117"/>
      <c r="G226" s="117"/>
    </row>
    <row r="227" spans="3:7" ht="12" customHeight="1" x14ac:dyDescent="0.2">
      <c r="C227" s="117"/>
      <c r="D227" s="117"/>
      <c r="E227" s="117"/>
      <c r="F227" s="117"/>
      <c r="G227" s="117"/>
    </row>
    <row r="228" spans="3:7" ht="12" customHeight="1" x14ac:dyDescent="0.2">
      <c r="C228" s="117"/>
      <c r="D228" s="117"/>
      <c r="E228" s="117"/>
      <c r="F228" s="117"/>
      <c r="G228" s="117"/>
    </row>
    <row r="229" spans="3:7" ht="12" customHeight="1" x14ac:dyDescent="0.2">
      <c r="C229" s="117"/>
      <c r="D229" s="117"/>
      <c r="E229" s="117"/>
      <c r="F229" s="117"/>
      <c r="G229" s="117"/>
    </row>
    <row r="230" spans="3:7" x14ac:dyDescent="0.2">
      <c r="C230" s="117"/>
      <c r="D230" s="117"/>
      <c r="E230" s="117"/>
      <c r="F230" s="117"/>
      <c r="G230" s="117"/>
    </row>
    <row r="231" spans="3:7" x14ac:dyDescent="0.2">
      <c r="C231" s="117"/>
      <c r="D231" s="117"/>
      <c r="E231" s="117"/>
      <c r="F231" s="117"/>
      <c r="G231" s="117"/>
    </row>
    <row r="232" spans="3:7" x14ac:dyDescent="0.2">
      <c r="C232" s="117"/>
      <c r="D232" s="117"/>
      <c r="E232" s="117"/>
      <c r="F232" s="117"/>
      <c r="G232" s="117"/>
    </row>
    <row r="233" spans="3:7" x14ac:dyDescent="0.2">
      <c r="C233" s="117"/>
      <c r="D233" s="117"/>
      <c r="E233" s="117"/>
      <c r="F233" s="117"/>
      <c r="G233" s="117"/>
    </row>
    <row r="234" spans="3:7" x14ac:dyDescent="0.2">
      <c r="C234" s="117"/>
      <c r="D234" s="117"/>
      <c r="E234" s="117"/>
      <c r="F234" s="117"/>
      <c r="G234" s="117"/>
    </row>
  </sheetData>
  <mergeCells count="184">
    <mergeCell ref="A1:L1"/>
    <mergeCell ref="A2:L2"/>
    <mergeCell ref="A3:L3"/>
    <mergeCell ref="A4:L4"/>
    <mergeCell ref="A5:B5"/>
    <mergeCell ref="C5:E5"/>
    <mergeCell ref="F5:G5"/>
    <mergeCell ref="H5:I5"/>
    <mergeCell ref="J5:K5"/>
    <mergeCell ref="A6:B6"/>
    <mergeCell ref="C6:E6"/>
    <mergeCell ref="F6:G6"/>
    <mergeCell ref="H6:I6"/>
    <mergeCell ref="J6:K6"/>
    <mergeCell ref="A8:B8"/>
    <mergeCell ref="A9:B9"/>
    <mergeCell ref="A10:B10"/>
    <mergeCell ref="A12:B12"/>
    <mergeCell ref="A13:B13"/>
    <mergeCell ref="A17:B17"/>
    <mergeCell ref="A21:B21"/>
    <mergeCell ref="A23:B23"/>
    <mergeCell ref="A24:B24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7:B47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B159"/>
    <mergeCell ref="A160:B160"/>
    <mergeCell ref="A161:B161"/>
    <mergeCell ref="A162:B162"/>
    <mergeCell ref="A163:B163"/>
    <mergeCell ref="A164:B164"/>
    <mergeCell ref="A165:B165"/>
    <mergeCell ref="A167:B167"/>
    <mergeCell ref="A168:B168"/>
    <mergeCell ref="A169:B169"/>
    <mergeCell ref="A171:B171"/>
    <mergeCell ref="A172:B172"/>
    <mergeCell ref="A173:B173"/>
    <mergeCell ref="A174:B174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8:B198"/>
    <mergeCell ref="A199:B199"/>
    <mergeCell ref="A200:B200"/>
    <mergeCell ref="A201:B201"/>
    <mergeCell ref="A202:B202"/>
    <mergeCell ref="A206:L206"/>
    <mergeCell ref="A213:L213"/>
    <mergeCell ref="A207:L207"/>
    <mergeCell ref="A208:L208"/>
    <mergeCell ref="A209:L209"/>
    <mergeCell ref="A210:L210"/>
    <mergeCell ref="A211:L211"/>
    <mergeCell ref="A212:L2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4"/>
  <sheetViews>
    <sheetView zoomScaleNormal="100" workbookViewId="0">
      <selection sqref="A1:L1"/>
    </sheetView>
  </sheetViews>
  <sheetFormatPr defaultRowHeight="12" x14ac:dyDescent="0.2"/>
  <cols>
    <col min="1" max="1" width="1.7109375" style="117" customWidth="1"/>
    <col min="2" max="2" width="28.140625" style="117" customWidth="1"/>
    <col min="3" max="7" width="12.7109375" style="118" customWidth="1"/>
    <col min="8" max="12" width="12.7109375" style="117" customWidth="1"/>
    <col min="13" max="16384" width="9.140625" style="117"/>
  </cols>
  <sheetData>
    <row r="1" spans="1:23" s="78" customFormat="1" ht="12.75" customHeight="1" x14ac:dyDescent="0.2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23" s="78" customFormat="1" ht="12.75" customHeight="1" x14ac:dyDescent="0.2">
      <c r="A2" s="184" t="s">
        <v>301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23" s="79" customFormat="1" ht="12.75" customHeight="1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23" s="79" customFormat="1" ht="12.75" customHeight="1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23" s="81" customFormat="1" ht="12" customHeight="1" x14ac:dyDescent="0.2">
      <c r="A5" s="190"/>
      <c r="B5" s="190"/>
      <c r="C5" s="191" t="s">
        <v>1</v>
      </c>
      <c r="D5" s="192"/>
      <c r="E5" s="193"/>
      <c r="F5" s="191" t="s">
        <v>2</v>
      </c>
      <c r="G5" s="193"/>
      <c r="H5" s="194" t="s">
        <v>3</v>
      </c>
      <c r="I5" s="223"/>
      <c r="J5" s="191" t="s">
        <v>4</v>
      </c>
      <c r="K5" s="192"/>
      <c r="L5" s="80" t="s">
        <v>278</v>
      </c>
    </row>
    <row r="6" spans="1:23" s="82" customFormat="1" ht="12" customHeight="1" x14ac:dyDescent="0.2">
      <c r="A6" s="202"/>
      <c r="B6" s="202"/>
      <c r="C6" s="203"/>
      <c r="D6" s="204"/>
      <c r="E6" s="205"/>
      <c r="F6" s="206"/>
      <c r="G6" s="207"/>
      <c r="H6" s="208"/>
      <c r="I6" s="220"/>
      <c r="J6" s="206"/>
      <c r="K6" s="221"/>
      <c r="L6" s="83"/>
    </row>
    <row r="7" spans="1:23" s="82" customFormat="1" ht="12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23" s="87" customFormat="1" ht="12" customHeight="1" x14ac:dyDescent="0.2">
      <c r="A8" s="177"/>
      <c r="B8" s="177"/>
      <c r="C8" s="85"/>
      <c r="D8" s="86" t="s">
        <v>5</v>
      </c>
      <c r="E8" s="86" t="s">
        <v>5</v>
      </c>
      <c r="F8" s="85"/>
      <c r="G8" s="86" t="s">
        <v>5</v>
      </c>
      <c r="H8" s="85"/>
      <c r="I8" s="86" t="s">
        <v>6</v>
      </c>
      <c r="J8" s="85"/>
      <c r="K8" s="86" t="s">
        <v>5</v>
      </c>
      <c r="L8" s="85"/>
    </row>
    <row r="9" spans="1:23" s="87" customFormat="1" ht="12" customHeight="1" x14ac:dyDescent="0.2">
      <c r="A9" s="178"/>
      <c r="B9" s="178"/>
      <c r="C9" s="88" t="s">
        <v>7</v>
      </c>
      <c r="D9" s="89" t="s">
        <v>8</v>
      </c>
      <c r="E9" s="89" t="s">
        <v>9</v>
      </c>
      <c r="F9" s="88" t="s">
        <v>7</v>
      </c>
      <c r="G9" s="89" t="s">
        <v>10</v>
      </c>
      <c r="H9" s="88" t="s">
        <v>7</v>
      </c>
      <c r="I9" s="89" t="s">
        <v>11</v>
      </c>
      <c r="J9" s="88" t="s">
        <v>7</v>
      </c>
      <c r="K9" s="89" t="s">
        <v>12</v>
      </c>
      <c r="L9" s="88" t="s">
        <v>7</v>
      </c>
    </row>
    <row r="10" spans="1:23" s="91" customFormat="1" ht="12" customHeight="1" x14ac:dyDescent="0.2">
      <c r="A10" s="213" t="s">
        <v>13</v>
      </c>
      <c r="B10" s="213"/>
      <c r="C10" s="90">
        <v>2774</v>
      </c>
      <c r="D10" s="119">
        <v>7.8352285886985165</v>
      </c>
      <c r="E10" s="119">
        <v>37.142168545644431</v>
      </c>
      <c r="F10" s="90">
        <v>3230</v>
      </c>
      <c r="G10" s="119">
        <v>9.1232113704023821</v>
      </c>
      <c r="H10" s="90">
        <v>-456</v>
      </c>
      <c r="I10" s="119">
        <v>-1.2879827817038658</v>
      </c>
      <c r="J10" s="90">
        <v>1349</v>
      </c>
      <c r="K10" s="119">
        <v>3.8102823958739358</v>
      </c>
      <c r="L10" s="90">
        <v>648</v>
      </c>
      <c r="O10" s="92"/>
      <c r="P10" s="92"/>
      <c r="Q10" s="92"/>
      <c r="R10" s="92"/>
      <c r="T10" s="93"/>
      <c r="U10" s="93"/>
      <c r="V10" s="93"/>
      <c r="W10" s="93"/>
    </row>
    <row r="11" spans="1:23" s="91" customFormat="1" ht="12" customHeight="1" x14ac:dyDescent="0.2">
      <c r="A11" s="94"/>
      <c r="B11" s="94"/>
      <c r="C11" s="95"/>
      <c r="D11" s="120"/>
      <c r="E11" s="120"/>
      <c r="F11" s="95"/>
      <c r="G11" s="120"/>
      <c r="H11" s="95"/>
      <c r="I11" s="120"/>
      <c r="J11" s="95"/>
      <c r="K11" s="120"/>
      <c r="L11" s="95"/>
      <c r="T11" s="93"/>
      <c r="U11" s="93"/>
      <c r="V11" s="93"/>
      <c r="W11" s="93"/>
    </row>
    <row r="12" spans="1:23" s="97" customFormat="1" ht="12" customHeight="1" x14ac:dyDescent="0.2">
      <c r="A12" s="211" t="s">
        <v>14</v>
      </c>
      <c r="B12" s="211"/>
      <c r="C12" s="96">
        <v>195</v>
      </c>
      <c r="D12" s="121">
        <v>7.6907907710510752</v>
      </c>
      <c r="E12" s="121">
        <v>40.123456790123456</v>
      </c>
      <c r="F12" s="96">
        <v>264</v>
      </c>
      <c r="G12" s="121">
        <v>10.412147505422993</v>
      </c>
      <c r="H12" s="96">
        <v>-69</v>
      </c>
      <c r="I12" s="121">
        <v>-2.7213567343719185</v>
      </c>
      <c r="J12" s="96">
        <v>85</v>
      </c>
      <c r="K12" s="121">
        <v>3.3523959771248273</v>
      </c>
      <c r="L12" s="96">
        <v>49</v>
      </c>
      <c r="T12" s="93"/>
      <c r="U12" s="93"/>
      <c r="V12" s="93"/>
      <c r="W12" s="93"/>
    </row>
    <row r="13" spans="1:23" s="92" customFormat="1" ht="12" customHeight="1" x14ac:dyDescent="0.2">
      <c r="A13" s="212" t="s">
        <v>15</v>
      </c>
      <c r="B13" s="212"/>
      <c r="C13" s="98">
        <v>65</v>
      </c>
      <c r="D13" s="122">
        <v>7.0005385029617662</v>
      </c>
      <c r="E13" s="122">
        <v>38.145539906103288</v>
      </c>
      <c r="F13" s="98">
        <v>113</v>
      </c>
      <c r="G13" s="122">
        <v>12.170166935918148</v>
      </c>
      <c r="H13" s="98">
        <v>-48</v>
      </c>
      <c r="I13" s="122">
        <v>-5.1696284329563813</v>
      </c>
      <c r="J13" s="98">
        <v>26</v>
      </c>
      <c r="K13" s="122">
        <v>2.8002154011847065</v>
      </c>
      <c r="L13" s="98">
        <v>18</v>
      </c>
      <c r="T13" s="93"/>
      <c r="U13" s="93"/>
      <c r="V13" s="93"/>
      <c r="W13" s="93"/>
    </row>
    <row r="14" spans="1:23" s="92" customFormat="1" ht="12" customHeight="1" x14ac:dyDescent="0.2">
      <c r="A14" s="99"/>
      <c r="B14" s="100" t="s">
        <v>16</v>
      </c>
      <c r="C14" s="98">
        <v>25</v>
      </c>
      <c r="D14" s="122">
        <v>7.5757575757575761</v>
      </c>
      <c r="E14" s="122">
        <v>41.050903119868636</v>
      </c>
      <c r="F14" s="98">
        <v>40</v>
      </c>
      <c r="G14" s="122">
        <v>12.121212121212121</v>
      </c>
      <c r="H14" s="98">
        <v>-15</v>
      </c>
      <c r="I14" s="122">
        <v>-4.545454545454545</v>
      </c>
      <c r="J14" s="98">
        <v>10</v>
      </c>
      <c r="K14" s="122">
        <v>3.0303030303030303</v>
      </c>
      <c r="L14" s="98">
        <v>4</v>
      </c>
      <c r="T14" s="93"/>
      <c r="U14" s="93"/>
      <c r="V14" s="93"/>
      <c r="W14" s="93"/>
    </row>
    <row r="15" spans="1:23" s="92" customFormat="1" ht="12" customHeight="1" x14ac:dyDescent="0.2">
      <c r="A15" s="99"/>
      <c r="B15" s="100" t="s">
        <v>17</v>
      </c>
      <c r="C15" s="98">
        <v>18</v>
      </c>
      <c r="D15" s="122">
        <v>6.0728744939271255</v>
      </c>
      <c r="E15" s="122">
        <v>33.962264150943398</v>
      </c>
      <c r="F15" s="98">
        <v>27</v>
      </c>
      <c r="G15" s="122">
        <v>9.1093117408906874</v>
      </c>
      <c r="H15" s="98">
        <v>-9</v>
      </c>
      <c r="I15" s="122">
        <v>-3.0364372469635628</v>
      </c>
      <c r="J15" s="98">
        <v>6</v>
      </c>
      <c r="K15" s="122">
        <v>2.0242914979757085</v>
      </c>
      <c r="L15" s="98">
        <v>6</v>
      </c>
      <c r="T15" s="93"/>
      <c r="U15" s="93"/>
      <c r="V15" s="93"/>
      <c r="W15" s="93"/>
    </row>
    <row r="16" spans="1:23" s="92" customFormat="1" ht="12" customHeight="1" x14ac:dyDescent="0.2">
      <c r="A16" s="99"/>
      <c r="B16" s="101" t="s">
        <v>18</v>
      </c>
      <c r="C16" s="98">
        <v>22</v>
      </c>
      <c r="D16" s="122">
        <v>7.2823568354849382</v>
      </c>
      <c r="E16" s="122">
        <v>38.938053097345133</v>
      </c>
      <c r="F16" s="98">
        <v>46</v>
      </c>
      <c r="G16" s="122">
        <v>15.226746110559416</v>
      </c>
      <c r="H16" s="98">
        <v>-24</v>
      </c>
      <c r="I16" s="122">
        <v>-7.944389275074478</v>
      </c>
      <c r="J16" s="98">
        <v>10</v>
      </c>
      <c r="K16" s="122">
        <v>3.3101621979476996</v>
      </c>
      <c r="L16" s="98">
        <v>8</v>
      </c>
      <c r="T16" s="93"/>
      <c r="U16" s="93"/>
      <c r="V16" s="93"/>
      <c r="W16" s="93"/>
    </row>
    <row r="17" spans="1:23" s="92" customFormat="1" ht="12" customHeight="1" x14ac:dyDescent="0.2">
      <c r="A17" s="212" t="s">
        <v>19</v>
      </c>
      <c r="B17" s="212"/>
      <c r="C17" s="98">
        <v>47</v>
      </c>
      <c r="D17" s="122">
        <v>8.1639742921660581</v>
      </c>
      <c r="E17" s="122">
        <v>43.761638733705773</v>
      </c>
      <c r="F17" s="98">
        <v>68</v>
      </c>
      <c r="G17" s="122">
        <v>11.811707486538127</v>
      </c>
      <c r="H17" s="98">
        <v>-21</v>
      </c>
      <c r="I17" s="122">
        <v>-3.6477331943720688</v>
      </c>
      <c r="J17" s="98">
        <v>19</v>
      </c>
      <c r="K17" s="122">
        <v>3.3003300330033003</v>
      </c>
      <c r="L17" s="98">
        <v>17</v>
      </c>
      <c r="T17" s="93"/>
      <c r="U17" s="93"/>
      <c r="V17" s="93"/>
      <c r="W17" s="93"/>
    </row>
    <row r="18" spans="1:23" s="92" customFormat="1" ht="12" customHeight="1" x14ac:dyDescent="0.2">
      <c r="A18" s="99"/>
      <c r="B18" s="100" t="s">
        <v>20</v>
      </c>
      <c r="C18" s="98">
        <v>21</v>
      </c>
      <c r="D18" s="122">
        <v>11.525795828759604</v>
      </c>
      <c r="E18" s="122">
        <v>66.246056782334392</v>
      </c>
      <c r="F18" s="98">
        <v>20</v>
      </c>
      <c r="G18" s="122">
        <v>10.976948408342482</v>
      </c>
      <c r="H18" s="98">
        <v>1</v>
      </c>
      <c r="I18" s="122">
        <v>0.54884742041712409</v>
      </c>
      <c r="J18" s="98">
        <v>4</v>
      </c>
      <c r="K18" s="122">
        <v>2.1953896816684964</v>
      </c>
      <c r="L18" s="98">
        <v>3</v>
      </c>
      <c r="T18" s="93"/>
      <c r="U18" s="93"/>
      <c r="V18" s="93"/>
      <c r="W18" s="93"/>
    </row>
    <row r="19" spans="1:23" s="92" customFormat="1" ht="12" customHeight="1" x14ac:dyDescent="0.2">
      <c r="A19" s="99"/>
      <c r="B19" s="100" t="s">
        <v>21</v>
      </c>
      <c r="C19" s="98">
        <v>16</v>
      </c>
      <c r="D19" s="122">
        <v>8.6533261222282327</v>
      </c>
      <c r="E19" s="122">
        <v>45.845272206303726</v>
      </c>
      <c r="F19" s="98">
        <v>26</v>
      </c>
      <c r="G19" s="122">
        <v>14.061654948620877</v>
      </c>
      <c r="H19" s="98">
        <v>-10</v>
      </c>
      <c r="I19" s="122">
        <v>-5.408328826392645</v>
      </c>
      <c r="J19" s="98">
        <v>5</v>
      </c>
      <c r="K19" s="122">
        <v>2.7041644131963225</v>
      </c>
      <c r="L19" s="98">
        <v>7</v>
      </c>
      <c r="T19" s="93"/>
      <c r="U19" s="93"/>
      <c r="V19" s="93"/>
      <c r="W19" s="93"/>
    </row>
    <row r="20" spans="1:23" s="92" customFormat="1" ht="12" customHeight="1" x14ac:dyDescent="0.2">
      <c r="A20" s="102"/>
      <c r="B20" s="100" t="s">
        <v>22</v>
      </c>
      <c r="C20" s="98">
        <v>10</v>
      </c>
      <c r="D20" s="122">
        <v>4.7938638542665393</v>
      </c>
      <c r="E20" s="122">
        <v>24.509803921568626</v>
      </c>
      <c r="F20" s="98">
        <v>22</v>
      </c>
      <c r="G20" s="122">
        <v>10.546500479386385</v>
      </c>
      <c r="H20" s="98">
        <v>-12</v>
      </c>
      <c r="I20" s="122">
        <v>-5.7526366251198464</v>
      </c>
      <c r="J20" s="98">
        <v>10</v>
      </c>
      <c r="K20" s="122">
        <v>4.7938638542665393</v>
      </c>
      <c r="L20" s="98">
        <v>7</v>
      </c>
      <c r="T20" s="93"/>
      <c r="U20" s="93"/>
      <c r="V20" s="93"/>
      <c r="W20" s="93"/>
    </row>
    <row r="21" spans="1:23" s="92" customFormat="1" ht="12" customHeight="1" x14ac:dyDescent="0.2">
      <c r="A21" s="214" t="s">
        <v>23</v>
      </c>
      <c r="B21" s="214"/>
      <c r="C21" s="104">
        <v>83</v>
      </c>
      <c r="D21" s="123">
        <v>8.0480946378357405</v>
      </c>
      <c r="E21" s="123">
        <v>39.865513928914503</v>
      </c>
      <c r="F21" s="104">
        <v>83</v>
      </c>
      <c r="G21" s="123">
        <v>8.0480946378357405</v>
      </c>
      <c r="H21" s="104">
        <v>0</v>
      </c>
      <c r="I21" s="123">
        <v>0</v>
      </c>
      <c r="J21" s="104">
        <v>40</v>
      </c>
      <c r="K21" s="123">
        <v>3.8785998254630076</v>
      </c>
      <c r="L21" s="104">
        <v>14</v>
      </c>
      <c r="T21" s="93"/>
      <c r="U21" s="93"/>
      <c r="V21" s="93"/>
      <c r="W21" s="93"/>
    </row>
    <row r="22" spans="1:23" s="92" customFormat="1" ht="12" customHeight="1" x14ac:dyDescent="0.2">
      <c r="A22" s="102"/>
      <c r="B22" s="102"/>
      <c r="C22" s="102"/>
      <c r="D22" s="124"/>
      <c r="E22" s="124"/>
      <c r="F22" s="102"/>
      <c r="G22" s="124"/>
      <c r="H22" s="102"/>
      <c r="I22" s="124"/>
      <c r="J22" s="102"/>
      <c r="K22" s="124"/>
      <c r="L22" s="102"/>
      <c r="T22" s="93"/>
      <c r="U22" s="93"/>
      <c r="V22" s="93"/>
      <c r="W22" s="93"/>
    </row>
    <row r="23" spans="1:23" s="97" customFormat="1" ht="12" customHeight="1" x14ac:dyDescent="0.2">
      <c r="A23" s="211" t="s">
        <v>271</v>
      </c>
      <c r="B23" s="211"/>
      <c r="C23" s="96">
        <v>493</v>
      </c>
      <c r="D23" s="121">
        <v>7.0259947554440769</v>
      </c>
      <c r="E23" s="121">
        <v>35.310127488898438</v>
      </c>
      <c r="F23" s="96">
        <v>740</v>
      </c>
      <c r="G23" s="121">
        <v>10.54611788849618</v>
      </c>
      <c r="H23" s="96">
        <v>-247</v>
      </c>
      <c r="I23" s="121">
        <v>-3.5201231330521034</v>
      </c>
      <c r="J23" s="96">
        <v>255</v>
      </c>
      <c r="K23" s="121">
        <v>3.6341352183331432</v>
      </c>
      <c r="L23" s="96">
        <v>159</v>
      </c>
      <c r="O23" s="92"/>
      <c r="P23" s="92"/>
      <c r="Q23" s="92"/>
      <c r="R23" s="92"/>
      <c r="T23" s="93"/>
      <c r="U23" s="93"/>
      <c r="V23" s="93"/>
      <c r="W23" s="93"/>
    </row>
    <row r="24" spans="1:23" s="92" customFormat="1" ht="12" customHeight="1" x14ac:dyDescent="0.2">
      <c r="A24" s="212" t="s">
        <v>25</v>
      </c>
      <c r="B24" s="212"/>
      <c r="C24" s="98">
        <v>275</v>
      </c>
      <c r="D24" s="122">
        <v>6.5844606728121633</v>
      </c>
      <c r="E24" s="122">
        <v>33.589837547331136</v>
      </c>
      <c r="F24" s="98">
        <v>508</v>
      </c>
      <c r="G24" s="122">
        <v>12.163294624685742</v>
      </c>
      <c r="H24" s="98">
        <v>-233</v>
      </c>
      <c r="I24" s="122">
        <v>-5.5788339518735786</v>
      </c>
      <c r="J24" s="98">
        <v>137</v>
      </c>
      <c r="K24" s="122">
        <v>3.2802585897282412</v>
      </c>
      <c r="L24" s="98">
        <v>96</v>
      </c>
      <c r="O24" s="97"/>
      <c r="P24" s="97"/>
      <c r="Q24" s="97"/>
      <c r="R24" s="97"/>
      <c r="T24" s="93"/>
      <c r="U24" s="93"/>
      <c r="V24" s="93"/>
      <c r="W24" s="93"/>
    </row>
    <row r="25" spans="1:23" s="92" customFormat="1" ht="12" customHeight="1" x14ac:dyDescent="0.2">
      <c r="A25" s="212" t="s">
        <v>26</v>
      </c>
      <c r="B25" s="212"/>
      <c r="C25" s="98">
        <v>42</v>
      </c>
      <c r="D25" s="122">
        <v>8.1632653061224492</v>
      </c>
      <c r="E25" s="122">
        <v>41.176470588235297</v>
      </c>
      <c r="F25" s="98">
        <v>52</v>
      </c>
      <c r="G25" s="122">
        <v>10.10689990281827</v>
      </c>
      <c r="H25" s="98">
        <v>-10</v>
      </c>
      <c r="I25" s="122">
        <v>-1.9436345966958211</v>
      </c>
      <c r="J25" s="98">
        <v>23</v>
      </c>
      <c r="K25" s="122">
        <v>4.4703595724003886</v>
      </c>
      <c r="L25" s="98">
        <v>13</v>
      </c>
      <c r="T25" s="93"/>
      <c r="U25" s="93"/>
      <c r="V25" s="93"/>
      <c r="W25" s="93"/>
    </row>
    <row r="26" spans="1:23" s="92" customFormat="1" ht="12" customHeight="1" x14ac:dyDescent="0.2">
      <c r="A26" s="212" t="s">
        <v>27</v>
      </c>
      <c r="B26" s="212"/>
      <c r="C26" s="98">
        <v>103</v>
      </c>
      <c r="D26" s="122">
        <v>8.0493904345107854</v>
      </c>
      <c r="E26" s="122">
        <v>37.591240875912412</v>
      </c>
      <c r="F26" s="98">
        <v>84</v>
      </c>
      <c r="G26" s="122">
        <v>6.5645514223194743</v>
      </c>
      <c r="H26" s="98">
        <v>19</v>
      </c>
      <c r="I26" s="122">
        <v>1.4848390121913098</v>
      </c>
      <c r="J26" s="98">
        <v>58</v>
      </c>
      <c r="K26" s="122">
        <v>4.5326664582682081</v>
      </c>
      <c r="L26" s="98">
        <v>32</v>
      </c>
      <c r="T26" s="93"/>
      <c r="U26" s="93"/>
      <c r="V26" s="93"/>
      <c r="W26" s="93"/>
    </row>
    <row r="27" spans="1:23" s="92" customFormat="1" ht="12" customHeight="1" x14ac:dyDescent="0.2">
      <c r="A27" s="105"/>
      <c r="B27" s="100" t="s">
        <v>28</v>
      </c>
      <c r="C27" s="98">
        <v>7</v>
      </c>
      <c r="D27" s="122">
        <v>7.9185520361990944</v>
      </c>
      <c r="E27" s="122">
        <v>46.052631578947363</v>
      </c>
      <c r="F27" s="98">
        <v>5</v>
      </c>
      <c r="G27" s="122">
        <v>5.6561085972850673</v>
      </c>
      <c r="H27" s="98">
        <v>2</v>
      </c>
      <c r="I27" s="122">
        <v>2.2624434389140275</v>
      </c>
      <c r="J27" s="98">
        <v>4</v>
      </c>
      <c r="K27" s="122">
        <v>4.5248868778280551</v>
      </c>
      <c r="L27" s="98">
        <v>2</v>
      </c>
      <c r="T27" s="93"/>
      <c r="U27" s="93"/>
      <c r="V27" s="93"/>
      <c r="W27" s="93"/>
    </row>
    <row r="28" spans="1:23" s="92" customFormat="1" ht="12" customHeight="1" x14ac:dyDescent="0.2">
      <c r="A28" s="102"/>
      <c r="B28" s="100" t="s">
        <v>29</v>
      </c>
      <c r="C28" s="98">
        <v>96</v>
      </c>
      <c r="D28" s="122">
        <v>8.0591000671591662</v>
      </c>
      <c r="E28" s="122">
        <v>37.09428129829984</v>
      </c>
      <c r="F28" s="98">
        <v>79</v>
      </c>
      <c r="G28" s="122">
        <v>6.6319677635997314</v>
      </c>
      <c r="H28" s="98">
        <v>17</v>
      </c>
      <c r="I28" s="122">
        <v>1.4271323035594359</v>
      </c>
      <c r="J28" s="98">
        <v>54</v>
      </c>
      <c r="K28" s="122">
        <v>4.5332437877770309</v>
      </c>
      <c r="L28" s="98">
        <v>30</v>
      </c>
      <c r="T28" s="93"/>
      <c r="U28" s="93"/>
      <c r="V28" s="93"/>
      <c r="W28" s="93"/>
    </row>
    <row r="29" spans="1:23" s="92" customFormat="1" ht="12" customHeight="1" x14ac:dyDescent="0.2">
      <c r="A29" s="212" t="s">
        <v>30</v>
      </c>
      <c r="B29" s="212"/>
      <c r="C29" s="98">
        <v>18</v>
      </c>
      <c r="D29" s="122">
        <v>4.774535809018567</v>
      </c>
      <c r="E29" s="122">
        <v>24.226110363391655</v>
      </c>
      <c r="F29" s="98">
        <v>26</v>
      </c>
      <c r="G29" s="122">
        <v>6.8965517241379306</v>
      </c>
      <c r="H29" s="98">
        <v>-8</v>
      </c>
      <c r="I29" s="122">
        <v>-2.1220159151193632</v>
      </c>
      <c r="J29" s="98">
        <v>12</v>
      </c>
      <c r="K29" s="122">
        <v>3.183023872679045</v>
      </c>
      <c r="L29" s="98">
        <v>4</v>
      </c>
      <c r="T29" s="93"/>
      <c r="U29" s="93"/>
      <c r="V29" s="93"/>
      <c r="W29" s="93"/>
    </row>
    <row r="30" spans="1:23" s="92" customFormat="1" ht="12" customHeight="1" x14ac:dyDescent="0.2">
      <c r="A30" s="105"/>
      <c r="B30" s="100" t="s">
        <v>31</v>
      </c>
      <c r="C30" s="98">
        <v>4</v>
      </c>
      <c r="D30" s="122">
        <v>3.4275921165381322</v>
      </c>
      <c r="E30" s="122">
        <v>19.704433497536947</v>
      </c>
      <c r="F30" s="98">
        <v>10</v>
      </c>
      <c r="G30" s="122">
        <v>8.5689802913453299</v>
      </c>
      <c r="H30" s="98">
        <v>-6</v>
      </c>
      <c r="I30" s="122">
        <v>-5.1413881748071972</v>
      </c>
      <c r="J30" s="98">
        <v>3</v>
      </c>
      <c r="K30" s="122">
        <v>2.5706940874035986</v>
      </c>
      <c r="L30" s="98">
        <v>2</v>
      </c>
      <c r="T30" s="93"/>
      <c r="U30" s="93"/>
      <c r="V30" s="93"/>
      <c r="W30" s="93"/>
    </row>
    <row r="31" spans="1:23" s="92" customFormat="1" ht="12" customHeight="1" x14ac:dyDescent="0.2">
      <c r="A31" s="102"/>
      <c r="B31" s="100" t="s">
        <v>32</v>
      </c>
      <c r="C31" s="98">
        <v>14</v>
      </c>
      <c r="D31" s="122">
        <v>5.3784095274683059</v>
      </c>
      <c r="E31" s="122">
        <v>25.925925925925924</v>
      </c>
      <c r="F31" s="98">
        <v>16</v>
      </c>
      <c r="G31" s="122">
        <v>6.1467537456780637</v>
      </c>
      <c r="H31" s="98">
        <v>-2</v>
      </c>
      <c r="I31" s="122">
        <v>-0.76834421820975796</v>
      </c>
      <c r="J31" s="98">
        <v>9</v>
      </c>
      <c r="K31" s="122">
        <v>3.4575489819439107</v>
      </c>
      <c r="L31" s="98">
        <v>2</v>
      </c>
      <c r="T31" s="93"/>
      <c r="U31" s="93"/>
      <c r="V31" s="93"/>
      <c r="W31" s="93"/>
    </row>
    <row r="32" spans="1:23" s="92" customFormat="1" ht="12" customHeight="1" x14ac:dyDescent="0.2">
      <c r="A32" s="212" t="s">
        <v>33</v>
      </c>
      <c r="B32" s="212"/>
      <c r="C32" s="98">
        <v>2</v>
      </c>
      <c r="D32" s="122">
        <v>2.8776978417266186</v>
      </c>
      <c r="E32" s="122">
        <v>23.809523809523807</v>
      </c>
      <c r="F32" s="98">
        <v>13</v>
      </c>
      <c r="G32" s="122">
        <v>18.705035971223019</v>
      </c>
      <c r="H32" s="98">
        <v>-11</v>
      </c>
      <c r="I32" s="122">
        <v>-15.827338129496402</v>
      </c>
      <c r="J32" s="98">
        <v>0</v>
      </c>
      <c r="K32" s="122">
        <v>0</v>
      </c>
      <c r="L32" s="98">
        <v>3</v>
      </c>
      <c r="T32" s="93"/>
      <c r="U32" s="93"/>
      <c r="V32" s="93"/>
      <c r="W32" s="93"/>
    </row>
    <row r="33" spans="1:23" s="92" customFormat="1" ht="12" customHeight="1" x14ac:dyDescent="0.2">
      <c r="A33" s="212" t="s">
        <v>272</v>
      </c>
      <c r="B33" s="212"/>
      <c r="C33" s="98">
        <v>53</v>
      </c>
      <c r="D33" s="122">
        <v>8.8377522094380527</v>
      </c>
      <c r="E33" s="122">
        <v>44.612794612794609</v>
      </c>
      <c r="F33" s="98">
        <v>57</v>
      </c>
      <c r="G33" s="122">
        <v>9.5047523761880939</v>
      </c>
      <c r="H33" s="98">
        <v>-4</v>
      </c>
      <c r="I33" s="122">
        <v>-0.6670001667500417</v>
      </c>
      <c r="J33" s="98">
        <v>25</v>
      </c>
      <c r="K33" s="122">
        <v>4.1687510421877603</v>
      </c>
      <c r="L33" s="98">
        <v>11</v>
      </c>
      <c r="T33" s="93"/>
      <c r="U33" s="93"/>
      <c r="V33" s="93"/>
      <c r="W33" s="93"/>
    </row>
    <row r="34" spans="1:23" s="92" customFormat="1" ht="12" customHeight="1" x14ac:dyDescent="0.2">
      <c r="A34" s="105"/>
      <c r="B34" s="100" t="s">
        <v>35</v>
      </c>
      <c r="C34" s="98">
        <v>3</v>
      </c>
      <c r="D34" s="122">
        <v>5.4644808743169397</v>
      </c>
      <c r="E34" s="122">
        <v>30.927835051546392</v>
      </c>
      <c r="F34" s="98">
        <v>6</v>
      </c>
      <c r="G34" s="122">
        <v>10.928961748633879</v>
      </c>
      <c r="H34" s="98">
        <v>-3</v>
      </c>
      <c r="I34" s="122">
        <v>-5.4644808743169397</v>
      </c>
      <c r="J34" s="98">
        <v>1</v>
      </c>
      <c r="K34" s="122">
        <v>1.8214936247723132</v>
      </c>
      <c r="L34" s="98">
        <v>1</v>
      </c>
      <c r="T34" s="93"/>
      <c r="U34" s="93"/>
      <c r="V34" s="93"/>
      <c r="W34" s="93"/>
    </row>
    <row r="35" spans="1:23" s="92" customFormat="1" ht="12" customHeight="1" x14ac:dyDescent="0.2">
      <c r="A35" s="99"/>
      <c r="B35" s="100" t="s">
        <v>36</v>
      </c>
      <c r="C35" s="98">
        <v>2</v>
      </c>
      <c r="D35" s="122">
        <v>9.7560975609756095</v>
      </c>
      <c r="E35" s="122">
        <v>62.5</v>
      </c>
      <c r="F35" s="98">
        <v>2</v>
      </c>
      <c r="G35" s="122">
        <v>9.7560975609756095</v>
      </c>
      <c r="H35" s="98">
        <v>0</v>
      </c>
      <c r="I35" s="122">
        <v>0</v>
      </c>
      <c r="J35" s="98">
        <v>1</v>
      </c>
      <c r="K35" s="122">
        <v>4.8780487804878048</v>
      </c>
      <c r="L35" s="98">
        <v>0</v>
      </c>
      <c r="T35" s="93"/>
      <c r="U35" s="93"/>
      <c r="V35" s="93"/>
      <c r="W35" s="93"/>
    </row>
    <row r="36" spans="1:23" s="92" customFormat="1" ht="12" customHeight="1" x14ac:dyDescent="0.2">
      <c r="A36" s="99"/>
      <c r="B36" s="106" t="s">
        <v>273</v>
      </c>
      <c r="C36" s="104">
        <v>48</v>
      </c>
      <c r="D36" s="123">
        <v>9.1550638947167648</v>
      </c>
      <c r="E36" s="123">
        <v>45.3257790368272</v>
      </c>
      <c r="F36" s="104">
        <v>49</v>
      </c>
      <c r="G36" s="123">
        <v>9.3457943925233646</v>
      </c>
      <c r="H36" s="104">
        <v>-1</v>
      </c>
      <c r="I36" s="123">
        <v>-0.19073049780659929</v>
      </c>
      <c r="J36" s="104">
        <v>23</v>
      </c>
      <c r="K36" s="123">
        <v>4.3868014495517826</v>
      </c>
      <c r="L36" s="104">
        <v>10</v>
      </c>
      <c r="T36" s="93"/>
      <c r="U36" s="93"/>
      <c r="V36" s="93"/>
      <c r="W36" s="93"/>
    </row>
    <row r="37" spans="1:23" s="92" customFormat="1" ht="12" customHeight="1" x14ac:dyDescent="0.2">
      <c r="A37" s="102"/>
      <c r="B37" s="102"/>
      <c r="C37" s="102"/>
      <c r="D37" s="124"/>
      <c r="E37" s="124"/>
      <c r="F37" s="102"/>
      <c r="G37" s="124"/>
      <c r="H37" s="102"/>
      <c r="I37" s="124"/>
      <c r="J37" s="102"/>
      <c r="K37" s="124"/>
      <c r="L37" s="102"/>
      <c r="T37" s="93"/>
      <c r="U37" s="93"/>
      <c r="V37" s="93"/>
      <c r="W37" s="93"/>
    </row>
    <row r="38" spans="1:23" s="97" customFormat="1" ht="12" customHeight="1" x14ac:dyDescent="0.2">
      <c r="A38" s="211" t="s">
        <v>38</v>
      </c>
      <c r="B38" s="211"/>
      <c r="C38" s="96">
        <v>540</v>
      </c>
      <c r="D38" s="121">
        <v>9.8419815189458149</v>
      </c>
      <c r="E38" s="121">
        <v>43.597610205070239</v>
      </c>
      <c r="F38" s="96">
        <v>407</v>
      </c>
      <c r="G38" s="121">
        <v>7.4179379226128637</v>
      </c>
      <c r="H38" s="96">
        <v>133</v>
      </c>
      <c r="I38" s="121">
        <v>2.4240435963329507</v>
      </c>
      <c r="J38" s="96">
        <v>238</v>
      </c>
      <c r="K38" s="121">
        <v>4.337762225016859</v>
      </c>
      <c r="L38" s="96">
        <v>103</v>
      </c>
      <c r="O38" s="92"/>
      <c r="P38" s="92"/>
      <c r="Q38" s="92"/>
      <c r="R38" s="92"/>
      <c r="T38" s="93"/>
      <c r="U38" s="93"/>
      <c r="V38" s="93"/>
      <c r="W38" s="93"/>
    </row>
    <row r="39" spans="1:23" s="92" customFormat="1" ht="12" customHeight="1" x14ac:dyDescent="0.2">
      <c r="A39" s="212" t="s">
        <v>39</v>
      </c>
      <c r="B39" s="212"/>
      <c r="C39" s="98">
        <v>480</v>
      </c>
      <c r="D39" s="122">
        <v>9.6989290765811269</v>
      </c>
      <c r="E39" s="122">
        <v>43.340857787810386</v>
      </c>
      <c r="F39" s="98">
        <v>382</v>
      </c>
      <c r="G39" s="122">
        <v>7.7187310567791476</v>
      </c>
      <c r="H39" s="98">
        <v>98</v>
      </c>
      <c r="I39" s="122">
        <v>1.9801980198019802</v>
      </c>
      <c r="J39" s="98">
        <v>208</v>
      </c>
      <c r="K39" s="122">
        <v>4.2028692665184888</v>
      </c>
      <c r="L39" s="98">
        <v>92</v>
      </c>
      <c r="T39" s="93"/>
      <c r="U39" s="93"/>
      <c r="V39" s="93"/>
      <c r="W39" s="93"/>
    </row>
    <row r="40" spans="1:23" s="92" customFormat="1" ht="12" customHeight="1" x14ac:dyDescent="0.2">
      <c r="A40" s="214" t="s">
        <v>40</v>
      </c>
      <c r="B40" s="214"/>
      <c r="C40" s="104">
        <v>60</v>
      </c>
      <c r="D40" s="123">
        <v>11.158638646085176</v>
      </c>
      <c r="E40" s="123">
        <v>45.766590389016017</v>
      </c>
      <c r="F40" s="104">
        <v>25</v>
      </c>
      <c r="G40" s="123">
        <v>4.6494327692021571</v>
      </c>
      <c r="H40" s="104">
        <v>35</v>
      </c>
      <c r="I40" s="123">
        <v>6.5092058768830201</v>
      </c>
      <c r="J40" s="104">
        <v>30</v>
      </c>
      <c r="K40" s="123">
        <v>5.5793193230425882</v>
      </c>
      <c r="L40" s="104">
        <v>11</v>
      </c>
      <c r="O40" s="97"/>
      <c r="P40" s="97"/>
      <c r="Q40" s="97"/>
      <c r="R40" s="97"/>
      <c r="T40" s="93"/>
      <c r="U40" s="93"/>
      <c r="V40" s="93"/>
      <c r="W40" s="93"/>
    </row>
    <row r="41" spans="1:23" s="92" customFormat="1" ht="12" customHeight="1" x14ac:dyDescent="0.2">
      <c r="A41" s="102"/>
      <c r="B41" s="102"/>
      <c r="C41" s="102"/>
      <c r="D41" s="124"/>
      <c r="E41" s="124"/>
      <c r="F41" s="102"/>
      <c r="G41" s="124"/>
      <c r="H41" s="102"/>
      <c r="I41" s="124"/>
      <c r="J41" s="102"/>
      <c r="K41" s="124"/>
      <c r="L41" s="102"/>
      <c r="O41" s="97"/>
      <c r="P41" s="97"/>
      <c r="Q41" s="97"/>
      <c r="R41" s="97"/>
      <c r="T41" s="93"/>
      <c r="U41" s="93"/>
      <c r="V41" s="93"/>
      <c r="W41" s="93"/>
    </row>
    <row r="42" spans="1:23" s="97" customFormat="1" ht="12" customHeight="1" x14ac:dyDescent="0.2">
      <c r="A42" s="211" t="s">
        <v>41</v>
      </c>
      <c r="B42" s="211"/>
      <c r="C42" s="96">
        <v>1102</v>
      </c>
      <c r="D42" s="121">
        <v>7.4988942193188386</v>
      </c>
      <c r="E42" s="121">
        <v>34.610552763819094</v>
      </c>
      <c r="F42" s="96">
        <v>1302</v>
      </c>
      <c r="G42" s="121">
        <v>8.8598550576707158</v>
      </c>
      <c r="H42" s="96">
        <v>-200</v>
      </c>
      <c r="I42" s="121">
        <v>-1.3609608383518765</v>
      </c>
      <c r="J42" s="96">
        <v>564</v>
      </c>
      <c r="K42" s="121">
        <v>3.8379095641522913</v>
      </c>
      <c r="L42" s="96">
        <v>235</v>
      </c>
      <c r="O42" s="92"/>
      <c r="P42" s="92"/>
      <c r="Q42" s="92"/>
      <c r="R42" s="92"/>
      <c r="T42" s="93"/>
      <c r="U42" s="93"/>
      <c r="V42" s="93"/>
      <c r="W42" s="93"/>
    </row>
    <row r="43" spans="1:23" s="92" customFormat="1" ht="12" customHeight="1" x14ac:dyDescent="0.2">
      <c r="A43" s="212" t="s">
        <v>42</v>
      </c>
      <c r="B43" s="212"/>
      <c r="C43" s="98">
        <v>754</v>
      </c>
      <c r="D43" s="122">
        <v>7.5751486899212344</v>
      </c>
      <c r="E43" s="122">
        <v>34.768975375818499</v>
      </c>
      <c r="F43" s="98">
        <v>930</v>
      </c>
      <c r="G43" s="122">
        <v>9.3433531586561642</v>
      </c>
      <c r="H43" s="98">
        <v>-176</v>
      </c>
      <c r="I43" s="122">
        <v>-1.7682044687349301</v>
      </c>
      <c r="J43" s="98">
        <v>391</v>
      </c>
      <c r="K43" s="122">
        <v>3.9282269731554416</v>
      </c>
      <c r="L43" s="98">
        <v>152</v>
      </c>
      <c r="T43" s="93"/>
      <c r="U43" s="93"/>
      <c r="V43" s="93"/>
      <c r="W43" s="93"/>
    </row>
    <row r="44" spans="1:23" s="92" customFormat="1" ht="12" customHeight="1" x14ac:dyDescent="0.2">
      <c r="A44" s="215" t="s">
        <v>43</v>
      </c>
      <c r="B44" s="215"/>
      <c r="C44" s="98">
        <v>187</v>
      </c>
      <c r="D44" s="122">
        <v>7.9348241184707433</v>
      </c>
      <c r="E44" s="122">
        <v>36.381322957198449</v>
      </c>
      <c r="F44" s="98">
        <v>163</v>
      </c>
      <c r="G44" s="122">
        <v>6.9164509695761023</v>
      </c>
      <c r="H44" s="98">
        <v>24</v>
      </c>
      <c r="I44" s="122">
        <v>1.0183731488946408</v>
      </c>
      <c r="J44" s="98">
        <v>102</v>
      </c>
      <c r="K44" s="122">
        <v>4.3280858828022231</v>
      </c>
      <c r="L44" s="98">
        <v>39</v>
      </c>
      <c r="T44" s="93"/>
      <c r="U44" s="93"/>
      <c r="V44" s="93"/>
      <c r="W44" s="93"/>
    </row>
    <row r="45" spans="1:23" s="92" customFormat="1" ht="12" customHeight="1" x14ac:dyDescent="0.2">
      <c r="A45" s="106"/>
      <c r="B45" s="100" t="s">
        <v>44</v>
      </c>
      <c r="C45" s="98">
        <v>108</v>
      </c>
      <c r="D45" s="122">
        <v>7.9522862823061624</v>
      </c>
      <c r="E45" s="122">
        <v>35.785288270377734</v>
      </c>
      <c r="F45" s="98">
        <v>95</v>
      </c>
      <c r="G45" s="122">
        <v>6.9950666372137542</v>
      </c>
      <c r="H45" s="98">
        <v>13</v>
      </c>
      <c r="I45" s="122">
        <v>0.95721964509240853</v>
      </c>
      <c r="J45" s="98">
        <v>67</v>
      </c>
      <c r="K45" s="122">
        <v>4.9333627862454899</v>
      </c>
      <c r="L45" s="98">
        <v>23</v>
      </c>
      <c r="O45" s="97"/>
      <c r="P45" s="97"/>
      <c r="Q45" s="97"/>
      <c r="R45" s="97"/>
      <c r="T45" s="93"/>
      <c r="U45" s="93"/>
      <c r="V45" s="93"/>
      <c r="W45" s="93"/>
    </row>
    <row r="46" spans="1:23" s="92" customFormat="1" ht="12" customHeight="1" x14ac:dyDescent="0.2">
      <c r="A46" s="106"/>
      <c r="B46" s="100" t="s">
        <v>45</v>
      </c>
      <c r="C46" s="98">
        <v>79</v>
      </c>
      <c r="D46" s="122">
        <v>7.9110755057079913</v>
      </c>
      <c r="E46" s="122">
        <v>37.22902921771913</v>
      </c>
      <c r="F46" s="98">
        <v>68</v>
      </c>
      <c r="G46" s="122">
        <v>6.8095333466853596</v>
      </c>
      <c r="H46" s="98">
        <v>11</v>
      </c>
      <c r="I46" s="122">
        <v>1.1015421590226318</v>
      </c>
      <c r="J46" s="98">
        <v>35</v>
      </c>
      <c r="K46" s="122">
        <v>3.5049068696174643</v>
      </c>
      <c r="L46" s="98">
        <v>16</v>
      </c>
      <c r="T46" s="93"/>
      <c r="U46" s="93"/>
      <c r="V46" s="93"/>
      <c r="W46" s="93"/>
    </row>
    <row r="47" spans="1:23" s="92" customFormat="1" ht="12" customHeight="1" x14ac:dyDescent="0.2">
      <c r="A47" s="212" t="s">
        <v>47</v>
      </c>
      <c r="B47" s="212"/>
      <c r="C47" s="98">
        <v>161</v>
      </c>
      <c r="D47" s="122">
        <v>6.7499580747945664</v>
      </c>
      <c r="E47" s="122">
        <v>32.11009174311927</v>
      </c>
      <c r="F47" s="98">
        <v>209</v>
      </c>
      <c r="G47" s="122">
        <v>8.7623679356028852</v>
      </c>
      <c r="H47" s="98">
        <v>-48</v>
      </c>
      <c r="I47" s="122">
        <v>-2.0124098608083179</v>
      </c>
      <c r="J47" s="98">
        <v>71</v>
      </c>
      <c r="K47" s="122">
        <v>2.9766895857789701</v>
      </c>
      <c r="L47" s="98">
        <v>44</v>
      </c>
      <c r="T47" s="93"/>
      <c r="U47" s="93"/>
      <c r="V47" s="93"/>
      <c r="W47" s="93"/>
    </row>
    <row r="48" spans="1:23" s="92" customFormat="1" ht="12" customHeight="1" x14ac:dyDescent="0.2">
      <c r="A48" s="106"/>
      <c r="B48" s="100" t="s">
        <v>48</v>
      </c>
      <c r="C48" s="98">
        <v>18</v>
      </c>
      <c r="D48" s="123">
        <v>6.239168110918544</v>
      </c>
      <c r="E48" s="123">
        <v>30.35413153456998</v>
      </c>
      <c r="F48" s="98">
        <v>21</v>
      </c>
      <c r="G48" s="123">
        <v>7.2790294627383023</v>
      </c>
      <c r="H48" s="98">
        <v>-3</v>
      </c>
      <c r="I48" s="123">
        <v>-1.0398613518197573</v>
      </c>
      <c r="J48" s="98">
        <v>13</v>
      </c>
      <c r="K48" s="123">
        <v>4.5060658578856154</v>
      </c>
      <c r="L48" s="98">
        <v>5</v>
      </c>
      <c r="T48" s="93"/>
      <c r="U48" s="93"/>
      <c r="V48" s="93"/>
      <c r="W48" s="93"/>
    </row>
    <row r="49" spans="1:23" s="92" customFormat="1" ht="12" customHeight="1" x14ac:dyDescent="0.2">
      <c r="A49" s="106"/>
      <c r="B49" s="100" t="s">
        <v>49</v>
      </c>
      <c r="C49" s="98">
        <v>33</v>
      </c>
      <c r="D49" s="122">
        <v>5.3588827541409554</v>
      </c>
      <c r="E49" s="122">
        <v>27.5</v>
      </c>
      <c r="F49" s="98">
        <v>55</v>
      </c>
      <c r="G49" s="122">
        <v>8.9314712569015917</v>
      </c>
      <c r="H49" s="98">
        <v>-22</v>
      </c>
      <c r="I49" s="122">
        <v>-3.5725885027606368</v>
      </c>
      <c r="J49" s="98">
        <v>14</v>
      </c>
      <c r="K49" s="122">
        <v>2.2734654108476775</v>
      </c>
      <c r="L49" s="98">
        <v>14</v>
      </c>
      <c r="T49" s="93"/>
      <c r="U49" s="93"/>
      <c r="V49" s="93"/>
      <c r="W49" s="93"/>
    </row>
    <row r="50" spans="1:23" s="92" customFormat="1" ht="12" customHeight="1" x14ac:dyDescent="0.2">
      <c r="A50" s="106"/>
      <c r="B50" s="106" t="s">
        <v>50</v>
      </c>
      <c r="C50" s="104">
        <v>110</v>
      </c>
      <c r="D50" s="123">
        <v>7.4279154568168009</v>
      </c>
      <c r="E50" s="123">
        <v>34.150884818379382</v>
      </c>
      <c r="F50" s="104">
        <v>133</v>
      </c>
      <c r="G50" s="123">
        <v>8.9810250523330399</v>
      </c>
      <c r="H50" s="104">
        <v>-23</v>
      </c>
      <c r="I50" s="123">
        <v>-1.5531095955162399</v>
      </c>
      <c r="J50" s="104">
        <v>44</v>
      </c>
      <c r="K50" s="123">
        <v>2.9711661827267202</v>
      </c>
      <c r="L50" s="104">
        <v>25</v>
      </c>
      <c r="T50" s="93"/>
      <c r="U50" s="93"/>
      <c r="V50" s="93"/>
      <c r="W50" s="93"/>
    </row>
    <row r="51" spans="1:23" s="92" customFormat="1" ht="12" customHeight="1" x14ac:dyDescent="0.2">
      <c r="A51" s="101"/>
      <c r="B51" s="101"/>
      <c r="C51" s="101"/>
      <c r="D51" s="125"/>
      <c r="E51" s="125"/>
      <c r="F51" s="101"/>
      <c r="G51" s="125"/>
      <c r="H51" s="101"/>
      <c r="I51" s="125"/>
      <c r="J51" s="101"/>
      <c r="K51" s="125"/>
      <c r="L51" s="101"/>
      <c r="T51" s="93"/>
      <c r="U51" s="93"/>
      <c r="V51" s="93"/>
      <c r="W51" s="93"/>
    </row>
    <row r="52" spans="1:23" s="97" customFormat="1" ht="12" customHeight="1" x14ac:dyDescent="0.2">
      <c r="A52" s="211" t="s">
        <v>51</v>
      </c>
      <c r="B52" s="211"/>
      <c r="C52" s="96">
        <v>444</v>
      </c>
      <c r="D52" s="121">
        <v>7.8311021747182394</v>
      </c>
      <c r="E52" s="121">
        <v>38.150885031792406</v>
      </c>
      <c r="F52" s="96">
        <v>517</v>
      </c>
      <c r="G52" s="121">
        <v>9.1186482529939852</v>
      </c>
      <c r="H52" s="96">
        <v>-73</v>
      </c>
      <c r="I52" s="121">
        <v>-1.2875460782757464</v>
      </c>
      <c r="J52" s="96">
        <v>207</v>
      </c>
      <c r="K52" s="121">
        <v>3.6509868246997197</v>
      </c>
      <c r="L52" s="96">
        <v>102</v>
      </c>
      <c r="O52" s="92"/>
      <c r="P52" s="92"/>
      <c r="Q52" s="92"/>
      <c r="R52" s="92"/>
      <c r="T52" s="93"/>
      <c r="U52" s="93"/>
      <c r="V52" s="93"/>
      <c r="W52" s="93"/>
    </row>
    <row r="53" spans="1:23" s="92" customFormat="1" ht="12" customHeight="1" x14ac:dyDescent="0.2">
      <c r="A53" s="212" t="s">
        <v>52</v>
      </c>
      <c r="B53" s="212"/>
      <c r="C53" s="98">
        <v>158</v>
      </c>
      <c r="D53" s="122">
        <v>8.0608132238151118</v>
      </c>
      <c r="E53" s="122">
        <v>40.523211079764039</v>
      </c>
      <c r="F53" s="98">
        <v>190</v>
      </c>
      <c r="G53" s="122">
        <v>9.6933829906637428</v>
      </c>
      <c r="H53" s="98">
        <v>-32</v>
      </c>
      <c r="I53" s="122">
        <v>-1.6325697668486301</v>
      </c>
      <c r="J53" s="98">
        <v>65</v>
      </c>
      <c r="K53" s="122">
        <v>3.3161573389112804</v>
      </c>
      <c r="L53" s="98">
        <v>40</v>
      </c>
      <c r="T53" s="93"/>
      <c r="U53" s="93"/>
      <c r="V53" s="93"/>
      <c r="W53" s="93"/>
    </row>
    <row r="54" spans="1:23" s="92" customFormat="1" ht="12" customHeight="1" x14ac:dyDescent="0.2">
      <c r="A54" s="212" t="s">
        <v>53</v>
      </c>
      <c r="B54" s="212"/>
      <c r="C54" s="98">
        <v>251</v>
      </c>
      <c r="D54" s="122">
        <v>7.6247759652480331</v>
      </c>
      <c r="E54" s="122">
        <v>36.266435486201416</v>
      </c>
      <c r="F54" s="98">
        <v>286</v>
      </c>
      <c r="G54" s="122">
        <v>8.6879917372945723</v>
      </c>
      <c r="H54" s="98">
        <v>-35</v>
      </c>
      <c r="I54" s="122">
        <v>-1.0632157720465385</v>
      </c>
      <c r="J54" s="98">
        <v>127</v>
      </c>
      <c r="K54" s="122">
        <v>3.8579543728545826</v>
      </c>
      <c r="L54" s="98">
        <v>52</v>
      </c>
      <c r="T54" s="93"/>
      <c r="U54" s="93"/>
      <c r="V54" s="93"/>
      <c r="W54" s="93"/>
    </row>
    <row r="55" spans="1:23" s="92" customFormat="1" ht="12" customHeight="1" x14ac:dyDescent="0.2">
      <c r="A55" s="214" t="s">
        <v>54</v>
      </c>
      <c r="B55" s="214"/>
      <c r="C55" s="104">
        <v>35</v>
      </c>
      <c r="D55" s="123">
        <v>8.3792195355518331</v>
      </c>
      <c r="E55" s="123">
        <v>42.787286063569688</v>
      </c>
      <c r="F55" s="104">
        <v>41</v>
      </c>
      <c r="G55" s="123">
        <v>9.8156571702178592</v>
      </c>
      <c r="H55" s="104">
        <v>-6</v>
      </c>
      <c r="I55" s="123">
        <v>-1.4364376346660284</v>
      </c>
      <c r="J55" s="104">
        <v>15</v>
      </c>
      <c r="K55" s="123">
        <v>3.5910940866650707</v>
      </c>
      <c r="L55" s="104">
        <v>10</v>
      </c>
      <c r="O55" s="97"/>
      <c r="P55" s="97"/>
      <c r="Q55" s="97"/>
      <c r="R55" s="97"/>
      <c r="T55" s="93"/>
      <c r="U55" s="93"/>
      <c r="V55" s="93"/>
      <c r="W55" s="93"/>
    </row>
    <row r="56" spans="1:23" s="92" customFormat="1" ht="12" customHeight="1" x14ac:dyDescent="0.2">
      <c r="A56" s="101"/>
      <c r="B56" s="107"/>
      <c r="C56" s="108"/>
      <c r="D56" s="126"/>
      <c r="E56" s="126"/>
      <c r="F56" s="108"/>
      <c r="G56" s="126"/>
      <c r="H56" s="108"/>
      <c r="I56" s="126"/>
      <c r="J56" s="108"/>
      <c r="K56" s="126"/>
      <c r="L56" s="108"/>
    </row>
    <row r="57" spans="1:23" s="92" customFormat="1" ht="12" customHeight="1" x14ac:dyDescent="0.2">
      <c r="A57" s="216" t="s">
        <v>55</v>
      </c>
      <c r="B57" s="216"/>
      <c r="C57" s="95">
        <v>395</v>
      </c>
      <c r="D57" s="120">
        <v>7.6962045047151424</v>
      </c>
      <c r="E57" s="120">
        <v>37.369914853358559</v>
      </c>
      <c r="F57" s="95">
        <v>471</v>
      </c>
      <c r="G57" s="120">
        <v>9.1769932195464108</v>
      </c>
      <c r="H57" s="95">
        <v>-76</v>
      </c>
      <c r="I57" s="120">
        <v>-1.4807887148312679</v>
      </c>
      <c r="J57" s="95">
        <v>180</v>
      </c>
      <c r="K57" s="120">
        <v>3.5071311667056349</v>
      </c>
      <c r="L57" s="95">
        <v>95</v>
      </c>
    </row>
    <row r="58" spans="1:23" s="92" customFormat="1" ht="12" customHeight="1" x14ac:dyDescent="0.2">
      <c r="A58" s="212" t="s">
        <v>56</v>
      </c>
      <c r="B58" s="212"/>
      <c r="C58" s="98">
        <v>29</v>
      </c>
      <c r="D58" s="122">
        <v>8.6181277860326908</v>
      </c>
      <c r="E58" s="122">
        <v>43.219076005961256</v>
      </c>
      <c r="F58" s="98">
        <v>35</v>
      </c>
      <c r="G58" s="122">
        <v>10.401188707280832</v>
      </c>
      <c r="H58" s="98">
        <v>-6</v>
      </c>
      <c r="I58" s="122">
        <v>-1.7830609212481425</v>
      </c>
      <c r="J58" s="98">
        <v>11</v>
      </c>
      <c r="K58" s="122">
        <v>3.2689450222882614</v>
      </c>
      <c r="L58" s="98">
        <v>8</v>
      </c>
    </row>
    <row r="59" spans="1:23" s="92" customFormat="1" ht="12" customHeight="1" x14ac:dyDescent="0.2">
      <c r="A59" s="212" t="s">
        <v>58</v>
      </c>
      <c r="B59" s="212"/>
      <c r="C59" s="98">
        <v>17</v>
      </c>
      <c r="D59" s="123">
        <v>8.3088954056695989</v>
      </c>
      <c r="E59" s="123">
        <v>42.713567839195974</v>
      </c>
      <c r="F59" s="98">
        <v>21</v>
      </c>
      <c r="G59" s="123">
        <v>10.263929618768328</v>
      </c>
      <c r="H59" s="98">
        <v>-4</v>
      </c>
      <c r="I59" s="123">
        <v>-1.9550342130987293</v>
      </c>
      <c r="J59" s="98">
        <v>7</v>
      </c>
      <c r="K59" s="123">
        <v>3.4213098729227762</v>
      </c>
      <c r="L59" s="98">
        <v>4</v>
      </c>
    </row>
    <row r="60" spans="1:23" s="92" customFormat="1" ht="12" customHeight="1" x14ac:dyDescent="0.2">
      <c r="A60" s="212" t="s">
        <v>59</v>
      </c>
      <c r="B60" s="212"/>
      <c r="C60" s="98">
        <v>18</v>
      </c>
      <c r="D60" s="122">
        <v>8.4467386203660251</v>
      </c>
      <c r="E60" s="122">
        <v>42.857142857142854</v>
      </c>
      <c r="F60" s="98">
        <v>20</v>
      </c>
      <c r="G60" s="122">
        <v>9.3852651337400275</v>
      </c>
      <c r="H60" s="98">
        <v>-2</v>
      </c>
      <c r="I60" s="122">
        <v>-0.93852651337400272</v>
      </c>
      <c r="J60" s="98">
        <v>8</v>
      </c>
      <c r="K60" s="122">
        <v>3.7541060534960109</v>
      </c>
      <c r="L60" s="98">
        <v>6</v>
      </c>
    </row>
    <row r="61" spans="1:23" s="92" customFormat="1" ht="12" customHeight="1" x14ac:dyDescent="0.2">
      <c r="A61" s="212" t="s">
        <v>60</v>
      </c>
      <c r="B61" s="212"/>
      <c r="C61" s="98">
        <v>63</v>
      </c>
      <c r="D61" s="123">
        <v>7.6317383403997576</v>
      </c>
      <c r="E61" s="123">
        <v>39.252336448598129</v>
      </c>
      <c r="F61" s="98">
        <v>84</v>
      </c>
      <c r="G61" s="123">
        <v>10.17565112053301</v>
      </c>
      <c r="H61" s="98">
        <v>-21</v>
      </c>
      <c r="I61" s="123">
        <v>-2.5439127801332524</v>
      </c>
      <c r="J61" s="98">
        <v>27</v>
      </c>
      <c r="K61" s="123">
        <v>3.2707450030284675</v>
      </c>
      <c r="L61" s="98">
        <v>20</v>
      </c>
    </row>
    <row r="62" spans="1:23" s="92" customFormat="1" ht="12" customHeight="1" x14ac:dyDescent="0.2">
      <c r="A62" s="212" t="s">
        <v>61</v>
      </c>
      <c r="B62" s="212"/>
      <c r="C62" s="98">
        <v>19</v>
      </c>
      <c r="D62" s="122">
        <v>6.529209621993127</v>
      </c>
      <c r="E62" s="122">
        <v>32.815198618307427</v>
      </c>
      <c r="F62" s="98">
        <v>17</v>
      </c>
      <c r="G62" s="122">
        <v>5.8419243986254292</v>
      </c>
      <c r="H62" s="98">
        <v>2</v>
      </c>
      <c r="I62" s="122">
        <v>0.6872852233676976</v>
      </c>
      <c r="J62" s="98">
        <v>13</v>
      </c>
      <c r="K62" s="122">
        <v>4.4673539518900345</v>
      </c>
      <c r="L62" s="98">
        <v>2</v>
      </c>
    </row>
    <row r="63" spans="1:23" s="92" customFormat="1" ht="12" customHeight="1" x14ac:dyDescent="0.2">
      <c r="A63" s="212" t="s">
        <v>63</v>
      </c>
      <c r="B63" s="212"/>
      <c r="C63" s="98">
        <v>111</v>
      </c>
      <c r="D63" s="123">
        <v>7.3940847322142291</v>
      </c>
      <c r="E63" s="123">
        <v>34.227567067530067</v>
      </c>
      <c r="F63" s="98">
        <v>140</v>
      </c>
      <c r="G63" s="123">
        <v>9.3258726352251529</v>
      </c>
      <c r="H63" s="98">
        <v>-29</v>
      </c>
      <c r="I63" s="123">
        <v>-1.9317879030109246</v>
      </c>
      <c r="J63" s="98">
        <v>51</v>
      </c>
      <c r="K63" s="123">
        <v>3.3972821742605914</v>
      </c>
      <c r="L63" s="98">
        <v>24</v>
      </c>
    </row>
    <row r="64" spans="1:23" s="92" customFormat="1" ht="12" customHeight="1" x14ac:dyDescent="0.2">
      <c r="A64" s="212" t="s">
        <v>65</v>
      </c>
      <c r="B64" s="212"/>
      <c r="C64" s="98">
        <v>34</v>
      </c>
      <c r="D64" s="122">
        <v>7.4154852780806975</v>
      </c>
      <c r="E64" s="122">
        <v>36.36363636363636</v>
      </c>
      <c r="F64" s="98">
        <v>38</v>
      </c>
      <c r="G64" s="122">
        <v>8.287895310796074</v>
      </c>
      <c r="H64" s="98">
        <v>-4</v>
      </c>
      <c r="I64" s="122">
        <v>-0.8724100327153762</v>
      </c>
      <c r="J64" s="98">
        <v>12</v>
      </c>
      <c r="K64" s="122">
        <v>2.6172300981461287</v>
      </c>
      <c r="L64" s="98">
        <v>4</v>
      </c>
    </row>
    <row r="65" spans="1:12" s="92" customFormat="1" ht="12" customHeight="1" x14ac:dyDescent="0.2">
      <c r="A65" s="212" t="s">
        <v>66</v>
      </c>
      <c r="B65" s="212"/>
      <c r="C65" s="98">
        <v>18</v>
      </c>
      <c r="D65" s="123">
        <v>7.5630252100840334</v>
      </c>
      <c r="E65" s="123">
        <v>38.54389721627409</v>
      </c>
      <c r="F65" s="98">
        <v>22</v>
      </c>
      <c r="G65" s="123">
        <v>9.2436974789915975</v>
      </c>
      <c r="H65" s="98">
        <v>-4</v>
      </c>
      <c r="I65" s="123">
        <v>-1.680672268907563</v>
      </c>
      <c r="J65" s="98">
        <v>5</v>
      </c>
      <c r="K65" s="123">
        <v>2.1008403361344539</v>
      </c>
      <c r="L65" s="98">
        <v>9</v>
      </c>
    </row>
    <row r="66" spans="1:12" s="92" customFormat="1" ht="12" customHeight="1" x14ac:dyDescent="0.2">
      <c r="A66" s="212" t="s">
        <v>67</v>
      </c>
      <c r="B66" s="212"/>
      <c r="C66" s="98">
        <v>17</v>
      </c>
      <c r="D66" s="122">
        <v>6.4786585365853657</v>
      </c>
      <c r="E66" s="122">
        <v>31.539888682745826</v>
      </c>
      <c r="F66" s="98">
        <v>29</v>
      </c>
      <c r="G66" s="122">
        <v>11.051829268292682</v>
      </c>
      <c r="H66" s="98">
        <v>-12</v>
      </c>
      <c r="I66" s="122">
        <v>-4.5731707317073171</v>
      </c>
      <c r="J66" s="98">
        <v>9</v>
      </c>
      <c r="K66" s="122">
        <v>3.4298780487804876</v>
      </c>
      <c r="L66" s="98">
        <v>4</v>
      </c>
    </row>
    <row r="67" spans="1:12" s="92" customFormat="1" ht="12" customHeight="1" x14ac:dyDescent="0.2">
      <c r="A67" s="212" t="s">
        <v>68</v>
      </c>
      <c r="B67" s="212"/>
      <c r="C67" s="98">
        <v>37</v>
      </c>
      <c r="D67" s="123">
        <v>8.0086580086580081</v>
      </c>
      <c r="E67" s="123">
        <v>36.097560975609753</v>
      </c>
      <c r="F67" s="98">
        <v>32</v>
      </c>
      <c r="G67" s="123">
        <v>6.9264069264069263</v>
      </c>
      <c r="H67" s="98">
        <v>5</v>
      </c>
      <c r="I67" s="123">
        <v>1.0822510822510822</v>
      </c>
      <c r="J67" s="98">
        <v>22</v>
      </c>
      <c r="K67" s="123">
        <v>4.7619047619047628</v>
      </c>
      <c r="L67" s="98">
        <v>6</v>
      </c>
    </row>
    <row r="68" spans="1:12" s="92" customFormat="1" ht="12" customHeight="1" x14ac:dyDescent="0.2">
      <c r="A68" s="214" t="s">
        <v>69</v>
      </c>
      <c r="B68" s="214"/>
      <c r="C68" s="104">
        <v>32</v>
      </c>
      <c r="D68" s="123">
        <v>9.422850412249705</v>
      </c>
      <c r="E68" s="123">
        <v>46.511627906976742</v>
      </c>
      <c r="F68" s="104">
        <v>33</v>
      </c>
      <c r="G68" s="123">
        <v>9.7173144876325086</v>
      </c>
      <c r="H68" s="104">
        <v>-1</v>
      </c>
      <c r="I68" s="123">
        <v>-0.29446407538280328</v>
      </c>
      <c r="J68" s="104">
        <v>15</v>
      </c>
      <c r="K68" s="123">
        <v>4.4169611307420498</v>
      </c>
      <c r="L68" s="104">
        <v>8</v>
      </c>
    </row>
    <row r="69" spans="1:12" s="92" customFormat="1" ht="12" customHeight="1" x14ac:dyDescent="0.2">
      <c r="A69" s="101"/>
      <c r="B69" s="101"/>
      <c r="C69" s="101"/>
      <c r="D69" s="125"/>
      <c r="E69" s="125"/>
      <c r="F69" s="101"/>
      <c r="G69" s="125"/>
      <c r="H69" s="101"/>
      <c r="I69" s="125"/>
      <c r="J69" s="101"/>
      <c r="K69" s="125"/>
      <c r="L69" s="101"/>
    </row>
    <row r="70" spans="1:12" s="92" customFormat="1" ht="12" customHeight="1" x14ac:dyDescent="0.2">
      <c r="A70" s="211" t="s">
        <v>70</v>
      </c>
      <c r="B70" s="211"/>
      <c r="C70" s="96">
        <v>1150</v>
      </c>
      <c r="D70" s="121">
        <v>7.5684284651885196</v>
      </c>
      <c r="E70" s="121">
        <v>35.01507170477727</v>
      </c>
      <c r="F70" s="96">
        <v>1344</v>
      </c>
      <c r="G70" s="121">
        <v>8.8451894410551049</v>
      </c>
      <c r="H70" s="96">
        <v>-194</v>
      </c>
      <c r="I70" s="121">
        <v>-1.276760975866585</v>
      </c>
      <c r="J70" s="96">
        <v>588</v>
      </c>
      <c r="K70" s="121">
        <v>3.8697703804616084</v>
      </c>
      <c r="L70" s="96">
        <v>241</v>
      </c>
    </row>
    <row r="71" spans="1:12" s="92" customFormat="1" ht="12" customHeight="1" x14ac:dyDescent="0.2">
      <c r="A71" s="212" t="s">
        <v>71</v>
      </c>
      <c r="B71" s="212"/>
      <c r="C71" s="98">
        <v>41</v>
      </c>
      <c r="D71" s="123">
        <v>9.1131362525005564</v>
      </c>
      <c r="E71" s="123">
        <v>38.862559241706158</v>
      </c>
      <c r="F71" s="98">
        <v>40</v>
      </c>
      <c r="G71" s="123">
        <v>8.8908646365859081</v>
      </c>
      <c r="H71" s="98">
        <v>1</v>
      </c>
      <c r="I71" s="123">
        <v>0.2222716159146477</v>
      </c>
      <c r="J71" s="98">
        <v>16</v>
      </c>
      <c r="K71" s="123">
        <v>3.5563458546343631</v>
      </c>
      <c r="L71" s="98">
        <v>6</v>
      </c>
    </row>
    <row r="72" spans="1:12" s="92" customFormat="1" ht="12" customHeight="1" x14ac:dyDescent="0.2">
      <c r="A72" s="212" t="s">
        <v>72</v>
      </c>
      <c r="B72" s="212"/>
      <c r="C72" s="98">
        <v>8</v>
      </c>
      <c r="D72" s="122">
        <v>5.6737588652482271</v>
      </c>
      <c r="E72" s="122">
        <v>28.469750889679712</v>
      </c>
      <c r="F72" s="98">
        <v>14</v>
      </c>
      <c r="G72" s="122">
        <v>9.9290780141843982</v>
      </c>
      <c r="H72" s="98">
        <v>-6</v>
      </c>
      <c r="I72" s="122">
        <v>-4.2553191489361701</v>
      </c>
      <c r="J72" s="98">
        <v>7</v>
      </c>
      <c r="K72" s="122">
        <v>4.9645390070921991</v>
      </c>
      <c r="L72" s="98">
        <v>1</v>
      </c>
    </row>
    <row r="73" spans="1:12" s="92" customFormat="1" ht="12" customHeight="1" x14ac:dyDescent="0.2">
      <c r="A73" s="212" t="s">
        <v>73</v>
      </c>
      <c r="B73" s="212"/>
      <c r="C73" s="98">
        <v>3</v>
      </c>
      <c r="D73" s="123">
        <v>8.0862533692722369</v>
      </c>
      <c r="E73" s="123">
        <v>34.883720930232556</v>
      </c>
      <c r="F73" s="98">
        <v>2</v>
      </c>
      <c r="G73" s="123">
        <v>5.3908355795148255</v>
      </c>
      <c r="H73" s="98">
        <v>1</v>
      </c>
      <c r="I73" s="123">
        <v>2.6954177897574128</v>
      </c>
      <c r="J73" s="98">
        <v>2</v>
      </c>
      <c r="K73" s="123">
        <v>5.3908355795148255</v>
      </c>
      <c r="L73" s="98">
        <v>1</v>
      </c>
    </row>
    <row r="74" spans="1:12" s="92" customFormat="1" ht="12" customHeight="1" x14ac:dyDescent="0.2">
      <c r="A74" s="212" t="s">
        <v>74</v>
      </c>
      <c r="B74" s="212"/>
      <c r="C74" s="98">
        <v>7</v>
      </c>
      <c r="D74" s="122">
        <v>6.9513406156901683</v>
      </c>
      <c r="E74" s="122">
        <v>35.714285714285715</v>
      </c>
      <c r="F74" s="98">
        <v>14</v>
      </c>
      <c r="G74" s="122">
        <v>13.902681231380337</v>
      </c>
      <c r="H74" s="98">
        <v>-7</v>
      </c>
      <c r="I74" s="122">
        <v>-6.9513406156901683</v>
      </c>
      <c r="J74" s="98">
        <v>4</v>
      </c>
      <c r="K74" s="122">
        <v>3.972194637537239</v>
      </c>
      <c r="L74" s="98">
        <v>3</v>
      </c>
    </row>
    <row r="75" spans="1:12" s="92" customFormat="1" ht="12" customHeight="1" x14ac:dyDescent="0.2">
      <c r="A75" s="212" t="s">
        <v>75</v>
      </c>
      <c r="B75" s="212"/>
      <c r="C75" s="98">
        <v>1</v>
      </c>
      <c r="D75" s="123">
        <v>3.2894736842105261</v>
      </c>
      <c r="E75" s="123">
        <v>21.276595744680851</v>
      </c>
      <c r="F75" s="98">
        <v>1</v>
      </c>
      <c r="G75" s="123">
        <v>3.2894736842105261</v>
      </c>
      <c r="H75" s="98">
        <v>0</v>
      </c>
      <c r="I75" s="123">
        <v>0</v>
      </c>
      <c r="J75" s="98">
        <v>1</v>
      </c>
      <c r="K75" s="123">
        <v>3.2894736842105261</v>
      </c>
      <c r="L75" s="98">
        <v>0</v>
      </c>
    </row>
    <row r="76" spans="1:12" s="92" customFormat="1" ht="12" customHeight="1" x14ac:dyDescent="0.2">
      <c r="A76" s="212" t="s">
        <v>76</v>
      </c>
      <c r="B76" s="212"/>
      <c r="C76" s="98">
        <v>11</v>
      </c>
      <c r="D76" s="122">
        <v>7.0603337612323491</v>
      </c>
      <c r="E76" s="122">
        <v>31.791907514450866</v>
      </c>
      <c r="F76" s="98">
        <v>12</v>
      </c>
      <c r="G76" s="122">
        <v>7.7021822849807444</v>
      </c>
      <c r="H76" s="98">
        <v>-1</v>
      </c>
      <c r="I76" s="122">
        <v>-0.64184852374839529</v>
      </c>
      <c r="J76" s="98">
        <v>6</v>
      </c>
      <c r="K76" s="122">
        <v>3.8510911424903722</v>
      </c>
      <c r="L76" s="98">
        <v>1</v>
      </c>
    </row>
    <row r="77" spans="1:12" s="92" customFormat="1" ht="12" customHeight="1" x14ac:dyDescent="0.2">
      <c r="A77" s="212" t="s">
        <v>77</v>
      </c>
      <c r="B77" s="212"/>
      <c r="C77" s="98">
        <v>3</v>
      </c>
      <c r="D77" s="123">
        <v>4.694835680751174</v>
      </c>
      <c r="E77" s="123">
        <v>25</v>
      </c>
      <c r="F77" s="98">
        <v>1</v>
      </c>
      <c r="G77" s="123">
        <v>1.5649452269170578</v>
      </c>
      <c r="H77" s="98">
        <v>2</v>
      </c>
      <c r="I77" s="123">
        <v>3.1298904538341157</v>
      </c>
      <c r="J77" s="98">
        <v>0</v>
      </c>
      <c r="K77" s="123">
        <v>0</v>
      </c>
      <c r="L77" s="98">
        <v>1</v>
      </c>
    </row>
    <row r="78" spans="1:12" s="92" customFormat="1" ht="12" customHeight="1" x14ac:dyDescent="0.2">
      <c r="A78" s="212" t="s">
        <v>78</v>
      </c>
      <c r="B78" s="212"/>
      <c r="C78" s="98">
        <v>18</v>
      </c>
      <c r="D78" s="122">
        <v>6.8001511144692097</v>
      </c>
      <c r="E78" s="122">
        <v>29.900332225913623</v>
      </c>
      <c r="F78" s="98">
        <v>22</v>
      </c>
      <c r="G78" s="122">
        <v>8.3112958065734794</v>
      </c>
      <c r="H78" s="98">
        <v>-4</v>
      </c>
      <c r="I78" s="122">
        <v>-1.5111446921042688</v>
      </c>
      <c r="J78" s="98">
        <v>10</v>
      </c>
      <c r="K78" s="122">
        <v>3.7778617302606725</v>
      </c>
      <c r="L78" s="98">
        <v>3</v>
      </c>
    </row>
    <row r="79" spans="1:12" s="92" customFormat="1" ht="12" customHeight="1" x14ac:dyDescent="0.2">
      <c r="A79" s="212" t="s">
        <v>80</v>
      </c>
      <c r="B79" s="212"/>
      <c r="C79" s="98">
        <v>9</v>
      </c>
      <c r="D79" s="122">
        <v>9.8146128680479823</v>
      </c>
      <c r="E79" s="122">
        <v>48.128342245989302</v>
      </c>
      <c r="F79" s="98">
        <v>4</v>
      </c>
      <c r="G79" s="122">
        <v>4.3620501635768809</v>
      </c>
      <c r="H79" s="98">
        <v>5</v>
      </c>
      <c r="I79" s="122">
        <v>5.4525627044711014</v>
      </c>
      <c r="J79" s="98">
        <v>8</v>
      </c>
      <c r="K79" s="122">
        <v>8.7241003271537618</v>
      </c>
      <c r="L79" s="98">
        <v>1</v>
      </c>
    </row>
    <row r="80" spans="1:12" s="92" customFormat="1" ht="12" customHeight="1" x14ac:dyDescent="0.2">
      <c r="A80" s="212" t="s">
        <v>82</v>
      </c>
      <c r="B80" s="212"/>
      <c r="C80" s="98">
        <v>4</v>
      </c>
      <c r="D80" s="123">
        <v>8.1632653061224492</v>
      </c>
      <c r="E80" s="123">
        <v>57.142857142857139</v>
      </c>
      <c r="F80" s="98">
        <v>5</v>
      </c>
      <c r="G80" s="123">
        <v>10.204081632653061</v>
      </c>
      <c r="H80" s="98">
        <v>-1</v>
      </c>
      <c r="I80" s="123">
        <v>-2.0408163265306123</v>
      </c>
      <c r="J80" s="98">
        <v>2</v>
      </c>
      <c r="K80" s="123">
        <v>4.0816326530612246</v>
      </c>
      <c r="L80" s="98">
        <v>1</v>
      </c>
    </row>
    <row r="81" spans="1:12" s="92" customFormat="1" ht="12" customHeight="1" x14ac:dyDescent="0.2">
      <c r="A81" s="212" t="s">
        <v>83</v>
      </c>
      <c r="B81" s="212"/>
      <c r="C81" s="98">
        <v>6</v>
      </c>
      <c r="D81" s="122">
        <v>7.5566750629722916</v>
      </c>
      <c r="E81" s="122">
        <v>35.928143712574851</v>
      </c>
      <c r="F81" s="98">
        <v>5</v>
      </c>
      <c r="G81" s="122">
        <v>6.2972292191435768</v>
      </c>
      <c r="H81" s="98">
        <v>1</v>
      </c>
      <c r="I81" s="122">
        <v>1.2594458438287153</v>
      </c>
      <c r="J81" s="98">
        <v>4</v>
      </c>
      <c r="K81" s="122">
        <v>5.0377833753148611</v>
      </c>
      <c r="L81" s="98">
        <v>2</v>
      </c>
    </row>
    <row r="82" spans="1:12" s="92" customFormat="1" ht="12" customHeight="1" x14ac:dyDescent="0.2">
      <c r="A82" s="212" t="s">
        <v>84</v>
      </c>
      <c r="B82" s="212"/>
      <c r="C82" s="98">
        <v>8</v>
      </c>
      <c r="D82" s="123">
        <v>5.2875082617316584</v>
      </c>
      <c r="E82" s="123">
        <v>23.121387283236992</v>
      </c>
      <c r="F82" s="98">
        <v>11</v>
      </c>
      <c r="G82" s="123">
        <v>7.2703238598810316</v>
      </c>
      <c r="H82" s="98">
        <v>-3</v>
      </c>
      <c r="I82" s="123">
        <v>-1.9828155981493722</v>
      </c>
      <c r="J82" s="98">
        <v>10</v>
      </c>
      <c r="K82" s="123">
        <v>6.6093853271645742</v>
      </c>
      <c r="L82" s="98">
        <v>2</v>
      </c>
    </row>
    <row r="83" spans="1:12" s="92" customFormat="1" ht="12" customHeight="1" x14ac:dyDescent="0.2">
      <c r="A83" s="212" t="s">
        <v>87</v>
      </c>
      <c r="B83" s="212"/>
      <c r="C83" s="98">
        <v>16</v>
      </c>
      <c r="D83" s="122">
        <v>7.5507314771118459</v>
      </c>
      <c r="E83" s="122">
        <v>34.482758620689651</v>
      </c>
      <c r="F83" s="98">
        <v>15</v>
      </c>
      <c r="G83" s="122">
        <v>7.0788107597923542</v>
      </c>
      <c r="H83" s="98">
        <v>1</v>
      </c>
      <c r="I83" s="122">
        <v>0.47192071731949037</v>
      </c>
      <c r="J83" s="98">
        <v>9</v>
      </c>
      <c r="K83" s="122">
        <v>4.2472864558754129</v>
      </c>
      <c r="L83" s="98">
        <v>4</v>
      </c>
    </row>
    <row r="84" spans="1:12" s="92" customFormat="1" ht="12" customHeight="1" x14ac:dyDescent="0.2">
      <c r="A84" s="212" t="s">
        <v>88</v>
      </c>
      <c r="B84" s="212"/>
      <c r="C84" s="98">
        <v>59</v>
      </c>
      <c r="D84" s="123">
        <v>8.897602171618157</v>
      </c>
      <c r="E84" s="123">
        <v>42.354630294328786</v>
      </c>
      <c r="F84" s="98">
        <v>46</v>
      </c>
      <c r="G84" s="123">
        <v>6.9371135575328005</v>
      </c>
      <c r="H84" s="98">
        <v>13</v>
      </c>
      <c r="I84" s="123">
        <v>1.9604886140853566</v>
      </c>
      <c r="J84" s="98">
        <v>30</v>
      </c>
      <c r="K84" s="123">
        <v>4.524204494043131</v>
      </c>
      <c r="L84" s="98">
        <v>10</v>
      </c>
    </row>
    <row r="85" spans="1:12" s="92" customFormat="1" ht="12" customHeight="1" x14ac:dyDescent="0.2">
      <c r="A85" s="212" t="s">
        <v>91</v>
      </c>
      <c r="B85" s="212"/>
      <c r="C85" s="98">
        <v>29</v>
      </c>
      <c r="D85" s="122">
        <v>6.6651344518501494</v>
      </c>
      <c r="E85" s="122">
        <v>32.731376975169297</v>
      </c>
      <c r="F85" s="98">
        <v>44</v>
      </c>
      <c r="G85" s="122">
        <v>10.112617789014021</v>
      </c>
      <c r="H85" s="98">
        <v>-15</v>
      </c>
      <c r="I85" s="122">
        <v>-3.4474833371638707</v>
      </c>
      <c r="J85" s="98">
        <v>9</v>
      </c>
      <c r="K85" s="122">
        <v>2.0684900022983221</v>
      </c>
      <c r="L85" s="98">
        <v>3</v>
      </c>
    </row>
    <row r="86" spans="1:12" s="92" customFormat="1" ht="12" customHeight="1" x14ac:dyDescent="0.2">
      <c r="A86" s="212" t="s">
        <v>94</v>
      </c>
      <c r="B86" s="212"/>
      <c r="C86" s="98">
        <v>23</v>
      </c>
      <c r="D86" s="123">
        <v>4.8086974702069831</v>
      </c>
      <c r="E86" s="123">
        <v>22.660098522167488</v>
      </c>
      <c r="F86" s="98">
        <v>32</v>
      </c>
      <c r="G86" s="123">
        <v>6.6903616976792808</v>
      </c>
      <c r="H86" s="98">
        <v>-9</v>
      </c>
      <c r="I86" s="123">
        <v>-1.8816642274722977</v>
      </c>
      <c r="J86" s="98">
        <v>11</v>
      </c>
      <c r="K86" s="123">
        <v>2.2998118335772531</v>
      </c>
      <c r="L86" s="98">
        <v>5</v>
      </c>
    </row>
    <row r="87" spans="1:12" s="92" customFormat="1" ht="12" customHeight="1" x14ac:dyDescent="0.2">
      <c r="A87" s="212" t="s">
        <v>95</v>
      </c>
      <c r="B87" s="212"/>
      <c r="C87" s="98">
        <v>11</v>
      </c>
      <c r="D87" s="122">
        <v>5.3449951409135084</v>
      </c>
      <c r="E87" s="122">
        <v>24.663677130044842</v>
      </c>
      <c r="F87" s="98">
        <v>18</v>
      </c>
      <c r="G87" s="122">
        <v>8.7463556851311957</v>
      </c>
      <c r="H87" s="98">
        <v>-7</v>
      </c>
      <c r="I87" s="122">
        <v>-3.4013605442176869</v>
      </c>
      <c r="J87" s="98">
        <v>6</v>
      </c>
      <c r="K87" s="122">
        <v>2.9154518950437316</v>
      </c>
      <c r="L87" s="98">
        <v>3</v>
      </c>
    </row>
    <row r="88" spans="1:12" s="92" customFormat="1" ht="12" customHeight="1" x14ac:dyDescent="0.2">
      <c r="A88" s="212" t="s">
        <v>96</v>
      </c>
      <c r="B88" s="212"/>
      <c r="C88" s="98">
        <v>3</v>
      </c>
      <c r="D88" s="123">
        <v>3.4682080924855492</v>
      </c>
      <c r="E88" s="123">
        <v>17.751479289940828</v>
      </c>
      <c r="F88" s="98">
        <v>7</v>
      </c>
      <c r="G88" s="123">
        <v>8.092485549132947</v>
      </c>
      <c r="H88" s="98">
        <v>-4</v>
      </c>
      <c r="I88" s="123">
        <v>-4.6242774566473992</v>
      </c>
      <c r="J88" s="98">
        <v>5</v>
      </c>
      <c r="K88" s="123">
        <v>5.7803468208092479</v>
      </c>
      <c r="L88" s="98">
        <v>4</v>
      </c>
    </row>
    <row r="89" spans="1:12" s="92" customFormat="1" ht="12" customHeight="1" x14ac:dyDescent="0.2">
      <c r="A89" s="212" t="s">
        <v>97</v>
      </c>
      <c r="B89" s="212"/>
      <c r="C89" s="98">
        <v>11</v>
      </c>
      <c r="D89" s="122">
        <v>8.017492711370263</v>
      </c>
      <c r="E89" s="122">
        <v>39.145907473309606</v>
      </c>
      <c r="F89" s="98">
        <v>10</v>
      </c>
      <c r="G89" s="122">
        <v>7.2886297376093294</v>
      </c>
      <c r="H89" s="98">
        <v>1</v>
      </c>
      <c r="I89" s="122">
        <v>0.7288629737609329</v>
      </c>
      <c r="J89" s="98">
        <v>6</v>
      </c>
      <c r="K89" s="122">
        <v>4.3731778425655978</v>
      </c>
      <c r="L89" s="98">
        <v>2</v>
      </c>
    </row>
    <row r="90" spans="1:12" s="92" customFormat="1" ht="12" customHeight="1" x14ac:dyDescent="0.2">
      <c r="A90" s="212" t="s">
        <v>98</v>
      </c>
      <c r="B90" s="212"/>
      <c r="C90" s="98">
        <v>2</v>
      </c>
      <c r="D90" s="123">
        <v>3.669724770642202</v>
      </c>
      <c r="E90" s="123">
        <v>19.047619047619051</v>
      </c>
      <c r="F90" s="98">
        <v>6</v>
      </c>
      <c r="G90" s="123">
        <v>11.009174311926607</v>
      </c>
      <c r="H90" s="98">
        <v>-4</v>
      </c>
      <c r="I90" s="123">
        <v>-7.3394495412844041</v>
      </c>
      <c r="J90" s="98">
        <v>1</v>
      </c>
      <c r="K90" s="123">
        <v>1.834862385321101</v>
      </c>
      <c r="L90" s="98">
        <v>2</v>
      </c>
    </row>
    <row r="91" spans="1:12" s="92" customFormat="1" ht="12" customHeight="1" x14ac:dyDescent="0.2">
      <c r="A91" s="212" t="s">
        <v>99</v>
      </c>
      <c r="B91" s="212"/>
      <c r="C91" s="98">
        <v>7</v>
      </c>
      <c r="D91" s="122">
        <v>13.435700575815739</v>
      </c>
      <c r="E91" s="122">
        <v>56.910569105691053</v>
      </c>
      <c r="F91" s="98">
        <v>1</v>
      </c>
      <c r="G91" s="122">
        <v>1.9193857965451055</v>
      </c>
      <c r="H91" s="98">
        <v>6</v>
      </c>
      <c r="I91" s="122">
        <v>11.516314779270633</v>
      </c>
      <c r="J91" s="98">
        <v>6</v>
      </c>
      <c r="K91" s="122">
        <v>11.516314779270633</v>
      </c>
      <c r="L91" s="98">
        <v>1</v>
      </c>
    </row>
    <row r="92" spans="1:12" s="92" customFormat="1" ht="12" customHeight="1" x14ac:dyDescent="0.2">
      <c r="A92" s="212" t="s">
        <v>100</v>
      </c>
      <c r="B92" s="212"/>
      <c r="C92" s="98">
        <v>5</v>
      </c>
      <c r="D92" s="122">
        <v>3.8167938931297707</v>
      </c>
      <c r="E92" s="122">
        <v>16.666666666666668</v>
      </c>
      <c r="F92" s="98">
        <v>5</v>
      </c>
      <c r="G92" s="122">
        <v>3.8167938931297707</v>
      </c>
      <c r="H92" s="98">
        <v>0</v>
      </c>
      <c r="I92" s="122">
        <v>0</v>
      </c>
      <c r="J92" s="98">
        <v>5</v>
      </c>
      <c r="K92" s="122">
        <v>3.8167938931297707</v>
      </c>
      <c r="L92" s="98">
        <v>3</v>
      </c>
    </row>
    <row r="93" spans="1:12" s="92" customFormat="1" ht="12" customHeight="1" x14ac:dyDescent="0.2">
      <c r="A93" s="212" t="s">
        <v>101</v>
      </c>
      <c r="B93" s="212"/>
      <c r="C93" s="98">
        <v>12</v>
      </c>
      <c r="D93" s="123">
        <v>6.7340067340067336</v>
      </c>
      <c r="E93" s="123">
        <v>28.846153846153847</v>
      </c>
      <c r="F93" s="98">
        <v>15</v>
      </c>
      <c r="G93" s="123">
        <v>8.4175084175084169</v>
      </c>
      <c r="H93" s="98">
        <v>-3</v>
      </c>
      <c r="I93" s="123">
        <v>-1.6835016835016834</v>
      </c>
      <c r="J93" s="98">
        <v>5</v>
      </c>
      <c r="K93" s="123">
        <v>2.8058361391694722</v>
      </c>
      <c r="L93" s="98">
        <v>4</v>
      </c>
    </row>
    <row r="94" spans="1:12" s="92" customFormat="1" ht="12" customHeight="1" x14ac:dyDescent="0.2">
      <c r="A94" s="212" t="s">
        <v>102</v>
      </c>
      <c r="B94" s="212"/>
      <c r="C94" s="98">
        <v>517</v>
      </c>
      <c r="D94" s="122">
        <v>8.114513521573306</v>
      </c>
      <c r="E94" s="122">
        <v>37.253206513906903</v>
      </c>
      <c r="F94" s="98">
        <v>620</v>
      </c>
      <c r="G94" s="122">
        <v>9.7311380722929393</v>
      </c>
      <c r="H94" s="98">
        <v>-103</v>
      </c>
      <c r="I94" s="122">
        <v>-1.6166245507196335</v>
      </c>
      <c r="J94" s="98">
        <v>258</v>
      </c>
      <c r="K94" s="122">
        <v>4.0494090687928681</v>
      </c>
      <c r="L94" s="98">
        <v>103</v>
      </c>
    </row>
    <row r="95" spans="1:12" s="92" customFormat="1" ht="12" customHeight="1" x14ac:dyDescent="0.2">
      <c r="A95" s="212" t="s">
        <v>103</v>
      </c>
      <c r="B95" s="212"/>
      <c r="C95" s="98">
        <v>15</v>
      </c>
      <c r="D95" s="123">
        <v>9.375</v>
      </c>
      <c r="E95" s="123">
        <v>45.317220543806641</v>
      </c>
      <c r="F95" s="98">
        <v>14</v>
      </c>
      <c r="G95" s="123">
        <v>8.75</v>
      </c>
      <c r="H95" s="98">
        <v>1</v>
      </c>
      <c r="I95" s="123">
        <v>0.625</v>
      </c>
      <c r="J95" s="98">
        <v>3</v>
      </c>
      <c r="K95" s="123">
        <v>1.875</v>
      </c>
      <c r="L95" s="98">
        <v>8</v>
      </c>
    </row>
    <row r="96" spans="1:12" s="92" customFormat="1" ht="12" customHeight="1" x14ac:dyDescent="0.2">
      <c r="A96" s="212" t="s">
        <v>104</v>
      </c>
      <c r="B96" s="212"/>
      <c r="C96" s="98">
        <v>11</v>
      </c>
      <c r="D96" s="122">
        <v>8.2893745290128109</v>
      </c>
      <c r="E96" s="122">
        <v>37.414965986394556</v>
      </c>
      <c r="F96" s="98">
        <v>8</v>
      </c>
      <c r="G96" s="122">
        <v>6.0286360211002261</v>
      </c>
      <c r="H96" s="98">
        <v>3</v>
      </c>
      <c r="I96" s="122">
        <v>2.2607385079125848</v>
      </c>
      <c r="J96" s="98">
        <v>5</v>
      </c>
      <c r="K96" s="122">
        <v>3.7678975131876413</v>
      </c>
      <c r="L96" s="98">
        <v>2</v>
      </c>
    </row>
    <row r="97" spans="1:12" s="92" customFormat="1" ht="12" customHeight="1" x14ac:dyDescent="0.2">
      <c r="A97" s="212" t="s">
        <v>105</v>
      </c>
      <c r="B97" s="212"/>
      <c r="C97" s="98">
        <v>3</v>
      </c>
      <c r="D97" s="123">
        <v>4.4576523031203568</v>
      </c>
      <c r="E97" s="123">
        <v>22.900763358778626</v>
      </c>
      <c r="F97" s="98">
        <v>8</v>
      </c>
      <c r="G97" s="123">
        <v>11.88707280832095</v>
      </c>
      <c r="H97" s="98">
        <v>-5</v>
      </c>
      <c r="I97" s="123">
        <v>-7.4294205052005937</v>
      </c>
      <c r="J97" s="98">
        <v>6</v>
      </c>
      <c r="K97" s="123">
        <v>8.9153046062407135</v>
      </c>
      <c r="L97" s="98">
        <v>0</v>
      </c>
    </row>
    <row r="98" spans="1:12" s="92" customFormat="1" ht="12" customHeight="1" x14ac:dyDescent="0.2">
      <c r="A98" s="212" t="s">
        <v>106</v>
      </c>
      <c r="B98" s="212"/>
      <c r="C98" s="98">
        <v>43</v>
      </c>
      <c r="D98" s="122">
        <v>6.8987646398203113</v>
      </c>
      <c r="E98" s="122">
        <v>30.824372759856633</v>
      </c>
      <c r="F98" s="98">
        <v>70</v>
      </c>
      <c r="G98" s="122">
        <v>11.230547088079577</v>
      </c>
      <c r="H98" s="98">
        <v>-27</v>
      </c>
      <c r="I98" s="122">
        <v>-4.3317824482592648</v>
      </c>
      <c r="J98" s="98">
        <v>22</v>
      </c>
      <c r="K98" s="122">
        <v>3.5296005133964381</v>
      </c>
      <c r="L98" s="98">
        <v>5</v>
      </c>
    </row>
    <row r="99" spans="1:12" s="92" customFormat="1" ht="12" customHeight="1" x14ac:dyDescent="0.2">
      <c r="A99" s="212" t="s">
        <v>107</v>
      </c>
      <c r="B99" s="212"/>
      <c r="C99" s="98">
        <v>14</v>
      </c>
      <c r="D99" s="123">
        <v>9.6485182632667126</v>
      </c>
      <c r="E99" s="123">
        <v>44.728434504792332</v>
      </c>
      <c r="F99" s="98">
        <v>13</v>
      </c>
      <c r="G99" s="123">
        <v>8.9593383873190913</v>
      </c>
      <c r="H99" s="98">
        <v>1</v>
      </c>
      <c r="I99" s="123">
        <v>0.68917987594762231</v>
      </c>
      <c r="J99" s="98">
        <v>5</v>
      </c>
      <c r="K99" s="123">
        <v>3.4458993797381119</v>
      </c>
      <c r="L99" s="98">
        <v>1</v>
      </c>
    </row>
    <row r="100" spans="1:12" s="92" customFormat="1" ht="12" customHeight="1" x14ac:dyDescent="0.2">
      <c r="A100" s="212" t="s">
        <v>108</v>
      </c>
      <c r="B100" s="212"/>
      <c r="C100" s="98">
        <v>11</v>
      </c>
      <c r="D100" s="123">
        <v>6.0773480662983426</v>
      </c>
      <c r="E100" s="123">
        <v>28.871391076115486</v>
      </c>
      <c r="F100" s="98">
        <v>24</v>
      </c>
      <c r="G100" s="123">
        <v>13.259668508287293</v>
      </c>
      <c r="H100" s="98">
        <v>-13</v>
      </c>
      <c r="I100" s="123">
        <v>-7.1823204419889501</v>
      </c>
      <c r="J100" s="98">
        <v>10</v>
      </c>
      <c r="K100" s="123">
        <v>5.5248618784530388</v>
      </c>
      <c r="L100" s="98">
        <v>5</v>
      </c>
    </row>
    <row r="101" spans="1:12" s="92" customFormat="1" ht="12" customHeight="1" x14ac:dyDescent="0.2">
      <c r="A101" s="212" t="s">
        <v>109</v>
      </c>
      <c r="B101" s="212"/>
      <c r="C101" s="98">
        <v>6</v>
      </c>
      <c r="D101" s="122">
        <v>4.3923865300146412</v>
      </c>
      <c r="E101" s="122">
        <v>19.867549668874172</v>
      </c>
      <c r="F101" s="98">
        <v>14</v>
      </c>
      <c r="G101" s="122">
        <v>10.248901903367496</v>
      </c>
      <c r="H101" s="98">
        <v>-8</v>
      </c>
      <c r="I101" s="122">
        <v>-5.8565153733528552</v>
      </c>
      <c r="J101" s="98">
        <v>5</v>
      </c>
      <c r="K101" s="122">
        <v>3.6603221083455346</v>
      </c>
      <c r="L101" s="98">
        <v>1</v>
      </c>
    </row>
    <row r="102" spans="1:12" s="92" customFormat="1" ht="12" customHeight="1" x14ac:dyDescent="0.2">
      <c r="A102" s="212" t="s">
        <v>110</v>
      </c>
      <c r="B102" s="212"/>
      <c r="C102" s="98">
        <v>1</v>
      </c>
      <c r="D102" s="123">
        <v>3.225806451612903</v>
      </c>
      <c r="E102" s="123">
        <v>16.949152542372882</v>
      </c>
      <c r="F102" s="98">
        <v>0</v>
      </c>
      <c r="G102" s="123">
        <v>0</v>
      </c>
      <c r="H102" s="98">
        <v>1</v>
      </c>
      <c r="I102" s="123">
        <v>3.225806451612903</v>
      </c>
      <c r="J102" s="98">
        <v>0</v>
      </c>
      <c r="K102" s="123">
        <v>0</v>
      </c>
      <c r="L102" s="98">
        <v>1</v>
      </c>
    </row>
    <row r="103" spans="1:12" s="92" customFormat="1" ht="12" customHeight="1" x14ac:dyDescent="0.2">
      <c r="A103" s="212" t="s">
        <v>263</v>
      </c>
      <c r="B103" s="212"/>
      <c r="C103" s="98">
        <v>49</v>
      </c>
      <c r="D103" s="122">
        <v>10.70102642498362</v>
      </c>
      <c r="E103" s="122">
        <v>48.1335952848723</v>
      </c>
      <c r="F103" s="98">
        <v>29</v>
      </c>
      <c r="G103" s="122">
        <v>6.3332605372352049</v>
      </c>
      <c r="H103" s="98">
        <v>20</v>
      </c>
      <c r="I103" s="122">
        <v>4.3677658877484165</v>
      </c>
      <c r="J103" s="98">
        <v>30</v>
      </c>
      <c r="K103" s="122">
        <v>6.5516488316226251</v>
      </c>
      <c r="L103" s="98">
        <v>11</v>
      </c>
    </row>
    <row r="104" spans="1:12" s="92" customFormat="1" ht="12" customHeight="1" x14ac:dyDescent="0.2">
      <c r="A104" s="212" t="s">
        <v>111</v>
      </c>
      <c r="B104" s="212"/>
      <c r="C104" s="98">
        <v>4</v>
      </c>
      <c r="D104" s="122">
        <v>4.4792833146696527</v>
      </c>
      <c r="E104" s="122">
        <v>23.52941176470588</v>
      </c>
      <c r="F104" s="98">
        <v>5</v>
      </c>
      <c r="G104" s="122">
        <v>5.5991041433370663</v>
      </c>
      <c r="H104" s="98">
        <v>-1</v>
      </c>
      <c r="I104" s="122">
        <v>-1.1198208286674132</v>
      </c>
      <c r="J104" s="98">
        <v>2</v>
      </c>
      <c r="K104" s="122">
        <v>2.2396416573348263</v>
      </c>
      <c r="L104" s="98">
        <v>2</v>
      </c>
    </row>
    <row r="105" spans="1:12" s="92" customFormat="1" ht="12" customHeight="1" x14ac:dyDescent="0.2">
      <c r="A105" s="212" t="s">
        <v>112</v>
      </c>
      <c r="B105" s="212"/>
      <c r="C105" s="98">
        <v>1</v>
      </c>
      <c r="D105" s="123">
        <v>1.3495276653171389</v>
      </c>
      <c r="E105" s="123">
        <v>7.1942446043165473</v>
      </c>
      <c r="F105" s="98">
        <v>9</v>
      </c>
      <c r="G105" s="123">
        <v>12.145748987854251</v>
      </c>
      <c r="H105" s="98">
        <v>-8</v>
      </c>
      <c r="I105" s="123">
        <v>-10.796221322537111</v>
      </c>
      <c r="J105" s="98">
        <v>4</v>
      </c>
      <c r="K105" s="123">
        <v>5.3981106612685554</v>
      </c>
      <c r="L105" s="98">
        <v>0</v>
      </c>
    </row>
    <row r="106" spans="1:12" s="92" customFormat="1" ht="12" customHeight="1" x14ac:dyDescent="0.2">
      <c r="A106" s="212" t="s">
        <v>113</v>
      </c>
      <c r="B106" s="212"/>
      <c r="C106" s="98">
        <v>4</v>
      </c>
      <c r="D106" s="122">
        <v>4.9566294919454768</v>
      </c>
      <c r="E106" s="122">
        <v>23.391812865497073</v>
      </c>
      <c r="F106" s="98">
        <v>6</v>
      </c>
      <c r="G106" s="122">
        <v>7.4349442379182156</v>
      </c>
      <c r="H106" s="98">
        <v>-2</v>
      </c>
      <c r="I106" s="122">
        <v>-2.4783147459727384</v>
      </c>
      <c r="J106" s="98">
        <v>4</v>
      </c>
      <c r="K106" s="122">
        <v>4.9566294919454768</v>
      </c>
      <c r="L106" s="98">
        <v>0</v>
      </c>
    </row>
    <row r="107" spans="1:12" s="92" customFormat="1" ht="12" customHeight="1" x14ac:dyDescent="0.2">
      <c r="A107" s="212" t="s">
        <v>114</v>
      </c>
      <c r="B107" s="212"/>
      <c r="C107" s="98">
        <v>2</v>
      </c>
      <c r="D107" s="123">
        <v>6.1728395061728394</v>
      </c>
      <c r="E107" s="123">
        <v>27.027027027027028</v>
      </c>
      <c r="F107" s="98">
        <v>3</v>
      </c>
      <c r="G107" s="123">
        <v>9.2592592592592595</v>
      </c>
      <c r="H107" s="98">
        <v>-1</v>
      </c>
      <c r="I107" s="123">
        <v>-3.0864197530864197</v>
      </c>
      <c r="J107" s="98">
        <v>2</v>
      </c>
      <c r="K107" s="123">
        <v>6.1728395061728394</v>
      </c>
      <c r="L107" s="98">
        <v>1</v>
      </c>
    </row>
    <row r="108" spans="1:12" s="92" customFormat="1" ht="12" customHeight="1" x14ac:dyDescent="0.2">
      <c r="A108" s="212" t="s">
        <v>115</v>
      </c>
      <c r="B108" s="212"/>
      <c r="C108" s="98">
        <v>7</v>
      </c>
      <c r="D108" s="122">
        <v>8.3632019115890088</v>
      </c>
      <c r="E108" s="122">
        <v>41.666666666666664</v>
      </c>
      <c r="F108" s="98">
        <v>16</v>
      </c>
      <c r="G108" s="122">
        <v>19.115890083632017</v>
      </c>
      <c r="H108" s="98">
        <v>-9</v>
      </c>
      <c r="I108" s="122">
        <v>-10.752688172043012</v>
      </c>
      <c r="J108" s="98">
        <v>1</v>
      </c>
      <c r="K108" s="122">
        <v>1.1947431302270011</v>
      </c>
      <c r="L108" s="98">
        <v>0</v>
      </c>
    </row>
    <row r="109" spans="1:12" s="92" customFormat="1" ht="12" customHeight="1" x14ac:dyDescent="0.2">
      <c r="A109" s="212" t="s">
        <v>116</v>
      </c>
      <c r="B109" s="212"/>
      <c r="C109" s="98">
        <v>10</v>
      </c>
      <c r="D109" s="123">
        <v>6.8119891008174385</v>
      </c>
      <c r="E109" s="123">
        <v>31.847133757961782</v>
      </c>
      <c r="F109" s="98">
        <v>12</v>
      </c>
      <c r="G109" s="123">
        <v>8.1743869209809255</v>
      </c>
      <c r="H109" s="98">
        <v>-2</v>
      </c>
      <c r="I109" s="123">
        <v>-1.3623978201634876</v>
      </c>
      <c r="J109" s="98">
        <v>1</v>
      </c>
      <c r="K109" s="123">
        <v>0.68119891008174382</v>
      </c>
      <c r="L109" s="98">
        <v>2</v>
      </c>
    </row>
    <row r="110" spans="1:12" s="92" customFormat="1" ht="12" customHeight="1" x14ac:dyDescent="0.2">
      <c r="A110" s="212" t="s">
        <v>117</v>
      </c>
      <c r="B110" s="212"/>
      <c r="C110" s="98">
        <v>35</v>
      </c>
      <c r="D110" s="122">
        <v>8.4398360260429222</v>
      </c>
      <c r="E110" s="122">
        <v>40</v>
      </c>
      <c r="F110" s="98">
        <v>39</v>
      </c>
      <c r="G110" s="122">
        <v>9.4043887147335425</v>
      </c>
      <c r="H110" s="98">
        <v>-4</v>
      </c>
      <c r="I110" s="122">
        <v>-0.96455268869061972</v>
      </c>
      <c r="J110" s="98">
        <v>15</v>
      </c>
      <c r="K110" s="122">
        <v>3.6170725825898238</v>
      </c>
      <c r="L110" s="98">
        <v>4</v>
      </c>
    </row>
    <row r="111" spans="1:12" s="92" customFormat="1" ht="12" customHeight="1" x14ac:dyDescent="0.2">
      <c r="A111" s="212" t="s">
        <v>118</v>
      </c>
      <c r="B111" s="212"/>
      <c r="C111" s="98">
        <v>10</v>
      </c>
      <c r="D111" s="123">
        <v>5.2994170641229461</v>
      </c>
      <c r="E111" s="123">
        <v>24.096385542168676</v>
      </c>
      <c r="F111" s="98">
        <v>10</v>
      </c>
      <c r="G111" s="123">
        <v>5.2994170641229461</v>
      </c>
      <c r="H111" s="98">
        <v>0</v>
      </c>
      <c r="I111" s="123">
        <v>0</v>
      </c>
      <c r="J111" s="98">
        <v>4</v>
      </c>
      <c r="K111" s="123">
        <v>2.1197668256491786</v>
      </c>
      <c r="L111" s="98">
        <v>4</v>
      </c>
    </row>
    <row r="112" spans="1:12" s="92" customFormat="1" ht="12" customHeight="1" x14ac:dyDescent="0.2">
      <c r="A112" s="212" t="s">
        <v>119</v>
      </c>
      <c r="B112" s="212"/>
      <c r="C112" s="98">
        <v>3</v>
      </c>
      <c r="D112" s="123">
        <v>3.7267080745341614</v>
      </c>
      <c r="E112" s="123">
        <v>19.736842105263158</v>
      </c>
      <c r="F112" s="98">
        <v>7</v>
      </c>
      <c r="G112" s="123">
        <v>8.695652173913043</v>
      </c>
      <c r="H112" s="98">
        <v>-4</v>
      </c>
      <c r="I112" s="123">
        <v>-4.9689440993788825</v>
      </c>
      <c r="J112" s="98">
        <v>3</v>
      </c>
      <c r="K112" s="123">
        <v>3.7267080745341614</v>
      </c>
      <c r="L112" s="98">
        <v>3</v>
      </c>
    </row>
    <row r="113" spans="1:12" s="92" customFormat="1" ht="12" customHeight="1" x14ac:dyDescent="0.2">
      <c r="A113" s="212" t="s">
        <v>120</v>
      </c>
      <c r="B113" s="212"/>
      <c r="C113" s="98">
        <v>9</v>
      </c>
      <c r="D113" s="122">
        <v>5.6426332288401246</v>
      </c>
      <c r="E113" s="122">
        <v>26.706231454005934</v>
      </c>
      <c r="F113" s="98">
        <v>11</v>
      </c>
      <c r="G113" s="122">
        <v>6.8965517241379306</v>
      </c>
      <c r="H113" s="98">
        <v>-2</v>
      </c>
      <c r="I113" s="122">
        <v>-1.2539184952978057</v>
      </c>
      <c r="J113" s="98">
        <v>2</v>
      </c>
      <c r="K113" s="122">
        <v>1.2539184952978057</v>
      </c>
      <c r="L113" s="98">
        <v>3</v>
      </c>
    </row>
    <row r="114" spans="1:12" s="92" customFormat="1" ht="12" customHeight="1" x14ac:dyDescent="0.2">
      <c r="A114" s="212" t="s">
        <v>121</v>
      </c>
      <c r="B114" s="212"/>
      <c r="C114" s="98">
        <v>7</v>
      </c>
      <c r="D114" s="123">
        <v>5.0651230101302458</v>
      </c>
      <c r="E114" s="123">
        <v>24.734982332155475</v>
      </c>
      <c r="F114" s="98">
        <v>13</v>
      </c>
      <c r="G114" s="123">
        <v>9.4066570188133145</v>
      </c>
      <c r="H114" s="98">
        <v>-6</v>
      </c>
      <c r="I114" s="123">
        <v>-4.3415340086830687</v>
      </c>
      <c r="J114" s="98">
        <v>2</v>
      </c>
      <c r="K114" s="123">
        <v>1.4471780028943559</v>
      </c>
      <c r="L114" s="98">
        <v>2</v>
      </c>
    </row>
    <row r="115" spans="1:12" s="92" customFormat="1" ht="12" customHeight="1" x14ac:dyDescent="0.2">
      <c r="A115" s="212" t="s">
        <v>123</v>
      </c>
      <c r="B115" s="212"/>
      <c r="C115" s="98">
        <v>12</v>
      </c>
      <c r="D115" s="122">
        <v>14.37125748502994</v>
      </c>
      <c r="E115" s="122">
        <v>70.175438596491219</v>
      </c>
      <c r="F115" s="98">
        <v>2</v>
      </c>
      <c r="G115" s="122">
        <v>2.3952095808383231</v>
      </c>
      <c r="H115" s="98">
        <v>10</v>
      </c>
      <c r="I115" s="122">
        <v>11.976047904191617</v>
      </c>
      <c r="J115" s="98">
        <v>2</v>
      </c>
      <c r="K115" s="122">
        <v>2.3952095808383231</v>
      </c>
      <c r="L115" s="98">
        <v>1</v>
      </c>
    </row>
    <row r="116" spans="1:12" s="92" customFormat="1" ht="12" customHeight="1" x14ac:dyDescent="0.2">
      <c r="A116" s="212" t="s">
        <v>124</v>
      </c>
      <c r="B116" s="212"/>
      <c r="C116" s="98">
        <v>22</v>
      </c>
      <c r="D116" s="122">
        <v>9.9054479963980189</v>
      </c>
      <c r="E116" s="122">
        <v>48.034934497816593</v>
      </c>
      <c r="F116" s="98">
        <v>21</v>
      </c>
      <c r="G116" s="122">
        <v>9.4552003601981092</v>
      </c>
      <c r="H116" s="98">
        <v>1</v>
      </c>
      <c r="I116" s="122">
        <v>0.45024763619990993</v>
      </c>
      <c r="J116" s="98">
        <v>10</v>
      </c>
      <c r="K116" s="122">
        <v>4.5024763619990988</v>
      </c>
      <c r="L116" s="98">
        <v>6</v>
      </c>
    </row>
    <row r="117" spans="1:12" s="92" customFormat="1" ht="12" customHeight="1" x14ac:dyDescent="0.2">
      <c r="A117" s="212" t="s">
        <v>125</v>
      </c>
      <c r="B117" s="212"/>
      <c r="C117" s="98">
        <v>6</v>
      </c>
      <c r="D117" s="123">
        <v>8.6580086580086579</v>
      </c>
      <c r="E117" s="123">
        <v>43.478260869565219</v>
      </c>
      <c r="F117" s="98">
        <v>6</v>
      </c>
      <c r="G117" s="123">
        <v>8.6580086580086579</v>
      </c>
      <c r="H117" s="98">
        <v>0</v>
      </c>
      <c r="I117" s="123">
        <v>0</v>
      </c>
      <c r="J117" s="98">
        <v>2</v>
      </c>
      <c r="K117" s="123">
        <v>2.8860028860028861</v>
      </c>
      <c r="L117" s="98">
        <v>3</v>
      </c>
    </row>
    <row r="118" spans="1:12" s="92" customFormat="1" ht="12" customHeight="1" x14ac:dyDescent="0.2">
      <c r="A118" s="212" t="s">
        <v>128</v>
      </c>
      <c r="B118" s="212"/>
      <c r="C118" s="98">
        <v>12</v>
      </c>
      <c r="D118" s="122">
        <v>6.7377877596855695</v>
      </c>
      <c r="E118" s="122">
        <v>26.607538802660756</v>
      </c>
      <c r="F118" s="98">
        <v>12</v>
      </c>
      <c r="G118" s="122">
        <v>6.7377877596855695</v>
      </c>
      <c r="H118" s="98">
        <v>0</v>
      </c>
      <c r="I118" s="122">
        <v>0</v>
      </c>
      <c r="J118" s="98">
        <v>5</v>
      </c>
      <c r="K118" s="122">
        <v>2.807411566535654</v>
      </c>
      <c r="L118" s="98">
        <v>3</v>
      </c>
    </row>
    <row r="119" spans="1:12" s="92" customFormat="1" ht="12" customHeight="1" x14ac:dyDescent="0.2">
      <c r="A119" s="212" t="s">
        <v>129</v>
      </c>
      <c r="B119" s="212"/>
      <c r="C119" s="98">
        <v>25</v>
      </c>
      <c r="D119" s="123">
        <v>8.169934640522877</v>
      </c>
      <c r="E119" s="123">
        <v>36.075036075036074</v>
      </c>
      <c r="F119" s="98">
        <v>23</v>
      </c>
      <c r="G119" s="123">
        <v>7.5163398692810457</v>
      </c>
      <c r="H119" s="98">
        <v>2</v>
      </c>
      <c r="I119" s="123">
        <v>0.65359477124183007</v>
      </c>
      <c r="J119" s="98">
        <v>13</v>
      </c>
      <c r="K119" s="123">
        <v>4.2483660130718954</v>
      </c>
      <c r="L119" s="98">
        <v>4</v>
      </c>
    </row>
    <row r="120" spans="1:12" s="92" customFormat="1" ht="12" customHeight="1" x14ac:dyDescent="0.2">
      <c r="A120" s="212" t="s">
        <v>131</v>
      </c>
      <c r="B120" s="212"/>
      <c r="C120" s="98">
        <v>2</v>
      </c>
      <c r="D120" s="122">
        <v>3.4305317324185247</v>
      </c>
      <c r="E120" s="122">
        <v>16.528925619834713</v>
      </c>
      <c r="F120" s="98">
        <v>3</v>
      </c>
      <c r="G120" s="122">
        <v>5.1457975986277873</v>
      </c>
      <c r="H120" s="98">
        <v>-1</v>
      </c>
      <c r="I120" s="122">
        <v>-1.7152658662092624</v>
      </c>
      <c r="J120" s="98">
        <v>1</v>
      </c>
      <c r="K120" s="122">
        <v>1.7152658662092624</v>
      </c>
      <c r="L120" s="98">
        <v>1</v>
      </c>
    </row>
    <row r="121" spans="1:12" s="92" customFormat="1" ht="12" customHeight="1" x14ac:dyDescent="0.2">
      <c r="A121" s="212" t="s">
        <v>132</v>
      </c>
      <c r="B121" s="212"/>
      <c r="C121" s="98">
        <v>9</v>
      </c>
      <c r="D121" s="123">
        <v>4.5965270684371804</v>
      </c>
      <c r="E121" s="123">
        <v>20.501138952164009</v>
      </c>
      <c r="F121" s="98">
        <v>15</v>
      </c>
      <c r="G121" s="123">
        <v>7.6608784473953015</v>
      </c>
      <c r="H121" s="98">
        <v>-6</v>
      </c>
      <c r="I121" s="123">
        <v>-3.0643513789581203</v>
      </c>
      <c r="J121" s="98">
        <v>7</v>
      </c>
      <c r="K121" s="123">
        <v>3.5750766087844741</v>
      </c>
      <c r="L121" s="98">
        <v>2</v>
      </c>
    </row>
    <row r="122" spans="1:12" s="92" customFormat="1" ht="12" customHeight="1" x14ac:dyDescent="0.2">
      <c r="A122" s="217" t="s">
        <v>133</v>
      </c>
      <c r="B122" s="217"/>
      <c r="C122" s="104">
        <v>3</v>
      </c>
      <c r="D122" s="123">
        <v>7.8534031413612562</v>
      </c>
      <c r="E122" s="123">
        <v>42.25352112676056</v>
      </c>
      <c r="F122" s="104">
        <v>1</v>
      </c>
      <c r="G122" s="123">
        <v>2.6178010471204192</v>
      </c>
      <c r="H122" s="104">
        <v>2</v>
      </c>
      <c r="I122" s="123">
        <v>5.2356020942408383</v>
      </c>
      <c r="J122" s="104">
        <v>1</v>
      </c>
      <c r="K122" s="123">
        <v>2.6178010471204192</v>
      </c>
      <c r="L122" s="104">
        <v>0</v>
      </c>
    </row>
    <row r="123" spans="1:12" s="92" customFormat="1" ht="12" customHeight="1" x14ac:dyDescent="0.2">
      <c r="A123" s="101"/>
      <c r="B123" s="101"/>
      <c r="C123" s="101"/>
      <c r="D123" s="125"/>
      <c r="E123" s="125"/>
      <c r="F123" s="101"/>
      <c r="G123" s="125"/>
      <c r="H123" s="101"/>
      <c r="I123" s="125"/>
      <c r="J123" s="101"/>
      <c r="K123" s="125"/>
      <c r="L123" s="101"/>
    </row>
    <row r="124" spans="1:12" s="92" customFormat="1" ht="12" customHeight="1" x14ac:dyDescent="0.2">
      <c r="A124" s="211" t="s">
        <v>134</v>
      </c>
      <c r="B124" s="211"/>
      <c r="C124" s="96">
        <v>440</v>
      </c>
      <c r="D124" s="121">
        <v>6.8566798086362999</v>
      </c>
      <c r="E124" s="121">
        <v>34.444966337873808</v>
      </c>
      <c r="F124" s="96">
        <v>683</v>
      </c>
      <c r="G124" s="121">
        <v>10.643437066587712</v>
      </c>
      <c r="H124" s="96">
        <v>-243</v>
      </c>
      <c r="I124" s="121">
        <v>-3.786757257951411</v>
      </c>
      <c r="J124" s="96">
        <v>230</v>
      </c>
      <c r="K124" s="121">
        <v>3.584173536332611</v>
      </c>
      <c r="L124" s="96">
        <v>148</v>
      </c>
    </row>
    <row r="125" spans="1:12" s="92" customFormat="1" ht="12" customHeight="1" x14ac:dyDescent="0.2">
      <c r="A125" s="212" t="s">
        <v>135</v>
      </c>
      <c r="B125" s="212"/>
      <c r="C125" s="98">
        <v>24</v>
      </c>
      <c r="D125" s="122">
        <v>4.3462513582035491</v>
      </c>
      <c r="E125" s="122">
        <v>24.439918533604889</v>
      </c>
      <c r="F125" s="98">
        <v>67</v>
      </c>
      <c r="G125" s="122">
        <v>12.133285041651575</v>
      </c>
      <c r="H125" s="98">
        <v>-43</v>
      </c>
      <c r="I125" s="122">
        <v>-7.7870336834480263</v>
      </c>
      <c r="J125" s="98">
        <v>15</v>
      </c>
      <c r="K125" s="122">
        <v>2.7164070988772187</v>
      </c>
      <c r="L125" s="98">
        <v>12</v>
      </c>
    </row>
    <row r="126" spans="1:12" s="92" customFormat="1" ht="12" customHeight="1" x14ac:dyDescent="0.2">
      <c r="A126" s="212" t="s">
        <v>136</v>
      </c>
      <c r="B126" s="212"/>
      <c r="C126" s="98">
        <v>2</v>
      </c>
      <c r="D126" s="123">
        <v>10.928961748633879</v>
      </c>
      <c r="E126" s="123">
        <v>66.666666666666671</v>
      </c>
      <c r="F126" s="98">
        <v>1</v>
      </c>
      <c r="G126" s="123">
        <v>5.4644808743169397</v>
      </c>
      <c r="H126" s="98">
        <v>1</v>
      </c>
      <c r="I126" s="123">
        <v>5.4644808743169397</v>
      </c>
      <c r="J126" s="98">
        <v>0</v>
      </c>
      <c r="K126" s="123">
        <v>0</v>
      </c>
      <c r="L126" s="98">
        <v>0</v>
      </c>
    </row>
    <row r="127" spans="1:12" s="92" customFormat="1" ht="12" customHeight="1" x14ac:dyDescent="0.2">
      <c r="A127" s="212" t="s">
        <v>137</v>
      </c>
      <c r="B127" s="212"/>
      <c r="C127" s="98">
        <v>2</v>
      </c>
      <c r="D127" s="122">
        <v>4.0650406504065044</v>
      </c>
      <c r="E127" s="122">
        <v>27.027027027027028</v>
      </c>
      <c r="F127" s="98">
        <v>8</v>
      </c>
      <c r="G127" s="122">
        <v>16.260162601626018</v>
      </c>
      <c r="H127" s="98">
        <v>-6</v>
      </c>
      <c r="I127" s="122">
        <v>-12.195121951219512</v>
      </c>
      <c r="J127" s="98">
        <v>1</v>
      </c>
      <c r="K127" s="122">
        <v>2.0325203252032522</v>
      </c>
      <c r="L127" s="98">
        <v>1</v>
      </c>
    </row>
    <row r="128" spans="1:12" s="92" customFormat="1" ht="12" customHeight="1" x14ac:dyDescent="0.2">
      <c r="A128" s="212" t="s">
        <v>138</v>
      </c>
      <c r="B128" s="212"/>
      <c r="C128" s="98">
        <v>6</v>
      </c>
      <c r="D128" s="122">
        <v>3.3994334277620397</v>
      </c>
      <c r="E128" s="122">
        <v>23.255813953488371</v>
      </c>
      <c r="F128" s="98">
        <v>28</v>
      </c>
      <c r="G128" s="122">
        <v>15.86402266288952</v>
      </c>
      <c r="H128" s="98">
        <v>-22</v>
      </c>
      <c r="I128" s="122">
        <v>-12.464589235127479</v>
      </c>
      <c r="J128" s="98">
        <v>1</v>
      </c>
      <c r="K128" s="122">
        <v>0.56657223796033995</v>
      </c>
      <c r="L128" s="98">
        <v>4</v>
      </c>
    </row>
    <row r="129" spans="1:12" s="92" customFormat="1" ht="12" customHeight="1" x14ac:dyDescent="0.2">
      <c r="A129" s="212" t="s">
        <v>141</v>
      </c>
      <c r="B129" s="212"/>
      <c r="C129" s="98">
        <v>4</v>
      </c>
      <c r="D129" s="123">
        <v>3.4275921165381322</v>
      </c>
      <c r="E129" s="123">
        <v>19.704433497536947</v>
      </c>
      <c r="F129" s="98">
        <v>10</v>
      </c>
      <c r="G129" s="123">
        <v>8.5689802913453299</v>
      </c>
      <c r="H129" s="98">
        <v>-6</v>
      </c>
      <c r="I129" s="123">
        <v>-5.1413881748071972</v>
      </c>
      <c r="J129" s="98">
        <v>3</v>
      </c>
      <c r="K129" s="123">
        <v>2.5706940874035986</v>
      </c>
      <c r="L129" s="98">
        <v>2</v>
      </c>
    </row>
    <row r="130" spans="1:12" s="92" customFormat="1" ht="12" customHeight="1" x14ac:dyDescent="0.2">
      <c r="A130" s="212" t="s">
        <v>143</v>
      </c>
      <c r="B130" s="212"/>
      <c r="C130" s="98">
        <v>0</v>
      </c>
      <c r="D130" s="122">
        <v>0</v>
      </c>
      <c r="E130" s="122">
        <v>0</v>
      </c>
      <c r="F130" s="98">
        <v>0</v>
      </c>
      <c r="G130" s="122">
        <v>0</v>
      </c>
      <c r="H130" s="98">
        <v>0</v>
      </c>
      <c r="I130" s="122">
        <v>0</v>
      </c>
      <c r="J130" s="98">
        <v>0</v>
      </c>
      <c r="K130" s="122">
        <v>0</v>
      </c>
      <c r="L130" s="98">
        <v>0</v>
      </c>
    </row>
    <row r="131" spans="1:12" s="92" customFormat="1" ht="12" customHeight="1" x14ac:dyDescent="0.2">
      <c r="A131" s="212" t="s">
        <v>144</v>
      </c>
      <c r="B131" s="212"/>
      <c r="C131" s="98">
        <v>20</v>
      </c>
      <c r="D131" s="123">
        <v>6.9132388524023503</v>
      </c>
      <c r="E131" s="123">
        <v>31.746031746031743</v>
      </c>
      <c r="F131" s="98">
        <v>22</v>
      </c>
      <c r="G131" s="123">
        <v>7.6045627376425857</v>
      </c>
      <c r="H131" s="98">
        <v>-2</v>
      </c>
      <c r="I131" s="123">
        <v>-0.69132388524023503</v>
      </c>
      <c r="J131" s="98">
        <v>13</v>
      </c>
      <c r="K131" s="123">
        <v>4.4936052540615279</v>
      </c>
      <c r="L131" s="98">
        <v>6</v>
      </c>
    </row>
    <row r="132" spans="1:12" s="92" customFormat="1" ht="12" customHeight="1" x14ac:dyDescent="0.2">
      <c r="A132" s="212" t="s">
        <v>145</v>
      </c>
      <c r="B132" s="212"/>
      <c r="C132" s="98">
        <v>0</v>
      </c>
      <c r="D132" s="122">
        <v>0</v>
      </c>
      <c r="E132" s="122">
        <v>0</v>
      </c>
      <c r="F132" s="98">
        <v>0</v>
      </c>
      <c r="G132" s="122">
        <v>0</v>
      </c>
      <c r="H132" s="98">
        <v>0</v>
      </c>
      <c r="I132" s="122">
        <v>0</v>
      </c>
      <c r="J132" s="98">
        <v>0</v>
      </c>
      <c r="K132" s="122">
        <v>0</v>
      </c>
      <c r="L132" s="98">
        <v>0</v>
      </c>
    </row>
    <row r="133" spans="1:12" s="92" customFormat="1" ht="12" customHeight="1" x14ac:dyDescent="0.2">
      <c r="A133" s="212" t="s">
        <v>264</v>
      </c>
      <c r="B133" s="212"/>
      <c r="C133" s="98">
        <v>42</v>
      </c>
      <c r="D133" s="123">
        <v>8.1632653061224492</v>
      </c>
      <c r="E133" s="123">
        <v>41.176470588235297</v>
      </c>
      <c r="F133" s="98">
        <v>52</v>
      </c>
      <c r="G133" s="123">
        <v>10.10689990281827</v>
      </c>
      <c r="H133" s="98">
        <v>-10</v>
      </c>
      <c r="I133" s="123">
        <v>-1.9436345966958211</v>
      </c>
      <c r="J133" s="98">
        <v>23</v>
      </c>
      <c r="K133" s="123">
        <v>4.4703595724003886</v>
      </c>
      <c r="L133" s="98">
        <v>13</v>
      </c>
    </row>
    <row r="134" spans="1:12" s="92" customFormat="1" ht="12" customHeight="1" x14ac:dyDescent="0.2">
      <c r="A134" s="212" t="s">
        <v>147</v>
      </c>
      <c r="B134" s="212"/>
      <c r="C134" s="98">
        <v>30</v>
      </c>
      <c r="D134" s="122">
        <v>6.4935064935064943</v>
      </c>
      <c r="E134" s="122">
        <v>30.456852791878173</v>
      </c>
      <c r="F134" s="98">
        <v>25</v>
      </c>
      <c r="G134" s="122">
        <v>5.4112554112554108</v>
      </c>
      <c r="H134" s="98">
        <v>5</v>
      </c>
      <c r="I134" s="122">
        <v>1.0822510822510822</v>
      </c>
      <c r="J134" s="98">
        <v>20</v>
      </c>
      <c r="K134" s="122">
        <v>4.329004329004329</v>
      </c>
      <c r="L134" s="98">
        <v>14</v>
      </c>
    </row>
    <row r="135" spans="1:12" s="92" customFormat="1" ht="12" customHeight="1" x14ac:dyDescent="0.2">
      <c r="A135" s="212" t="s">
        <v>151</v>
      </c>
      <c r="B135" s="212"/>
      <c r="C135" s="98">
        <v>15</v>
      </c>
      <c r="D135" s="123">
        <v>11.32930513595166</v>
      </c>
      <c r="E135" s="123">
        <v>50</v>
      </c>
      <c r="F135" s="98">
        <v>10</v>
      </c>
      <c r="G135" s="123">
        <v>7.5528700906344417</v>
      </c>
      <c r="H135" s="98">
        <v>5</v>
      </c>
      <c r="I135" s="123">
        <v>3.7764350453172209</v>
      </c>
      <c r="J135" s="98">
        <v>4</v>
      </c>
      <c r="K135" s="123">
        <v>3.0211480362537766</v>
      </c>
      <c r="L135" s="98">
        <v>5</v>
      </c>
    </row>
    <row r="136" spans="1:12" s="92" customFormat="1" ht="12" customHeight="1" x14ac:dyDescent="0.2">
      <c r="A136" s="212" t="s">
        <v>152</v>
      </c>
      <c r="B136" s="212"/>
      <c r="C136" s="98">
        <v>137</v>
      </c>
      <c r="D136" s="123">
        <v>8.526794049915976</v>
      </c>
      <c r="E136" s="123">
        <v>40.223135642982975</v>
      </c>
      <c r="F136" s="98">
        <v>193</v>
      </c>
      <c r="G136" s="123">
        <v>12.012198917034917</v>
      </c>
      <c r="H136" s="98">
        <v>-56</v>
      </c>
      <c r="I136" s="123">
        <v>-3.4854048671189393</v>
      </c>
      <c r="J136" s="98">
        <v>67</v>
      </c>
      <c r="K136" s="123">
        <v>4.1700379660173024</v>
      </c>
      <c r="L136" s="98">
        <v>38</v>
      </c>
    </row>
    <row r="137" spans="1:12" s="92" customFormat="1" ht="12" customHeight="1" x14ac:dyDescent="0.2">
      <c r="A137" s="212" t="s">
        <v>153</v>
      </c>
      <c r="B137" s="212"/>
      <c r="C137" s="98">
        <v>42</v>
      </c>
      <c r="D137" s="122">
        <v>6.3482466747279327</v>
      </c>
      <c r="E137" s="122">
        <v>30.523255813953487</v>
      </c>
      <c r="F137" s="98">
        <v>62</v>
      </c>
      <c r="G137" s="122">
        <v>9.3712212817412333</v>
      </c>
      <c r="H137" s="98">
        <v>-20</v>
      </c>
      <c r="I137" s="122">
        <v>-3.022974607013301</v>
      </c>
      <c r="J137" s="98">
        <v>17</v>
      </c>
      <c r="K137" s="122">
        <v>2.5695284159613059</v>
      </c>
      <c r="L137" s="98">
        <v>17</v>
      </c>
    </row>
    <row r="138" spans="1:12" s="92" customFormat="1" ht="12" customHeight="1" x14ac:dyDescent="0.2">
      <c r="A138" s="212" t="s">
        <v>155</v>
      </c>
      <c r="B138" s="212"/>
      <c r="C138" s="98">
        <v>1</v>
      </c>
      <c r="D138" s="123">
        <v>4.6082949308755756</v>
      </c>
      <c r="E138" s="123">
        <v>27.777777777777775</v>
      </c>
      <c r="F138" s="98">
        <v>1</v>
      </c>
      <c r="G138" s="123">
        <v>4.6082949308755756</v>
      </c>
      <c r="H138" s="98">
        <v>0</v>
      </c>
      <c r="I138" s="123">
        <v>0</v>
      </c>
      <c r="J138" s="98">
        <v>2</v>
      </c>
      <c r="K138" s="123">
        <v>9.2165898617511512</v>
      </c>
      <c r="L138" s="98">
        <v>1</v>
      </c>
    </row>
    <row r="139" spans="1:12" s="92" customFormat="1" ht="12" customHeight="1" x14ac:dyDescent="0.2">
      <c r="A139" s="212" t="s">
        <v>156</v>
      </c>
      <c r="B139" s="212"/>
      <c r="C139" s="98">
        <v>44</v>
      </c>
      <c r="D139" s="122">
        <v>6.0714778529046498</v>
      </c>
      <c r="E139" s="122">
        <v>30.704815073272854</v>
      </c>
      <c r="F139" s="98">
        <v>75</v>
      </c>
      <c r="G139" s="122">
        <v>10.349109976542017</v>
      </c>
      <c r="H139" s="98">
        <v>-31</v>
      </c>
      <c r="I139" s="122">
        <v>-4.2776321236373667</v>
      </c>
      <c r="J139" s="98">
        <v>22</v>
      </c>
      <c r="K139" s="122">
        <v>3.0357389264523249</v>
      </c>
      <c r="L139" s="98">
        <v>12</v>
      </c>
    </row>
    <row r="140" spans="1:12" s="92" customFormat="1" ht="12" customHeight="1" x14ac:dyDescent="0.2">
      <c r="A140" s="212" t="s">
        <v>158</v>
      </c>
      <c r="B140" s="212"/>
      <c r="C140" s="98">
        <v>14</v>
      </c>
      <c r="D140" s="122">
        <v>5.1851851851851851</v>
      </c>
      <c r="E140" s="122">
        <v>29.723991507430998</v>
      </c>
      <c r="F140" s="98">
        <v>50</v>
      </c>
      <c r="G140" s="122">
        <v>18.518518518518519</v>
      </c>
      <c r="H140" s="98">
        <v>-36</v>
      </c>
      <c r="I140" s="122">
        <v>-13.333333333333334</v>
      </c>
      <c r="J140" s="98">
        <v>10</v>
      </c>
      <c r="K140" s="122">
        <v>3.7037037037037037</v>
      </c>
      <c r="L140" s="98">
        <v>8</v>
      </c>
    </row>
    <row r="141" spans="1:12" s="92" customFormat="1" ht="12" customHeight="1" x14ac:dyDescent="0.2">
      <c r="A141" s="212" t="s">
        <v>159</v>
      </c>
      <c r="B141" s="212"/>
      <c r="C141" s="98">
        <v>2</v>
      </c>
      <c r="D141" s="123">
        <v>2.8776978417266186</v>
      </c>
      <c r="E141" s="123">
        <v>23.809523809523807</v>
      </c>
      <c r="F141" s="98">
        <v>13</v>
      </c>
      <c r="G141" s="123">
        <v>18.705035971223019</v>
      </c>
      <c r="H141" s="98">
        <v>-11</v>
      </c>
      <c r="I141" s="123">
        <v>-15.827338129496402</v>
      </c>
      <c r="J141" s="98">
        <v>0</v>
      </c>
      <c r="K141" s="123">
        <v>0</v>
      </c>
      <c r="L141" s="98">
        <v>3</v>
      </c>
    </row>
    <row r="142" spans="1:12" s="92" customFormat="1" ht="12" customHeight="1" x14ac:dyDescent="0.2">
      <c r="A142" s="212" t="s">
        <v>160</v>
      </c>
      <c r="B142" s="212"/>
      <c r="C142" s="98">
        <v>4</v>
      </c>
      <c r="D142" s="122">
        <v>5.3262316910785623</v>
      </c>
      <c r="E142" s="122">
        <v>36.36363636363636</v>
      </c>
      <c r="F142" s="98">
        <v>13</v>
      </c>
      <c r="G142" s="122">
        <v>17.310252996005325</v>
      </c>
      <c r="H142" s="98">
        <v>-9</v>
      </c>
      <c r="I142" s="122">
        <v>-11.984021304926763</v>
      </c>
      <c r="J142" s="98">
        <v>2</v>
      </c>
      <c r="K142" s="122">
        <v>2.6631158455392812</v>
      </c>
      <c r="L142" s="98">
        <v>0</v>
      </c>
    </row>
    <row r="143" spans="1:12" s="92" customFormat="1" ht="12" customHeight="1" x14ac:dyDescent="0.2">
      <c r="A143" s="212" t="s">
        <v>162</v>
      </c>
      <c r="B143" s="212"/>
      <c r="C143" s="98">
        <v>2</v>
      </c>
      <c r="D143" s="123">
        <v>3.3057851239669422</v>
      </c>
      <c r="E143" s="123">
        <v>25.974025974025977</v>
      </c>
      <c r="F143" s="98">
        <v>12</v>
      </c>
      <c r="G143" s="123">
        <v>19.834710743801654</v>
      </c>
      <c r="H143" s="98">
        <v>-10</v>
      </c>
      <c r="I143" s="123">
        <v>-16.528925619834713</v>
      </c>
      <c r="J143" s="98">
        <v>2</v>
      </c>
      <c r="K143" s="123">
        <v>3.3057851239669422</v>
      </c>
      <c r="L143" s="98">
        <v>4</v>
      </c>
    </row>
    <row r="144" spans="1:12" s="92" customFormat="1" ht="12" customHeight="1" x14ac:dyDescent="0.2">
      <c r="A144" s="212" t="s">
        <v>165</v>
      </c>
      <c r="B144" s="212"/>
      <c r="C144" s="98">
        <v>0</v>
      </c>
      <c r="D144" s="122">
        <v>0</v>
      </c>
      <c r="E144" s="122">
        <v>0</v>
      </c>
      <c r="F144" s="98">
        <v>0</v>
      </c>
      <c r="G144" s="122">
        <v>0</v>
      </c>
      <c r="H144" s="98">
        <v>0</v>
      </c>
      <c r="I144" s="122">
        <v>0</v>
      </c>
      <c r="J144" s="98">
        <v>0</v>
      </c>
      <c r="K144" s="122">
        <v>0</v>
      </c>
      <c r="L144" s="98">
        <v>0</v>
      </c>
    </row>
    <row r="145" spans="1:12" s="92" customFormat="1" ht="12" customHeight="1" x14ac:dyDescent="0.2">
      <c r="A145" s="212" t="s">
        <v>167</v>
      </c>
      <c r="B145" s="212"/>
      <c r="C145" s="98">
        <v>31</v>
      </c>
      <c r="D145" s="123">
        <v>10.081300813008131</v>
      </c>
      <c r="E145" s="123">
        <v>46.062407132243685</v>
      </c>
      <c r="F145" s="98">
        <v>22</v>
      </c>
      <c r="G145" s="123">
        <v>7.154471544715447</v>
      </c>
      <c r="H145" s="98">
        <v>9</v>
      </c>
      <c r="I145" s="123">
        <v>2.9268292682926829</v>
      </c>
      <c r="J145" s="98">
        <v>17</v>
      </c>
      <c r="K145" s="123">
        <v>5.5284552845528454</v>
      </c>
      <c r="L145" s="98">
        <v>5</v>
      </c>
    </row>
    <row r="146" spans="1:12" s="92" customFormat="1" ht="12" customHeight="1" x14ac:dyDescent="0.2">
      <c r="A146" s="212" t="s">
        <v>280</v>
      </c>
      <c r="B146" s="212"/>
      <c r="C146" s="98">
        <v>14</v>
      </c>
      <c r="D146" s="123">
        <v>5.3784095274683059</v>
      </c>
      <c r="E146" s="123">
        <v>25.925925925925924</v>
      </c>
      <c r="F146" s="98">
        <v>16</v>
      </c>
      <c r="G146" s="123">
        <v>6.1467537456780637</v>
      </c>
      <c r="H146" s="98">
        <v>-2</v>
      </c>
      <c r="I146" s="123">
        <v>-0.76834421820975796</v>
      </c>
      <c r="J146" s="98">
        <v>9</v>
      </c>
      <c r="K146" s="123">
        <v>3.4575489819439107</v>
      </c>
      <c r="L146" s="98">
        <v>2</v>
      </c>
    </row>
    <row r="147" spans="1:12" s="92" customFormat="1" ht="12" customHeight="1" x14ac:dyDescent="0.2">
      <c r="A147" s="214" t="s">
        <v>171</v>
      </c>
      <c r="B147" s="214"/>
      <c r="C147" s="104">
        <v>4</v>
      </c>
      <c r="D147" s="123">
        <v>14.492753623188406</v>
      </c>
      <c r="E147" s="123">
        <v>75.471698113207538</v>
      </c>
      <c r="F147" s="104">
        <v>3</v>
      </c>
      <c r="G147" s="123">
        <v>10.869565217391305</v>
      </c>
      <c r="H147" s="104">
        <v>1</v>
      </c>
      <c r="I147" s="123">
        <v>3.6231884057971016</v>
      </c>
      <c r="J147" s="104">
        <v>2</v>
      </c>
      <c r="K147" s="123">
        <v>7.2463768115942031</v>
      </c>
      <c r="L147" s="104">
        <v>1</v>
      </c>
    </row>
    <row r="148" spans="1:12" s="92" customFormat="1" ht="12" customHeight="1" x14ac:dyDescent="0.2">
      <c r="A148" s="101"/>
      <c r="B148" s="101"/>
      <c r="C148" s="101"/>
      <c r="D148" s="125"/>
      <c r="E148" s="125"/>
      <c r="F148" s="101"/>
      <c r="G148" s="125"/>
      <c r="H148" s="101"/>
      <c r="I148" s="125"/>
      <c r="J148" s="101"/>
      <c r="K148" s="125"/>
      <c r="L148" s="101"/>
    </row>
    <row r="149" spans="1:12" s="92" customFormat="1" ht="12" customHeight="1" x14ac:dyDescent="0.2">
      <c r="A149" s="211" t="s">
        <v>172</v>
      </c>
      <c r="B149" s="211"/>
      <c r="C149" s="96">
        <v>53</v>
      </c>
      <c r="D149" s="121">
        <v>8.8377522094380527</v>
      </c>
      <c r="E149" s="121">
        <v>44.612794612794609</v>
      </c>
      <c r="F149" s="96">
        <v>57</v>
      </c>
      <c r="G149" s="121">
        <v>9.5047523761880939</v>
      </c>
      <c r="H149" s="96">
        <v>-4</v>
      </c>
      <c r="I149" s="121">
        <v>-0.6670001667500417</v>
      </c>
      <c r="J149" s="96">
        <v>25</v>
      </c>
      <c r="K149" s="121">
        <v>4.1687510421877603</v>
      </c>
      <c r="L149" s="96">
        <v>11</v>
      </c>
    </row>
    <row r="150" spans="1:12" s="92" customFormat="1" ht="12" customHeight="1" x14ac:dyDescent="0.2">
      <c r="A150" s="212" t="s">
        <v>173</v>
      </c>
      <c r="B150" s="212"/>
      <c r="C150" s="98">
        <v>19</v>
      </c>
      <c r="D150" s="122">
        <v>12.846517917511832</v>
      </c>
      <c r="E150" s="122">
        <v>60.317460317460316</v>
      </c>
      <c r="F150" s="98">
        <v>16</v>
      </c>
      <c r="G150" s="122">
        <v>10.818120351588911</v>
      </c>
      <c r="H150" s="98">
        <v>3</v>
      </c>
      <c r="I150" s="122">
        <v>2.028397565922921</v>
      </c>
      <c r="J150" s="98">
        <v>8</v>
      </c>
      <c r="K150" s="122">
        <v>5.4090601757944556</v>
      </c>
      <c r="L150" s="98">
        <v>0</v>
      </c>
    </row>
    <row r="151" spans="1:12" s="92" customFormat="1" ht="12" customHeight="1" x14ac:dyDescent="0.2">
      <c r="A151" s="212" t="s">
        <v>174</v>
      </c>
      <c r="B151" s="212"/>
      <c r="C151" s="98">
        <v>0</v>
      </c>
      <c r="D151" s="123">
        <v>0</v>
      </c>
      <c r="E151" s="123">
        <v>0</v>
      </c>
      <c r="F151" s="98">
        <v>0</v>
      </c>
      <c r="G151" s="123">
        <v>0</v>
      </c>
      <c r="H151" s="98">
        <v>0</v>
      </c>
      <c r="I151" s="123">
        <v>0</v>
      </c>
      <c r="J151" s="98">
        <v>1</v>
      </c>
      <c r="K151" s="123">
        <v>19.230769230769234</v>
      </c>
      <c r="L151" s="98">
        <v>0</v>
      </c>
    </row>
    <row r="152" spans="1:12" s="92" customFormat="1" ht="12" customHeight="1" x14ac:dyDescent="0.2">
      <c r="A152" s="212" t="s">
        <v>175</v>
      </c>
      <c r="B152" s="212"/>
      <c r="C152" s="98">
        <v>1</v>
      </c>
      <c r="D152" s="122">
        <v>18.18181818181818</v>
      </c>
      <c r="E152" s="122">
        <v>125</v>
      </c>
      <c r="F152" s="98">
        <v>1</v>
      </c>
      <c r="G152" s="122">
        <v>18.18181818181818</v>
      </c>
      <c r="H152" s="98">
        <v>0</v>
      </c>
      <c r="I152" s="122">
        <v>0</v>
      </c>
      <c r="J152" s="98">
        <v>0</v>
      </c>
      <c r="K152" s="122">
        <v>0</v>
      </c>
      <c r="L152" s="98">
        <v>0</v>
      </c>
    </row>
    <row r="153" spans="1:12" s="92" customFormat="1" ht="12" customHeight="1" x14ac:dyDescent="0.2">
      <c r="A153" s="212" t="s">
        <v>176</v>
      </c>
      <c r="B153" s="212"/>
      <c r="C153" s="98">
        <v>0</v>
      </c>
      <c r="D153" s="122">
        <v>0</v>
      </c>
      <c r="E153" s="122">
        <v>0</v>
      </c>
      <c r="F153" s="98">
        <v>1</v>
      </c>
      <c r="G153" s="122">
        <v>19.607843137254903</v>
      </c>
      <c r="H153" s="98">
        <v>-1</v>
      </c>
      <c r="I153" s="122">
        <v>-19.607843137254903</v>
      </c>
      <c r="J153" s="98">
        <v>0</v>
      </c>
      <c r="K153" s="122">
        <v>0</v>
      </c>
      <c r="L153" s="98">
        <v>0</v>
      </c>
    </row>
    <row r="154" spans="1:12" s="92" customFormat="1" ht="12" customHeight="1" x14ac:dyDescent="0.2">
      <c r="A154" s="212" t="s">
        <v>177</v>
      </c>
      <c r="B154" s="212"/>
      <c r="C154" s="98">
        <v>9</v>
      </c>
      <c r="D154" s="122">
        <v>7.6530612244897958</v>
      </c>
      <c r="E154" s="122">
        <v>41.284403669724774</v>
      </c>
      <c r="F154" s="98">
        <v>15</v>
      </c>
      <c r="G154" s="122">
        <v>12.755102040816327</v>
      </c>
      <c r="H154" s="98">
        <v>-6</v>
      </c>
      <c r="I154" s="122">
        <v>-5.1020408163265305</v>
      </c>
      <c r="J154" s="98">
        <v>4</v>
      </c>
      <c r="K154" s="122">
        <v>3.4013605442176869</v>
      </c>
      <c r="L154" s="98">
        <v>2</v>
      </c>
    </row>
    <row r="155" spans="1:12" s="92" customFormat="1" ht="12" customHeight="1" x14ac:dyDescent="0.2">
      <c r="A155" s="212" t="s">
        <v>178</v>
      </c>
      <c r="B155" s="212"/>
      <c r="C155" s="98">
        <v>3</v>
      </c>
      <c r="D155" s="122">
        <v>5.4644808743169397</v>
      </c>
      <c r="E155" s="122">
        <v>30.927835051546392</v>
      </c>
      <c r="F155" s="98">
        <v>6</v>
      </c>
      <c r="G155" s="122">
        <v>10.928961748633879</v>
      </c>
      <c r="H155" s="98">
        <v>-3</v>
      </c>
      <c r="I155" s="122">
        <v>-5.4644808743169397</v>
      </c>
      <c r="J155" s="98">
        <v>1</v>
      </c>
      <c r="K155" s="122">
        <v>1.8214936247723132</v>
      </c>
      <c r="L155" s="98">
        <v>1</v>
      </c>
    </row>
    <row r="156" spans="1:12" s="92" customFormat="1" ht="12" customHeight="1" x14ac:dyDescent="0.2">
      <c r="A156" s="212" t="s">
        <v>179</v>
      </c>
      <c r="B156" s="212"/>
      <c r="C156" s="98">
        <v>1</v>
      </c>
      <c r="D156" s="122">
        <v>21.276595744680851</v>
      </c>
      <c r="E156" s="122">
        <v>200</v>
      </c>
      <c r="F156" s="98">
        <v>0</v>
      </c>
      <c r="G156" s="122">
        <v>0</v>
      </c>
      <c r="H156" s="98">
        <v>1</v>
      </c>
      <c r="I156" s="122">
        <v>21.276595744680851</v>
      </c>
      <c r="J156" s="98">
        <v>0</v>
      </c>
      <c r="K156" s="122">
        <v>0</v>
      </c>
      <c r="L156" s="98">
        <v>0</v>
      </c>
    </row>
    <row r="157" spans="1:12" s="92" customFormat="1" ht="12" customHeight="1" x14ac:dyDescent="0.2">
      <c r="A157" s="214" t="s">
        <v>180</v>
      </c>
      <c r="B157" s="214"/>
      <c r="C157" s="104">
        <v>20</v>
      </c>
      <c r="D157" s="123">
        <v>7.7279752704791349</v>
      </c>
      <c r="E157" s="123">
        <v>38.022813688212928</v>
      </c>
      <c r="F157" s="104">
        <v>18</v>
      </c>
      <c r="G157" s="123">
        <v>6.9551777434312214</v>
      </c>
      <c r="H157" s="104">
        <v>2</v>
      </c>
      <c r="I157" s="123">
        <v>0.77279752704791338</v>
      </c>
      <c r="J157" s="104">
        <v>11</v>
      </c>
      <c r="K157" s="123">
        <v>4.2503863987635242</v>
      </c>
      <c r="L157" s="104">
        <v>8</v>
      </c>
    </row>
    <row r="158" spans="1:12" s="92" customFormat="1" ht="12" customHeight="1" x14ac:dyDescent="0.2">
      <c r="A158" s="101"/>
      <c r="B158" s="101"/>
      <c r="C158" s="101"/>
      <c r="D158" s="125"/>
      <c r="E158" s="125"/>
      <c r="F158" s="101"/>
      <c r="G158" s="125"/>
      <c r="H158" s="101"/>
      <c r="I158" s="125"/>
      <c r="J158" s="101"/>
      <c r="K158" s="125"/>
      <c r="L158" s="101"/>
    </row>
    <row r="159" spans="1:12" s="92" customFormat="1" ht="12" customHeight="1" x14ac:dyDescent="0.2">
      <c r="A159" s="211" t="s">
        <v>181</v>
      </c>
      <c r="B159" s="211"/>
      <c r="C159" s="96">
        <v>541</v>
      </c>
      <c r="D159" s="121">
        <v>9.792209672748335</v>
      </c>
      <c r="E159" s="121">
        <v>43.450325275078306</v>
      </c>
      <c r="F159" s="96">
        <v>411</v>
      </c>
      <c r="G159" s="121">
        <v>7.4391833188531713</v>
      </c>
      <c r="H159" s="96">
        <v>130</v>
      </c>
      <c r="I159" s="121">
        <v>2.3530263538951632</v>
      </c>
      <c r="J159" s="96">
        <v>241</v>
      </c>
      <c r="K159" s="121">
        <v>4.3621488560671882</v>
      </c>
      <c r="L159" s="96">
        <v>104</v>
      </c>
    </row>
    <row r="160" spans="1:12" s="92" customFormat="1" ht="12" customHeight="1" x14ac:dyDescent="0.2">
      <c r="A160" s="212" t="s">
        <v>182</v>
      </c>
      <c r="B160" s="212"/>
      <c r="C160" s="98">
        <v>52</v>
      </c>
      <c r="D160" s="122">
        <v>10.416666666666666</v>
      </c>
      <c r="E160" s="122">
        <v>45.574057843996492</v>
      </c>
      <c r="F160" s="98">
        <v>38</v>
      </c>
      <c r="G160" s="122">
        <v>7.6121794871794872</v>
      </c>
      <c r="H160" s="98">
        <v>14</v>
      </c>
      <c r="I160" s="122">
        <v>2.8044871794871793</v>
      </c>
      <c r="J160" s="98">
        <v>14</v>
      </c>
      <c r="K160" s="122">
        <v>2.8044871794871793</v>
      </c>
      <c r="L160" s="98">
        <v>12</v>
      </c>
    </row>
    <row r="161" spans="1:12" s="92" customFormat="1" ht="12" customHeight="1" x14ac:dyDescent="0.2">
      <c r="A161" s="212" t="s">
        <v>183</v>
      </c>
      <c r="B161" s="212"/>
      <c r="C161" s="98">
        <v>421</v>
      </c>
      <c r="D161" s="123">
        <v>9.782053069380547</v>
      </c>
      <c r="E161" s="123">
        <v>43.758445068080242</v>
      </c>
      <c r="F161" s="98">
        <v>337</v>
      </c>
      <c r="G161" s="123">
        <v>7.8302895115944047</v>
      </c>
      <c r="H161" s="98">
        <v>84</v>
      </c>
      <c r="I161" s="123">
        <v>1.9517635577861423</v>
      </c>
      <c r="J161" s="98">
        <v>189</v>
      </c>
      <c r="K161" s="123">
        <v>4.3914680050188206</v>
      </c>
      <c r="L161" s="98">
        <v>79</v>
      </c>
    </row>
    <row r="162" spans="1:12" s="92" customFormat="1" ht="12" customHeight="1" x14ac:dyDescent="0.2">
      <c r="A162" s="212" t="s">
        <v>184</v>
      </c>
      <c r="B162" s="212"/>
      <c r="C162" s="98">
        <v>36</v>
      </c>
      <c r="D162" s="122">
        <v>12.439530062197651</v>
      </c>
      <c r="E162" s="122">
        <v>50.847457627118651</v>
      </c>
      <c r="F162" s="98">
        <v>14</v>
      </c>
      <c r="G162" s="122">
        <v>4.8375950241879755</v>
      </c>
      <c r="H162" s="98">
        <v>22</v>
      </c>
      <c r="I162" s="122">
        <v>7.6019350380096746</v>
      </c>
      <c r="J162" s="98">
        <v>21</v>
      </c>
      <c r="K162" s="122">
        <v>7.2563925362819628</v>
      </c>
      <c r="L162" s="98">
        <v>8</v>
      </c>
    </row>
    <row r="163" spans="1:12" s="92" customFormat="1" ht="12" customHeight="1" x14ac:dyDescent="0.2">
      <c r="A163" s="212" t="s">
        <v>190</v>
      </c>
      <c r="B163" s="212"/>
      <c r="C163" s="98">
        <v>1</v>
      </c>
      <c r="D163" s="122">
        <v>2.6246719160104988</v>
      </c>
      <c r="E163" s="122">
        <v>15.384615384615385</v>
      </c>
      <c r="F163" s="98">
        <v>4</v>
      </c>
      <c r="G163" s="122">
        <v>10.498687664041995</v>
      </c>
      <c r="H163" s="98">
        <v>-3</v>
      </c>
      <c r="I163" s="122">
        <v>-7.8740157480314963</v>
      </c>
      <c r="J163" s="98">
        <v>3</v>
      </c>
      <c r="K163" s="122">
        <v>7.8740157480314963</v>
      </c>
      <c r="L163" s="98">
        <v>1</v>
      </c>
    </row>
    <row r="164" spans="1:12" s="92" customFormat="1" ht="12" customHeight="1" x14ac:dyDescent="0.2">
      <c r="A164" s="212" t="s">
        <v>191</v>
      </c>
      <c r="B164" s="212"/>
      <c r="C164" s="98">
        <v>7</v>
      </c>
      <c r="D164" s="122">
        <v>4.794520547945206</v>
      </c>
      <c r="E164" s="122">
        <v>22.364217252396166</v>
      </c>
      <c r="F164" s="98">
        <v>7</v>
      </c>
      <c r="G164" s="122">
        <v>4.794520547945206</v>
      </c>
      <c r="H164" s="98">
        <v>0</v>
      </c>
      <c r="I164" s="122">
        <v>0</v>
      </c>
      <c r="J164" s="98">
        <v>5</v>
      </c>
      <c r="K164" s="122">
        <v>3.4246575342465753</v>
      </c>
      <c r="L164" s="98">
        <v>1</v>
      </c>
    </row>
    <row r="165" spans="1:12" s="92" customFormat="1" ht="12" customHeight="1" x14ac:dyDescent="0.2">
      <c r="A165" s="217" t="s">
        <v>197</v>
      </c>
      <c r="B165" s="217"/>
      <c r="C165" s="104">
        <v>24</v>
      </c>
      <c r="D165" s="123">
        <v>9.6657269432138531</v>
      </c>
      <c r="E165" s="123">
        <v>39.800995024875618</v>
      </c>
      <c r="F165" s="104">
        <v>11</v>
      </c>
      <c r="G165" s="123">
        <v>4.4301248489730165</v>
      </c>
      <c r="H165" s="104">
        <v>13</v>
      </c>
      <c r="I165" s="123">
        <v>5.2356020942408383</v>
      </c>
      <c r="J165" s="104">
        <v>9</v>
      </c>
      <c r="K165" s="123">
        <v>3.6246476037051951</v>
      </c>
      <c r="L165" s="104">
        <v>3</v>
      </c>
    </row>
    <row r="166" spans="1:12" s="92" customFormat="1" ht="12" customHeight="1" x14ac:dyDescent="0.2">
      <c r="A166" s="101"/>
      <c r="B166" s="101"/>
      <c r="C166" s="101"/>
      <c r="D166" s="125"/>
      <c r="E166" s="125"/>
      <c r="F166" s="101"/>
      <c r="G166" s="125"/>
      <c r="H166" s="101"/>
      <c r="I166" s="125"/>
      <c r="J166" s="101"/>
      <c r="K166" s="125"/>
      <c r="L166" s="101"/>
    </row>
    <row r="167" spans="1:12" s="92" customFormat="1" ht="12" customHeight="1" x14ac:dyDescent="0.2">
      <c r="A167" s="211" t="s">
        <v>200</v>
      </c>
      <c r="B167" s="211"/>
      <c r="C167" s="96">
        <v>83</v>
      </c>
      <c r="D167" s="121">
        <v>8.0480946378357405</v>
      </c>
      <c r="E167" s="121">
        <v>39.865513928914503</v>
      </c>
      <c r="F167" s="96">
        <v>83</v>
      </c>
      <c r="G167" s="121">
        <v>8.0480946378357405</v>
      </c>
      <c r="H167" s="96">
        <v>0</v>
      </c>
      <c r="I167" s="121">
        <v>0</v>
      </c>
      <c r="J167" s="96">
        <v>40</v>
      </c>
      <c r="K167" s="121">
        <v>3.8785998254630076</v>
      </c>
      <c r="L167" s="96">
        <v>14</v>
      </c>
    </row>
    <row r="168" spans="1:12" s="92" customFormat="1" ht="12" customHeight="1" x14ac:dyDescent="0.2">
      <c r="A168" s="212" t="s">
        <v>201</v>
      </c>
      <c r="B168" s="212"/>
      <c r="C168" s="98">
        <v>49</v>
      </c>
      <c r="D168" s="122">
        <v>7.9661843602666229</v>
      </c>
      <c r="E168" s="122">
        <v>40.329218106995881</v>
      </c>
      <c r="F168" s="98">
        <v>58</v>
      </c>
      <c r="G168" s="122">
        <v>9.4293610794992695</v>
      </c>
      <c r="H168" s="98">
        <v>-9</v>
      </c>
      <c r="I168" s="122">
        <v>-1.463176719232645</v>
      </c>
      <c r="J168" s="98">
        <v>18</v>
      </c>
      <c r="K168" s="122">
        <v>2.9263534384652901</v>
      </c>
      <c r="L168" s="98">
        <v>7</v>
      </c>
    </row>
    <row r="169" spans="1:12" s="92" customFormat="1" ht="12" customHeight="1" x14ac:dyDescent="0.2">
      <c r="A169" s="217" t="s">
        <v>302</v>
      </c>
      <c r="B169" s="217"/>
      <c r="C169" s="104">
        <v>34</v>
      </c>
      <c r="D169" s="123">
        <v>8.1691494473810664</v>
      </c>
      <c r="E169" s="123">
        <v>39.215686274509807</v>
      </c>
      <c r="F169" s="104">
        <v>25</v>
      </c>
      <c r="G169" s="123">
        <v>6.006727534839019</v>
      </c>
      <c r="H169" s="104">
        <v>9</v>
      </c>
      <c r="I169" s="123">
        <v>2.162421912542047</v>
      </c>
      <c r="J169" s="104">
        <v>22</v>
      </c>
      <c r="K169" s="123">
        <v>5.2859202306583377</v>
      </c>
      <c r="L169" s="104">
        <v>7</v>
      </c>
    </row>
    <row r="170" spans="1:12" s="92" customFormat="1" ht="12" customHeight="1" x14ac:dyDescent="0.2">
      <c r="A170" s="101"/>
      <c r="B170" s="101"/>
      <c r="C170" s="101"/>
      <c r="D170" s="125"/>
      <c r="E170" s="125"/>
      <c r="F170" s="101"/>
      <c r="G170" s="125"/>
      <c r="H170" s="101"/>
      <c r="I170" s="125"/>
      <c r="J170" s="101"/>
      <c r="K170" s="125"/>
      <c r="L170" s="101"/>
    </row>
    <row r="171" spans="1:12" s="92" customFormat="1" ht="12" customHeight="1" x14ac:dyDescent="0.2">
      <c r="A171" s="211" t="s">
        <v>207</v>
      </c>
      <c r="B171" s="211"/>
      <c r="C171" s="96">
        <v>47</v>
      </c>
      <c r="D171" s="121">
        <v>8.1639742921660581</v>
      </c>
      <c r="E171" s="121">
        <v>43.761638733705773</v>
      </c>
      <c r="F171" s="96">
        <v>68</v>
      </c>
      <c r="G171" s="121">
        <v>11.811707486538127</v>
      </c>
      <c r="H171" s="96">
        <v>-21</v>
      </c>
      <c r="I171" s="121">
        <v>-3.6477331943720688</v>
      </c>
      <c r="J171" s="96">
        <v>19</v>
      </c>
      <c r="K171" s="121">
        <v>3.3003300330033003</v>
      </c>
      <c r="L171" s="96">
        <v>17</v>
      </c>
    </row>
    <row r="172" spans="1:12" s="92" customFormat="1" ht="12" customHeight="1" x14ac:dyDescent="0.2">
      <c r="A172" s="212" t="s">
        <v>208</v>
      </c>
      <c r="B172" s="212"/>
      <c r="C172" s="98">
        <v>16</v>
      </c>
      <c r="D172" s="122">
        <v>8.6533261222282327</v>
      </c>
      <c r="E172" s="122">
        <v>45.845272206303726</v>
      </c>
      <c r="F172" s="98">
        <v>26</v>
      </c>
      <c r="G172" s="122">
        <v>14.061654948620877</v>
      </c>
      <c r="H172" s="98">
        <v>-10</v>
      </c>
      <c r="I172" s="122">
        <v>-5.408328826392645</v>
      </c>
      <c r="J172" s="98">
        <v>5</v>
      </c>
      <c r="K172" s="122">
        <v>2.7041644131963225</v>
      </c>
      <c r="L172" s="98">
        <v>7</v>
      </c>
    </row>
    <row r="173" spans="1:12" s="92" customFormat="1" ht="12" customHeight="1" x14ac:dyDescent="0.2">
      <c r="A173" s="212" t="s">
        <v>209</v>
      </c>
      <c r="B173" s="212"/>
      <c r="C173" s="98">
        <v>21</v>
      </c>
      <c r="D173" s="122">
        <v>11.525795828759604</v>
      </c>
      <c r="E173" s="122">
        <v>66.246056782334392</v>
      </c>
      <c r="F173" s="98">
        <v>20</v>
      </c>
      <c r="G173" s="122">
        <v>10.976948408342482</v>
      </c>
      <c r="H173" s="98">
        <v>1</v>
      </c>
      <c r="I173" s="122">
        <v>0.54884742041712409</v>
      </c>
      <c r="J173" s="98">
        <v>4</v>
      </c>
      <c r="K173" s="122">
        <v>2.1953896816684964</v>
      </c>
      <c r="L173" s="98">
        <v>3</v>
      </c>
    </row>
    <row r="174" spans="1:12" s="92" customFormat="1" ht="12" customHeight="1" x14ac:dyDescent="0.2">
      <c r="A174" s="217" t="s">
        <v>274</v>
      </c>
      <c r="B174" s="217"/>
      <c r="C174" s="93">
        <v>10</v>
      </c>
      <c r="D174" s="127">
        <v>4.7938638542665393</v>
      </c>
      <c r="E174" s="127">
        <v>24.509803921568626</v>
      </c>
      <c r="F174" s="93">
        <v>22</v>
      </c>
      <c r="G174" s="127">
        <v>10.546500479386385</v>
      </c>
      <c r="H174" s="93">
        <v>-12</v>
      </c>
      <c r="I174" s="127">
        <v>-5.7526366251198464</v>
      </c>
      <c r="J174" s="93">
        <v>10</v>
      </c>
      <c r="K174" s="127">
        <v>4.7938638542665393</v>
      </c>
      <c r="L174" s="93">
        <v>7</v>
      </c>
    </row>
    <row r="175" spans="1:12" s="92" customFormat="1" ht="12" customHeight="1" x14ac:dyDescent="0.2">
      <c r="A175" s="101"/>
      <c r="B175" s="101"/>
      <c r="C175" s="101"/>
      <c r="D175" s="125"/>
      <c r="E175" s="125"/>
      <c r="F175" s="101"/>
      <c r="G175" s="125"/>
      <c r="H175" s="101"/>
      <c r="I175" s="125"/>
      <c r="J175" s="101"/>
      <c r="K175" s="125"/>
      <c r="L175" s="101"/>
    </row>
    <row r="176" spans="1:12" s="92" customFormat="1" ht="12" customHeight="1" x14ac:dyDescent="0.2">
      <c r="A176" s="211" t="s">
        <v>213</v>
      </c>
      <c r="B176" s="211"/>
      <c r="C176" s="96">
        <v>65</v>
      </c>
      <c r="D176" s="121">
        <v>7.0005385029617662</v>
      </c>
      <c r="E176" s="121">
        <v>38.145539906103288</v>
      </c>
      <c r="F176" s="96">
        <v>113</v>
      </c>
      <c r="G176" s="121">
        <v>12.170166935918148</v>
      </c>
      <c r="H176" s="96">
        <v>-48</v>
      </c>
      <c r="I176" s="121">
        <v>-5.1696284329563813</v>
      </c>
      <c r="J176" s="96">
        <v>26</v>
      </c>
      <c r="K176" s="121">
        <v>2.8002154011847065</v>
      </c>
      <c r="L176" s="96">
        <v>18</v>
      </c>
    </row>
    <row r="177" spans="1:12" s="92" customFormat="1" ht="12" customHeight="1" x14ac:dyDescent="0.2">
      <c r="A177" s="212" t="s">
        <v>214</v>
      </c>
      <c r="B177" s="212"/>
      <c r="C177" s="98">
        <v>15</v>
      </c>
      <c r="D177" s="122">
        <v>9.8296199213630402</v>
      </c>
      <c r="E177" s="122">
        <v>53.571428571428569</v>
      </c>
      <c r="F177" s="98">
        <v>16</v>
      </c>
      <c r="G177" s="122">
        <v>10.484927916120578</v>
      </c>
      <c r="H177" s="98">
        <v>-1</v>
      </c>
      <c r="I177" s="122">
        <v>-0.65530799475753609</v>
      </c>
      <c r="J177" s="98">
        <v>2</v>
      </c>
      <c r="K177" s="122">
        <v>1.3106159895150722</v>
      </c>
      <c r="L177" s="98">
        <v>1</v>
      </c>
    </row>
    <row r="178" spans="1:12" s="92" customFormat="1" ht="12" customHeight="1" x14ac:dyDescent="0.2">
      <c r="A178" s="212" t="s">
        <v>216</v>
      </c>
      <c r="B178" s="212"/>
      <c r="C178" s="98">
        <v>1</v>
      </c>
      <c r="D178" s="122">
        <v>9.0909090909090899</v>
      </c>
      <c r="E178" s="122">
        <v>83.333333333333329</v>
      </c>
      <c r="F178" s="98">
        <v>0</v>
      </c>
      <c r="G178" s="122">
        <v>0</v>
      </c>
      <c r="H178" s="98">
        <v>1</v>
      </c>
      <c r="I178" s="122">
        <v>9.0909090909090899</v>
      </c>
      <c r="J178" s="98">
        <v>0</v>
      </c>
      <c r="K178" s="122">
        <v>0</v>
      </c>
      <c r="L178" s="98">
        <v>0</v>
      </c>
    </row>
    <row r="179" spans="1:12" s="92" customFormat="1" ht="12" customHeight="1" x14ac:dyDescent="0.2">
      <c r="A179" s="212" t="s">
        <v>217</v>
      </c>
      <c r="B179" s="212"/>
      <c r="C179" s="98">
        <v>12</v>
      </c>
      <c r="D179" s="122">
        <v>11.605415860735009</v>
      </c>
      <c r="E179" s="122">
        <v>62.176165803108809</v>
      </c>
      <c r="F179" s="98">
        <v>17</v>
      </c>
      <c r="G179" s="122">
        <v>16.441005802707931</v>
      </c>
      <c r="H179" s="98">
        <v>-5</v>
      </c>
      <c r="I179" s="122">
        <v>-4.8355899419729207</v>
      </c>
      <c r="J179" s="98">
        <v>2</v>
      </c>
      <c r="K179" s="122">
        <v>1.9342359767891684</v>
      </c>
      <c r="L179" s="98">
        <v>4</v>
      </c>
    </row>
    <row r="180" spans="1:12" s="92" customFormat="1" ht="12" customHeight="1" x14ac:dyDescent="0.2">
      <c r="A180" s="212" t="s">
        <v>222</v>
      </c>
      <c r="B180" s="212"/>
      <c r="C180" s="98">
        <v>1</v>
      </c>
      <c r="D180" s="122">
        <v>5.2910052910052912</v>
      </c>
      <c r="E180" s="122">
        <v>25</v>
      </c>
      <c r="F180" s="98">
        <v>1</v>
      </c>
      <c r="G180" s="122">
        <v>5.2910052910052912</v>
      </c>
      <c r="H180" s="98">
        <v>0</v>
      </c>
      <c r="I180" s="122">
        <v>0</v>
      </c>
      <c r="J180" s="98">
        <v>0</v>
      </c>
      <c r="K180" s="122">
        <v>0</v>
      </c>
      <c r="L180" s="98">
        <v>0</v>
      </c>
    </row>
    <row r="181" spans="1:12" s="92" customFormat="1" ht="12" customHeight="1" x14ac:dyDescent="0.2">
      <c r="A181" s="212" t="s">
        <v>223</v>
      </c>
      <c r="B181" s="212"/>
      <c r="C181" s="98">
        <v>18</v>
      </c>
      <c r="D181" s="122">
        <v>6.0728744939271255</v>
      </c>
      <c r="E181" s="122">
        <v>33.962264150943398</v>
      </c>
      <c r="F181" s="98">
        <v>27</v>
      </c>
      <c r="G181" s="122">
        <v>9.1093117408906874</v>
      </c>
      <c r="H181" s="98">
        <v>-9</v>
      </c>
      <c r="I181" s="122">
        <v>-3.0364372469635628</v>
      </c>
      <c r="J181" s="98">
        <v>6</v>
      </c>
      <c r="K181" s="122">
        <v>2.0242914979757085</v>
      </c>
      <c r="L181" s="98">
        <v>6</v>
      </c>
    </row>
    <row r="182" spans="1:12" s="92" customFormat="1" ht="12" customHeight="1" x14ac:dyDescent="0.2">
      <c r="A182" s="212" t="s">
        <v>224</v>
      </c>
      <c r="B182" s="212"/>
      <c r="C182" s="98">
        <v>4</v>
      </c>
      <c r="D182" s="122">
        <v>4.5662100456620998</v>
      </c>
      <c r="E182" s="122">
        <v>28.571428571428569</v>
      </c>
      <c r="F182" s="98">
        <v>18</v>
      </c>
      <c r="G182" s="122">
        <v>20.547945205479451</v>
      </c>
      <c r="H182" s="98">
        <v>-14</v>
      </c>
      <c r="I182" s="122">
        <v>-15.981735159817351</v>
      </c>
      <c r="J182" s="98">
        <v>3</v>
      </c>
      <c r="K182" s="122">
        <v>3.4246575342465753</v>
      </c>
      <c r="L182" s="98">
        <v>2</v>
      </c>
    </row>
    <row r="183" spans="1:12" s="92" customFormat="1" ht="12" customHeight="1" x14ac:dyDescent="0.2">
      <c r="A183" s="212" t="s">
        <v>227</v>
      </c>
      <c r="B183" s="212"/>
      <c r="C183" s="98">
        <v>2</v>
      </c>
      <c r="D183" s="122">
        <v>5.8479532163742682</v>
      </c>
      <c r="E183" s="122">
        <v>31.25</v>
      </c>
      <c r="F183" s="98">
        <v>3</v>
      </c>
      <c r="G183" s="122">
        <v>8.7719298245614024</v>
      </c>
      <c r="H183" s="98">
        <v>-1</v>
      </c>
      <c r="I183" s="122">
        <v>-2.9239766081871341</v>
      </c>
      <c r="J183" s="98">
        <v>3</v>
      </c>
      <c r="K183" s="122">
        <v>8.7719298245614024</v>
      </c>
      <c r="L183" s="98">
        <v>1</v>
      </c>
    </row>
    <row r="184" spans="1:12" s="92" customFormat="1" ht="12" customHeight="1" x14ac:dyDescent="0.2">
      <c r="A184" s="212" t="s">
        <v>228</v>
      </c>
      <c r="B184" s="212"/>
      <c r="C184" s="98">
        <v>4</v>
      </c>
      <c r="D184" s="122">
        <v>5.2015604681404426</v>
      </c>
      <c r="E184" s="122">
        <v>23.809523809523807</v>
      </c>
      <c r="F184" s="98">
        <v>8</v>
      </c>
      <c r="G184" s="122">
        <v>10.403120936280885</v>
      </c>
      <c r="H184" s="98">
        <v>-4</v>
      </c>
      <c r="I184" s="122">
        <v>-5.2015604681404426</v>
      </c>
      <c r="J184" s="98">
        <v>2</v>
      </c>
      <c r="K184" s="122">
        <v>2.6007802340702213</v>
      </c>
      <c r="L184" s="98">
        <v>1</v>
      </c>
    </row>
    <row r="185" spans="1:12" s="92" customFormat="1" ht="12" customHeight="1" x14ac:dyDescent="0.2">
      <c r="A185" s="212" t="s">
        <v>229</v>
      </c>
      <c r="B185" s="212"/>
      <c r="C185" s="98">
        <v>2</v>
      </c>
      <c r="D185" s="122">
        <v>4.7846889952153111</v>
      </c>
      <c r="E185" s="122">
        <v>23.52941176470588</v>
      </c>
      <c r="F185" s="98">
        <v>3</v>
      </c>
      <c r="G185" s="122">
        <v>7.1770334928229671</v>
      </c>
      <c r="H185" s="98">
        <v>-1</v>
      </c>
      <c r="I185" s="122">
        <v>-2.3923444976076556</v>
      </c>
      <c r="J185" s="98">
        <v>5</v>
      </c>
      <c r="K185" s="122">
        <v>11.961722488038278</v>
      </c>
      <c r="L185" s="98">
        <v>0</v>
      </c>
    </row>
    <row r="186" spans="1:12" s="92" customFormat="1" ht="12" customHeight="1" x14ac:dyDescent="0.2">
      <c r="A186" s="217" t="s">
        <v>230</v>
      </c>
      <c r="B186" s="217"/>
      <c r="C186" s="104">
        <v>6</v>
      </c>
      <c r="D186" s="123">
        <v>5.6764427625354781</v>
      </c>
      <c r="E186" s="123">
        <v>31.25</v>
      </c>
      <c r="F186" s="104">
        <v>20</v>
      </c>
      <c r="G186" s="123">
        <v>18.921475875118258</v>
      </c>
      <c r="H186" s="104">
        <v>-14</v>
      </c>
      <c r="I186" s="123">
        <v>-13.245033112582782</v>
      </c>
      <c r="J186" s="104">
        <v>3</v>
      </c>
      <c r="K186" s="123">
        <v>2.838221381267739</v>
      </c>
      <c r="L186" s="104">
        <v>3</v>
      </c>
    </row>
    <row r="187" spans="1:12" s="92" customFormat="1" ht="12" customHeight="1" x14ac:dyDescent="0.2">
      <c r="A187" s="101"/>
      <c r="B187" s="101"/>
      <c r="C187" s="101"/>
      <c r="D187" s="125"/>
      <c r="E187" s="125"/>
      <c r="F187" s="101"/>
      <c r="G187" s="125"/>
      <c r="H187" s="101"/>
      <c r="I187" s="125"/>
      <c r="J187" s="101"/>
      <c r="K187" s="125"/>
      <c r="L187" s="101"/>
    </row>
    <row r="188" spans="1:12" s="92" customFormat="1" ht="12" customHeight="1" x14ac:dyDescent="0.2">
      <c r="A188" s="211" t="s">
        <v>232</v>
      </c>
      <c r="B188" s="211"/>
      <c r="C188" s="96">
        <v>2774</v>
      </c>
      <c r="D188" s="121">
        <v>7.8352285886985165</v>
      </c>
      <c r="E188" s="121">
        <v>37.142168545644431</v>
      </c>
      <c r="F188" s="96">
        <v>3230</v>
      </c>
      <c r="G188" s="121">
        <v>9.1232113704023821</v>
      </c>
      <c r="H188" s="96">
        <v>-456</v>
      </c>
      <c r="I188" s="121">
        <v>-1.2879827817038658</v>
      </c>
      <c r="J188" s="96">
        <v>1349</v>
      </c>
      <c r="K188" s="121">
        <v>3.8102823958739358</v>
      </c>
      <c r="L188" s="96">
        <v>648</v>
      </c>
    </row>
    <row r="189" spans="1:12" s="92" customFormat="1" ht="12" customHeight="1" x14ac:dyDescent="0.2">
      <c r="A189" s="212" t="s">
        <v>233</v>
      </c>
      <c r="B189" s="212"/>
      <c r="C189" s="98">
        <v>395</v>
      </c>
      <c r="D189" s="122">
        <v>7.6962045047151424</v>
      </c>
      <c r="E189" s="122">
        <v>37.369914853358559</v>
      </c>
      <c r="F189" s="98">
        <v>471</v>
      </c>
      <c r="G189" s="122">
        <v>9.1769932195464108</v>
      </c>
      <c r="H189" s="98">
        <v>-76</v>
      </c>
      <c r="I189" s="122">
        <v>-1.4807887148312679</v>
      </c>
      <c r="J189" s="98">
        <v>180</v>
      </c>
      <c r="K189" s="122">
        <v>3.5071311667056349</v>
      </c>
      <c r="L189" s="98">
        <v>95</v>
      </c>
    </row>
    <row r="190" spans="1:12" s="92" customFormat="1" ht="12" customHeight="1" x14ac:dyDescent="0.2">
      <c r="A190" s="212" t="s">
        <v>234</v>
      </c>
      <c r="B190" s="212"/>
      <c r="C190" s="98">
        <v>1150</v>
      </c>
      <c r="D190" s="122">
        <v>7.5684284651885196</v>
      </c>
      <c r="E190" s="122">
        <v>35.01507170477727</v>
      </c>
      <c r="F190" s="98">
        <v>1344</v>
      </c>
      <c r="G190" s="122">
        <v>8.8451894410551049</v>
      </c>
      <c r="H190" s="98">
        <v>-194</v>
      </c>
      <c r="I190" s="122">
        <v>-1.276760975866585</v>
      </c>
      <c r="J190" s="98">
        <v>588</v>
      </c>
      <c r="K190" s="122">
        <v>3.8697703804616084</v>
      </c>
      <c r="L190" s="98">
        <v>241</v>
      </c>
    </row>
    <row r="191" spans="1:12" s="92" customFormat="1" ht="12" customHeight="1" x14ac:dyDescent="0.2">
      <c r="A191" s="212" t="s">
        <v>235</v>
      </c>
      <c r="B191" s="212"/>
      <c r="C191" s="98">
        <v>440</v>
      </c>
      <c r="D191" s="122">
        <v>6.8566798086362999</v>
      </c>
      <c r="E191" s="122">
        <v>34.444966337873808</v>
      </c>
      <c r="F191" s="98">
        <v>683</v>
      </c>
      <c r="G191" s="122">
        <v>10.643437066587712</v>
      </c>
      <c r="H191" s="98">
        <v>-243</v>
      </c>
      <c r="I191" s="122">
        <v>-3.786757257951411</v>
      </c>
      <c r="J191" s="98">
        <v>230</v>
      </c>
      <c r="K191" s="122">
        <v>3.584173536332611</v>
      </c>
      <c r="L191" s="98">
        <v>148</v>
      </c>
    </row>
    <row r="192" spans="1:12" s="92" customFormat="1" ht="12" customHeight="1" x14ac:dyDescent="0.2">
      <c r="A192" s="212" t="s">
        <v>236</v>
      </c>
      <c r="B192" s="212"/>
      <c r="C192" s="98">
        <v>53</v>
      </c>
      <c r="D192" s="122">
        <v>8.8377522094380527</v>
      </c>
      <c r="E192" s="122">
        <v>44.612794612794609</v>
      </c>
      <c r="F192" s="98">
        <v>57</v>
      </c>
      <c r="G192" s="122">
        <v>9.5047523761880939</v>
      </c>
      <c r="H192" s="98">
        <v>-4</v>
      </c>
      <c r="I192" s="122">
        <v>-0.6670001667500417</v>
      </c>
      <c r="J192" s="98">
        <v>25</v>
      </c>
      <c r="K192" s="122">
        <v>4.1687510421877603</v>
      </c>
      <c r="L192" s="98">
        <v>11</v>
      </c>
    </row>
    <row r="193" spans="1:18" s="92" customFormat="1" ht="12" customHeight="1" x14ac:dyDescent="0.2">
      <c r="A193" s="212" t="s">
        <v>237</v>
      </c>
      <c r="B193" s="212"/>
      <c r="C193" s="98">
        <v>541</v>
      </c>
      <c r="D193" s="122">
        <v>9.792209672748335</v>
      </c>
      <c r="E193" s="122">
        <v>43.450325275078306</v>
      </c>
      <c r="F193" s="98">
        <v>411</v>
      </c>
      <c r="G193" s="122">
        <v>7.4391833188531713</v>
      </c>
      <c r="H193" s="98">
        <v>130</v>
      </c>
      <c r="I193" s="122">
        <v>2.3530263538951632</v>
      </c>
      <c r="J193" s="98">
        <v>241</v>
      </c>
      <c r="K193" s="122">
        <v>4.3621488560671882</v>
      </c>
      <c r="L193" s="98">
        <v>104</v>
      </c>
    </row>
    <row r="194" spans="1:18" s="92" customFormat="1" ht="12" customHeight="1" x14ac:dyDescent="0.2">
      <c r="A194" s="212" t="s">
        <v>238</v>
      </c>
      <c r="B194" s="212"/>
      <c r="C194" s="98">
        <v>83</v>
      </c>
      <c r="D194" s="122">
        <v>8.0480946378357405</v>
      </c>
      <c r="E194" s="122">
        <v>39.865513928914503</v>
      </c>
      <c r="F194" s="98">
        <v>83</v>
      </c>
      <c r="G194" s="122">
        <v>8.0480946378357405</v>
      </c>
      <c r="H194" s="98">
        <v>0</v>
      </c>
      <c r="I194" s="122">
        <v>0</v>
      </c>
      <c r="J194" s="98">
        <v>40</v>
      </c>
      <c r="K194" s="122">
        <v>3.8785998254630076</v>
      </c>
      <c r="L194" s="98">
        <v>14</v>
      </c>
    </row>
    <row r="195" spans="1:18" s="92" customFormat="1" ht="12" customHeight="1" x14ac:dyDescent="0.2">
      <c r="A195" s="212" t="s">
        <v>239</v>
      </c>
      <c r="B195" s="212"/>
      <c r="C195" s="98">
        <v>47</v>
      </c>
      <c r="D195" s="122">
        <v>8.1639742921660581</v>
      </c>
      <c r="E195" s="122">
        <v>43.761638733705773</v>
      </c>
      <c r="F195" s="98">
        <v>68</v>
      </c>
      <c r="G195" s="122">
        <v>11.811707486538127</v>
      </c>
      <c r="H195" s="98">
        <v>-21</v>
      </c>
      <c r="I195" s="122">
        <v>-3.6477331943720688</v>
      </c>
      <c r="J195" s="98">
        <v>19</v>
      </c>
      <c r="K195" s="122">
        <v>3.3003300330033003</v>
      </c>
      <c r="L195" s="98">
        <v>17</v>
      </c>
    </row>
    <row r="196" spans="1:18" s="92" customFormat="1" ht="12" customHeight="1" x14ac:dyDescent="0.2">
      <c r="A196" s="214" t="s">
        <v>240</v>
      </c>
      <c r="B196" s="214"/>
      <c r="C196" s="104">
        <v>65</v>
      </c>
      <c r="D196" s="123">
        <v>7.0005385029617662</v>
      </c>
      <c r="E196" s="123">
        <v>38.145539906103288</v>
      </c>
      <c r="F196" s="104">
        <v>113</v>
      </c>
      <c r="G196" s="123">
        <v>12.170166935918148</v>
      </c>
      <c r="H196" s="104">
        <v>-48</v>
      </c>
      <c r="I196" s="123">
        <v>-5.1696284329563813</v>
      </c>
      <c r="J196" s="104">
        <v>26</v>
      </c>
      <c r="K196" s="123">
        <v>2.8002154011847065</v>
      </c>
      <c r="L196" s="104">
        <v>18</v>
      </c>
    </row>
    <row r="197" spans="1:18" s="92" customFormat="1" ht="12" customHeight="1" x14ac:dyDescent="0.2">
      <c r="A197" s="103"/>
      <c r="B197" s="103"/>
      <c r="C197" s="93"/>
      <c r="D197" s="127"/>
      <c r="E197" s="127"/>
      <c r="F197" s="93"/>
      <c r="G197" s="127"/>
      <c r="H197" s="93"/>
      <c r="I197" s="127"/>
      <c r="J197" s="93"/>
      <c r="K197" s="127"/>
      <c r="L197" s="93"/>
    </row>
    <row r="198" spans="1:18" s="92" customFormat="1" ht="12" customHeight="1" x14ac:dyDescent="0.2">
      <c r="A198" s="211" t="s">
        <v>287</v>
      </c>
      <c r="B198" s="211"/>
      <c r="C198" s="96">
        <v>2589</v>
      </c>
      <c r="D198" s="121">
        <v>7.8877744127389873</v>
      </c>
      <c r="E198" s="121">
        <v>36.989315806236789</v>
      </c>
      <c r="F198" s="96">
        <v>2926</v>
      </c>
      <c r="G198" s="121">
        <v>8.9559426893760481</v>
      </c>
      <c r="H198" s="96">
        <v>-337</v>
      </c>
      <c r="I198" s="121">
        <v>-1.0681682766370604</v>
      </c>
      <c r="J198" s="96">
        <v>1279</v>
      </c>
      <c r="K198" s="121">
        <v>3.8805997795745233</v>
      </c>
      <c r="L198" s="96">
        <v>596</v>
      </c>
    </row>
    <row r="199" spans="1:18" s="92" customFormat="1" ht="12" customHeight="1" x14ac:dyDescent="0.2">
      <c r="A199" s="212" t="s">
        <v>288</v>
      </c>
      <c r="B199" s="212"/>
      <c r="C199" s="98">
        <v>504</v>
      </c>
      <c r="D199" s="122">
        <v>9.6973428510957618</v>
      </c>
      <c r="E199" s="122">
        <v>43.15807501284467</v>
      </c>
      <c r="F199" s="98">
        <v>393</v>
      </c>
      <c r="G199" s="122">
        <v>7.5616185326996712</v>
      </c>
      <c r="H199" s="98">
        <v>111</v>
      </c>
      <c r="I199" s="122">
        <v>2.1357243183960901</v>
      </c>
      <c r="J199" s="98">
        <v>217</v>
      </c>
      <c r="K199" s="122">
        <v>4.1752448386662309</v>
      </c>
      <c r="L199" s="98">
        <v>95</v>
      </c>
    </row>
    <row r="200" spans="1:18" s="92" customFormat="1" ht="12" customHeight="1" x14ac:dyDescent="0.2">
      <c r="A200" s="212" t="s">
        <v>289</v>
      </c>
      <c r="B200" s="212"/>
      <c r="C200" s="100">
        <v>399</v>
      </c>
      <c r="D200" s="122">
        <v>7.7006214536611726</v>
      </c>
      <c r="E200" s="122">
        <v>37.5</v>
      </c>
      <c r="F200" s="100">
        <v>476</v>
      </c>
      <c r="G200" s="122">
        <v>9.1867062955957852</v>
      </c>
      <c r="H200" s="100">
        <v>-77</v>
      </c>
      <c r="I200" s="122">
        <v>-1.4860848419346122</v>
      </c>
      <c r="J200" s="100">
        <v>182</v>
      </c>
      <c r="K200" s="122">
        <v>3.5125641718454474</v>
      </c>
      <c r="L200" s="100">
        <v>96</v>
      </c>
    </row>
    <row r="201" spans="1:18" s="92" customFormat="1" ht="12" customHeight="1" x14ac:dyDescent="0.2">
      <c r="A201" s="212" t="s">
        <v>290</v>
      </c>
      <c r="B201" s="212"/>
      <c r="C201" s="98">
        <v>388</v>
      </c>
      <c r="D201" s="122">
        <v>6.958143538610523</v>
      </c>
      <c r="E201" s="122">
        <v>34.621218881056478</v>
      </c>
      <c r="F201" s="98">
        <v>588</v>
      </c>
      <c r="G201" s="122">
        <v>10.54481546572935</v>
      </c>
      <c r="H201" s="98">
        <v>-200</v>
      </c>
      <c r="I201" s="122">
        <v>-3.5866719271188265</v>
      </c>
      <c r="J201" s="98">
        <v>206</v>
      </c>
      <c r="K201" s="122">
        <v>3.6942720849323911</v>
      </c>
      <c r="L201" s="98">
        <v>124</v>
      </c>
    </row>
    <row r="202" spans="1:18" s="92" customFormat="1" ht="12" customHeight="1" x14ac:dyDescent="0.2">
      <c r="A202" s="212" t="s">
        <v>291</v>
      </c>
      <c r="B202" s="212"/>
      <c r="C202" s="98">
        <v>1146</v>
      </c>
      <c r="D202" s="122">
        <v>7.5665040242445052</v>
      </c>
      <c r="E202" s="122">
        <v>34.967808867055197</v>
      </c>
      <c r="F202" s="98">
        <v>1339</v>
      </c>
      <c r="G202" s="122">
        <v>8.8407930963903958</v>
      </c>
      <c r="H202" s="98">
        <v>-193</v>
      </c>
      <c r="I202" s="122">
        <v>-1.2742890721458895</v>
      </c>
      <c r="J202" s="98">
        <v>586</v>
      </c>
      <c r="K202" s="122">
        <v>3.8690849548056545</v>
      </c>
      <c r="L202" s="98">
        <v>240</v>
      </c>
    </row>
    <row r="203" spans="1:18" s="92" customFormat="1" ht="12" customHeight="1" x14ac:dyDescent="0.2">
      <c r="A203" s="109" t="s">
        <v>292</v>
      </c>
      <c r="B203" s="109"/>
      <c r="C203" s="104">
        <v>152</v>
      </c>
      <c r="D203" s="123">
        <v>9.1380779059862167</v>
      </c>
      <c r="E203" s="123">
        <v>42.507204610951014</v>
      </c>
      <c r="F203" s="104">
        <v>130</v>
      </c>
      <c r="G203" s="123">
        <v>8.131340509564005</v>
      </c>
      <c r="H203" s="104">
        <v>22</v>
      </c>
      <c r="I203" s="123">
        <v>1.0067373964222102</v>
      </c>
      <c r="J203" s="104">
        <v>88</v>
      </c>
      <c r="K203" s="123">
        <v>5.1111283202973752</v>
      </c>
      <c r="L203" s="104">
        <v>41</v>
      </c>
    </row>
    <row r="204" spans="1:18" s="92" customFormat="1" ht="12" customHeight="1" x14ac:dyDescent="0.2">
      <c r="A204" s="107"/>
      <c r="B204" s="107"/>
      <c r="C204" s="108"/>
      <c r="D204" s="126"/>
      <c r="E204" s="126"/>
      <c r="F204" s="108"/>
      <c r="G204" s="126"/>
      <c r="H204" s="108"/>
      <c r="I204" s="126"/>
      <c r="J204" s="108"/>
      <c r="K204" s="126"/>
      <c r="L204" s="108"/>
    </row>
    <row r="205" spans="1:18" s="92" customFormat="1" ht="12" customHeight="1" x14ac:dyDescent="0.2">
      <c r="A205" s="110" t="s">
        <v>293</v>
      </c>
      <c r="B205" s="110"/>
      <c r="C205" s="111">
        <v>185</v>
      </c>
      <c r="D205" s="128">
        <v>7.2701922119310831</v>
      </c>
      <c r="E205" s="128">
        <v>39.023521026372066</v>
      </c>
      <c r="F205" s="111">
        <v>304</v>
      </c>
      <c r="G205" s="128">
        <v>10.921886930252631</v>
      </c>
      <c r="H205" s="111">
        <v>-119</v>
      </c>
      <c r="I205" s="128">
        <v>-3.651694718321548</v>
      </c>
      <c r="J205" s="111">
        <v>70</v>
      </c>
      <c r="K205" s="128">
        <v>3.0541446735052951</v>
      </c>
      <c r="L205" s="111">
        <v>52</v>
      </c>
    </row>
    <row r="206" spans="1:18" s="112" customFormat="1" ht="11.25" x14ac:dyDescent="0.2">
      <c r="A206" s="218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O206" s="92"/>
      <c r="P206" s="92"/>
      <c r="Q206" s="92"/>
      <c r="R206" s="92"/>
    </row>
    <row r="207" spans="1:18" s="113" customFormat="1" ht="12" customHeight="1" x14ac:dyDescent="0.2">
      <c r="A207" s="198" t="s">
        <v>303</v>
      </c>
      <c r="B207" s="198"/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O207" s="92"/>
      <c r="P207" s="92"/>
      <c r="Q207" s="92"/>
      <c r="R207" s="92"/>
    </row>
    <row r="208" spans="1:18" s="113" customFormat="1" ht="12" customHeight="1" x14ac:dyDescent="0.2">
      <c r="A208" s="198" t="s">
        <v>295</v>
      </c>
      <c r="B208" s="198"/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O208" s="92"/>
      <c r="P208" s="92"/>
      <c r="Q208" s="92"/>
      <c r="R208" s="92"/>
    </row>
    <row r="209" spans="1:18" s="113" customFormat="1" ht="5.25" customHeight="1" x14ac:dyDescent="0.2">
      <c r="A209" s="198"/>
      <c r="B209" s="198"/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O209" s="112"/>
      <c r="P209" s="112"/>
      <c r="Q209" s="112"/>
      <c r="R209" s="112"/>
    </row>
    <row r="210" spans="1:18" s="113" customFormat="1" ht="12" customHeight="1" x14ac:dyDescent="0.2">
      <c r="A210" s="198" t="s">
        <v>243</v>
      </c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</row>
    <row r="211" spans="1:18" s="114" customFormat="1" ht="5.25" customHeight="1" x14ac:dyDescent="0.2">
      <c r="A211" s="200"/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O211" s="113"/>
      <c r="P211" s="113"/>
      <c r="Q211" s="113"/>
      <c r="R211" s="113"/>
    </row>
    <row r="212" spans="1:18" s="115" customFormat="1" ht="12" customHeight="1" x14ac:dyDescent="0.2">
      <c r="A212" s="200" t="s">
        <v>304</v>
      </c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O212" s="113"/>
      <c r="P212" s="113"/>
      <c r="Q212" s="113"/>
      <c r="R212" s="113"/>
    </row>
    <row r="213" spans="1:18" s="115" customFormat="1" ht="12" customHeight="1" x14ac:dyDescent="0.2">
      <c r="A213" s="200" t="s">
        <v>245</v>
      </c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O213" s="113"/>
      <c r="P213" s="113"/>
      <c r="Q213" s="113"/>
      <c r="R213" s="113"/>
    </row>
    <row r="214" spans="1:18" s="116" customFormat="1" ht="12" customHeight="1" x14ac:dyDescent="0.15">
      <c r="O214" s="114"/>
      <c r="P214" s="114"/>
      <c r="Q214" s="114"/>
      <c r="R214" s="114"/>
    </row>
    <row r="215" spans="1:18" ht="12" customHeight="1" x14ac:dyDescent="0.2">
      <c r="O215" s="115"/>
      <c r="P215" s="115"/>
      <c r="Q215" s="115"/>
      <c r="R215" s="115"/>
    </row>
    <row r="216" spans="1:18" ht="12" customHeight="1" x14ac:dyDescent="0.2">
      <c r="O216" s="115"/>
      <c r="P216" s="115"/>
      <c r="Q216" s="115"/>
      <c r="R216" s="115"/>
    </row>
    <row r="217" spans="1:18" ht="12" customHeight="1" x14ac:dyDescent="0.2">
      <c r="O217" s="116"/>
      <c r="P217" s="116"/>
      <c r="Q217" s="116"/>
      <c r="R217" s="116"/>
    </row>
    <row r="218" spans="1:18" ht="12" customHeight="1" x14ac:dyDescent="0.2"/>
    <row r="219" spans="1:18" ht="12" customHeight="1" x14ac:dyDescent="0.2"/>
    <row r="220" spans="1:18" ht="12" customHeight="1" x14ac:dyDescent="0.2"/>
    <row r="221" spans="1:18" ht="12" customHeight="1" x14ac:dyDescent="0.2"/>
    <row r="222" spans="1:18" ht="12" customHeight="1" x14ac:dyDescent="0.2"/>
    <row r="223" spans="1:18" ht="12" customHeight="1" x14ac:dyDescent="0.2"/>
    <row r="224" spans="1:18" ht="12" customHeight="1" x14ac:dyDescent="0.2"/>
    <row r="225" spans="3:7" ht="12" customHeight="1" x14ac:dyDescent="0.2">
      <c r="C225" s="117"/>
      <c r="D225" s="117"/>
      <c r="E225" s="117"/>
      <c r="F225" s="117"/>
      <c r="G225" s="117"/>
    </row>
    <row r="226" spans="3:7" ht="12" customHeight="1" x14ac:dyDescent="0.2">
      <c r="C226" s="117"/>
      <c r="D226" s="117"/>
      <c r="E226" s="117"/>
      <c r="F226" s="117"/>
      <c r="G226" s="117"/>
    </row>
    <row r="227" spans="3:7" ht="12" customHeight="1" x14ac:dyDescent="0.2">
      <c r="C227" s="117"/>
      <c r="D227" s="117"/>
      <c r="E227" s="117"/>
      <c r="F227" s="117"/>
      <c r="G227" s="117"/>
    </row>
    <row r="228" spans="3:7" ht="12" customHeight="1" x14ac:dyDescent="0.2">
      <c r="C228" s="117"/>
      <c r="D228" s="117"/>
      <c r="E228" s="117"/>
      <c r="F228" s="117"/>
      <c r="G228" s="117"/>
    </row>
    <row r="229" spans="3:7" ht="12" customHeight="1" x14ac:dyDescent="0.2">
      <c r="C229" s="117"/>
      <c r="D229" s="117"/>
      <c r="E229" s="117"/>
      <c r="F229" s="117"/>
      <c r="G229" s="117"/>
    </row>
    <row r="230" spans="3:7" x14ac:dyDescent="0.2">
      <c r="C230" s="117"/>
      <c r="D230" s="117"/>
      <c r="E230" s="117"/>
      <c r="F230" s="117"/>
      <c r="G230" s="117"/>
    </row>
    <row r="231" spans="3:7" x14ac:dyDescent="0.2">
      <c r="C231" s="117"/>
      <c r="D231" s="117"/>
      <c r="E231" s="117"/>
      <c r="F231" s="117"/>
      <c r="G231" s="117"/>
    </row>
    <row r="232" spans="3:7" x14ac:dyDescent="0.2">
      <c r="C232" s="117"/>
      <c r="D232" s="117"/>
      <c r="E232" s="117"/>
      <c r="F232" s="117"/>
      <c r="G232" s="117"/>
    </row>
    <row r="233" spans="3:7" x14ac:dyDescent="0.2">
      <c r="C233" s="117"/>
      <c r="D233" s="117"/>
      <c r="E233" s="117"/>
      <c r="F233" s="117"/>
      <c r="G233" s="117"/>
    </row>
    <row r="234" spans="3:7" x14ac:dyDescent="0.2">
      <c r="C234" s="117"/>
      <c r="D234" s="117"/>
      <c r="E234" s="117"/>
      <c r="F234" s="117"/>
      <c r="G234" s="117"/>
    </row>
  </sheetData>
  <mergeCells count="184">
    <mergeCell ref="J6:K6"/>
    <mergeCell ref="A1:L1"/>
    <mergeCell ref="A2:L2"/>
    <mergeCell ref="A3:L3"/>
    <mergeCell ref="A4:L4"/>
    <mergeCell ref="A5:B5"/>
    <mergeCell ref="A8:B8"/>
    <mergeCell ref="C5:E5"/>
    <mergeCell ref="F5:G5"/>
    <mergeCell ref="H5:I5"/>
    <mergeCell ref="J5:K5"/>
    <mergeCell ref="A9:B9"/>
    <mergeCell ref="A6:B6"/>
    <mergeCell ref="C6:E6"/>
    <mergeCell ref="F6:G6"/>
    <mergeCell ref="H6:I6"/>
    <mergeCell ref="A10:B10"/>
    <mergeCell ref="A12:B12"/>
    <mergeCell ref="A13:B13"/>
    <mergeCell ref="A17:B17"/>
    <mergeCell ref="A21:B21"/>
    <mergeCell ref="A23:B23"/>
    <mergeCell ref="A24:B24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7:B47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B159"/>
    <mergeCell ref="A160:B160"/>
    <mergeCell ref="A161:B161"/>
    <mergeCell ref="A168:B168"/>
    <mergeCell ref="A169:B169"/>
    <mergeCell ref="A171:B171"/>
    <mergeCell ref="A172:B172"/>
    <mergeCell ref="A173:B173"/>
    <mergeCell ref="A162:B162"/>
    <mergeCell ref="A163:B163"/>
    <mergeCell ref="A164:B164"/>
    <mergeCell ref="A165:B165"/>
    <mergeCell ref="A167:B167"/>
    <mergeCell ref="A181:B181"/>
    <mergeCell ref="A182:B182"/>
    <mergeCell ref="A183:B183"/>
    <mergeCell ref="A184:B184"/>
    <mergeCell ref="A186:B186"/>
    <mergeCell ref="A174:B174"/>
    <mergeCell ref="A176:B176"/>
    <mergeCell ref="A178:B178"/>
    <mergeCell ref="A179:B179"/>
    <mergeCell ref="A180:B180"/>
    <mergeCell ref="A212:L212"/>
    <mergeCell ref="A213:L213"/>
    <mergeCell ref="A177:B177"/>
    <mergeCell ref="A185:B185"/>
    <mergeCell ref="A190:B190"/>
    <mergeCell ref="A202:B202"/>
    <mergeCell ref="A206:L206"/>
    <mergeCell ref="A208:L208"/>
    <mergeCell ref="A209:L209"/>
    <mergeCell ref="A210:L210"/>
    <mergeCell ref="A188:B188"/>
    <mergeCell ref="A189:B189"/>
    <mergeCell ref="A191:B191"/>
    <mergeCell ref="A192:B192"/>
    <mergeCell ref="A193:B193"/>
    <mergeCell ref="A194:B194"/>
    <mergeCell ref="A211:L211"/>
    <mergeCell ref="A201:B201"/>
    <mergeCell ref="A207:L207"/>
    <mergeCell ref="A195:B195"/>
    <mergeCell ref="A196:B196"/>
    <mergeCell ref="A198:B198"/>
    <mergeCell ref="A199:B199"/>
    <mergeCell ref="A200:B20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zoomScaleNormal="100" workbookViewId="0">
      <selection sqref="A1:L1"/>
    </sheetView>
  </sheetViews>
  <sheetFormatPr defaultRowHeight="12" x14ac:dyDescent="0.2"/>
  <cols>
    <col min="1" max="1" width="1.7109375" style="1" customWidth="1"/>
    <col min="2" max="2" width="28.140625" style="1" customWidth="1"/>
    <col min="3" max="3" width="12.7109375" style="2" customWidth="1"/>
    <col min="4" max="5" width="12.7109375" style="61" customWidth="1"/>
    <col min="6" max="6" width="12.7109375" style="2" customWidth="1"/>
    <col min="7" max="7" width="12.7109375" style="61" customWidth="1"/>
    <col min="8" max="8" width="12.7109375" style="1" customWidth="1"/>
    <col min="9" max="9" width="12.7109375" style="61" customWidth="1"/>
    <col min="10" max="10" width="12.7109375" style="1" customWidth="1"/>
    <col min="11" max="11" width="12.7109375" style="61" customWidth="1"/>
    <col min="12" max="12" width="12.7109375" style="1" customWidth="1"/>
    <col min="13" max="16384" width="9.140625" style="1"/>
  </cols>
  <sheetData>
    <row r="1" spans="1:12" s="4" customFormat="1" ht="12.75" customHeight="1" x14ac:dyDescent="0.2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5" customFormat="1" ht="12" customHeight="1" x14ac:dyDescent="0.2">
      <c r="A2" s="228" t="s">
        <v>298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6" customFormat="1" ht="12.75" customHeight="1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s="6" customFormat="1" ht="12.75" customHeight="1" x14ac:dyDescent="0.2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s="7" customFormat="1" ht="12" customHeight="1" x14ac:dyDescent="0.2">
      <c r="A5" s="234"/>
      <c r="B5" s="234"/>
      <c r="C5" s="235" t="s">
        <v>1</v>
      </c>
      <c r="D5" s="236"/>
      <c r="E5" s="237"/>
      <c r="F5" s="235" t="s">
        <v>2</v>
      </c>
      <c r="G5" s="237"/>
      <c r="H5" s="238" t="s">
        <v>3</v>
      </c>
      <c r="I5" s="239"/>
      <c r="J5" s="235" t="s">
        <v>4</v>
      </c>
      <c r="K5" s="236"/>
      <c r="L5" s="67" t="s">
        <v>278</v>
      </c>
    </row>
    <row r="6" spans="1:12" s="8" customFormat="1" ht="12" customHeight="1" x14ac:dyDescent="0.2">
      <c r="A6" s="240"/>
      <c r="B6" s="240"/>
      <c r="C6" s="244"/>
      <c r="D6" s="245"/>
      <c r="E6" s="246"/>
      <c r="F6" s="231"/>
      <c r="G6" s="247"/>
      <c r="H6" s="229"/>
      <c r="I6" s="230"/>
      <c r="J6" s="231"/>
      <c r="K6" s="232"/>
      <c r="L6" s="68"/>
    </row>
    <row r="7" spans="1:12" s="8" customFormat="1" ht="12" customHeight="1" x14ac:dyDescent="0.2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</row>
    <row r="8" spans="1:12" s="9" customFormat="1" ht="12" customHeight="1" x14ac:dyDescent="0.2">
      <c r="A8" s="241"/>
      <c r="B8" s="241"/>
      <c r="C8" s="11"/>
      <c r="D8" s="12" t="s">
        <v>5</v>
      </c>
      <c r="E8" s="12" t="s">
        <v>5</v>
      </c>
      <c r="F8" s="11"/>
      <c r="G8" s="12" t="s">
        <v>5</v>
      </c>
      <c r="H8" s="11"/>
      <c r="I8" s="12" t="s">
        <v>6</v>
      </c>
      <c r="J8" s="11"/>
      <c r="K8" s="12" t="s">
        <v>5</v>
      </c>
      <c r="L8" s="11"/>
    </row>
    <row r="9" spans="1:12" s="9" customFormat="1" ht="12" customHeight="1" x14ac:dyDescent="0.2">
      <c r="A9" s="242"/>
      <c r="B9" s="242"/>
      <c r="C9" s="13" t="s">
        <v>7</v>
      </c>
      <c r="D9" s="14" t="s">
        <v>8</v>
      </c>
      <c r="E9" s="14" t="s">
        <v>9</v>
      </c>
      <c r="F9" s="13" t="s">
        <v>7</v>
      </c>
      <c r="G9" s="14" t="s">
        <v>10</v>
      </c>
      <c r="H9" s="13" t="s">
        <v>7</v>
      </c>
      <c r="I9" s="14" t="s">
        <v>11</v>
      </c>
      <c r="J9" s="13" t="s">
        <v>7</v>
      </c>
      <c r="K9" s="14" t="s">
        <v>12</v>
      </c>
      <c r="L9" s="13" t="s">
        <v>7</v>
      </c>
    </row>
    <row r="10" spans="1:12" s="15" customFormat="1" ht="12" customHeight="1" x14ac:dyDescent="0.2">
      <c r="A10" s="172" t="s">
        <v>13</v>
      </c>
      <c r="B10" s="172"/>
      <c r="C10" s="16">
        <v>2806</v>
      </c>
      <c r="D10" s="70">
        <v>7.9454071808811708</v>
      </c>
      <c r="E10" s="70">
        <v>37.129171408156402</v>
      </c>
      <c r="F10" s="16">
        <v>2988</v>
      </c>
      <c r="G10" s="70">
        <v>8.4607543323139485</v>
      </c>
      <c r="H10" s="16">
        <v>-182</v>
      </c>
      <c r="I10" s="70">
        <v>-0.51534715143277732</v>
      </c>
      <c r="J10" s="16">
        <v>1465</v>
      </c>
      <c r="K10" s="70">
        <v>4.1482614112583445</v>
      </c>
      <c r="L10" s="16">
        <v>663.00000000000011</v>
      </c>
    </row>
    <row r="11" spans="1:12" s="15" customFormat="1" ht="12" customHeight="1" x14ac:dyDescent="0.2">
      <c r="A11" s="18"/>
      <c r="B11" s="18"/>
      <c r="C11" s="19"/>
      <c r="D11" s="53"/>
      <c r="E11" s="53"/>
      <c r="F11" s="19"/>
      <c r="G11" s="53"/>
      <c r="H11" s="19"/>
      <c r="I11" s="53"/>
      <c r="J11" s="19"/>
      <c r="K11" s="53"/>
      <c r="L11" s="19"/>
    </row>
    <row r="12" spans="1:12" s="21" customFormat="1" ht="12" customHeight="1" x14ac:dyDescent="0.2">
      <c r="A12" s="173" t="s">
        <v>14</v>
      </c>
      <c r="B12" s="173"/>
      <c r="C12" s="22">
        <v>208.99999999999974</v>
      </c>
      <c r="D12" s="54">
        <v>7.0320648699572725</v>
      </c>
      <c r="E12" s="54">
        <v>35.501953456769051</v>
      </c>
      <c r="F12" s="22">
        <v>269.00000000000051</v>
      </c>
      <c r="G12" s="54">
        <v>9.0508394737727844</v>
      </c>
      <c r="H12" s="22">
        <v>-60.000000000000767</v>
      </c>
      <c r="I12" s="54">
        <v>-2.0187746038155128</v>
      </c>
      <c r="J12" s="22">
        <v>74</v>
      </c>
      <c r="K12" s="54">
        <v>2.4898220113724343</v>
      </c>
      <c r="L12" s="22">
        <v>46.000000000000021</v>
      </c>
    </row>
    <row r="13" spans="1:12" s="24" customFormat="1" ht="12" customHeight="1" x14ac:dyDescent="0.2">
      <c r="A13" s="174" t="s">
        <v>15</v>
      </c>
      <c r="B13" s="174"/>
      <c r="C13" s="25">
        <v>69</v>
      </c>
      <c r="D13" s="55">
        <v>7.3875802997858937</v>
      </c>
      <c r="E13" s="55">
        <v>39.884393063583737</v>
      </c>
      <c r="F13" s="25">
        <v>94.000000000000313</v>
      </c>
      <c r="G13" s="55">
        <v>10.064239828693859</v>
      </c>
      <c r="H13" s="25">
        <v>-25.000000000000313</v>
      </c>
      <c r="I13" s="55">
        <v>-2.6766595289079658</v>
      </c>
      <c r="J13" s="25">
        <v>29.000000000000028</v>
      </c>
      <c r="K13" s="55">
        <v>3.1049250535332047</v>
      </c>
      <c r="L13" s="25">
        <v>18.000000000000011</v>
      </c>
    </row>
    <row r="14" spans="1:12" s="24" customFormat="1" ht="12" customHeight="1" x14ac:dyDescent="0.2">
      <c r="A14" s="27"/>
      <c r="B14" s="28" t="s">
        <v>16</v>
      </c>
      <c r="C14" s="25">
        <v>24.000000000000092</v>
      </c>
      <c r="D14" s="55">
        <v>7.1899340922708621</v>
      </c>
      <c r="E14" s="55">
        <v>39.538714991763044</v>
      </c>
      <c r="F14" s="25">
        <v>29.000000000000039</v>
      </c>
      <c r="G14" s="55">
        <v>8.6878370281606028</v>
      </c>
      <c r="H14" s="25">
        <v>-4.9999999999999467</v>
      </c>
      <c r="I14" s="55">
        <v>-1.4979029358897413</v>
      </c>
      <c r="J14" s="25">
        <v>7</v>
      </c>
      <c r="K14" s="55">
        <v>2.0970641102456598</v>
      </c>
      <c r="L14" s="25">
        <v>8</v>
      </c>
    </row>
    <row r="15" spans="1:12" s="24" customFormat="1" ht="12" customHeight="1" x14ac:dyDescent="0.2">
      <c r="A15" s="27"/>
      <c r="B15" s="28" t="s">
        <v>17</v>
      </c>
      <c r="C15" s="25">
        <v>17</v>
      </c>
      <c r="D15" s="55">
        <v>5.7027843005702099</v>
      </c>
      <c r="E15" s="55">
        <v>30.965391621129395</v>
      </c>
      <c r="F15" s="25">
        <v>37.000000000000071</v>
      </c>
      <c r="G15" s="55">
        <v>12.411942301241069</v>
      </c>
      <c r="H15" s="25">
        <v>-20.000000000000071</v>
      </c>
      <c r="I15" s="55">
        <v>-6.7091580006708593</v>
      </c>
      <c r="J15" s="25">
        <v>10.000000000000009</v>
      </c>
      <c r="K15" s="55">
        <v>3.3545790003354203</v>
      </c>
      <c r="L15" s="25">
        <v>5</v>
      </c>
    </row>
    <row r="16" spans="1:12" s="24" customFormat="1" ht="12" customHeight="1" x14ac:dyDescent="0.2">
      <c r="A16" s="27"/>
      <c r="B16" s="29" t="s">
        <v>18</v>
      </c>
      <c r="C16" s="25">
        <v>28.000000000000007</v>
      </c>
      <c r="D16" s="55">
        <v>9.2684541542536234</v>
      </c>
      <c r="E16" s="55">
        <v>48.780487804877843</v>
      </c>
      <c r="F16" s="25">
        <v>28.00000000000011</v>
      </c>
      <c r="G16" s="55">
        <v>9.2684541542536554</v>
      </c>
      <c r="H16" s="25">
        <v>-1.0302869668521453E-13</v>
      </c>
      <c r="I16" s="55">
        <v>-3.4104169707121885E-14</v>
      </c>
      <c r="J16" s="25">
        <v>12.000000000000005</v>
      </c>
      <c r="K16" s="55">
        <v>3.972194637537267</v>
      </c>
      <c r="L16" s="25">
        <v>5</v>
      </c>
    </row>
    <row r="17" spans="1:12" s="24" customFormat="1" ht="12" customHeight="1" x14ac:dyDescent="0.2">
      <c r="A17" s="174" t="s">
        <v>19</v>
      </c>
      <c r="B17" s="174"/>
      <c r="C17" s="25">
        <v>37.000000000000043</v>
      </c>
      <c r="D17" s="55">
        <v>6.445993031358829</v>
      </c>
      <c r="E17" s="55">
        <v>34.418604651162688</v>
      </c>
      <c r="F17" s="25">
        <v>68.000000000000142</v>
      </c>
      <c r="G17" s="55">
        <v>11.846689895470293</v>
      </c>
      <c r="H17" s="25">
        <v>-31.000000000000099</v>
      </c>
      <c r="I17" s="55">
        <v>-5.4006968641114632</v>
      </c>
      <c r="J17" s="25">
        <v>15.000000000000018</v>
      </c>
      <c r="K17" s="55">
        <v>2.6132404181184441</v>
      </c>
      <c r="L17" s="25">
        <v>13.000000000000005</v>
      </c>
    </row>
    <row r="18" spans="1:12" s="24" customFormat="1" ht="12" customHeight="1" x14ac:dyDescent="0.2">
      <c r="A18" s="27"/>
      <c r="B18" s="28" t="s">
        <v>20</v>
      </c>
      <c r="C18" s="25">
        <v>13.00000000000002</v>
      </c>
      <c r="D18" s="55">
        <v>7.2262367982212456</v>
      </c>
      <c r="E18" s="55">
        <v>40.498442367601022</v>
      </c>
      <c r="F18" s="25">
        <v>19.000000000000007</v>
      </c>
      <c r="G18" s="55">
        <v>10.561423012784886</v>
      </c>
      <c r="H18" s="25">
        <v>-5.9999999999999876</v>
      </c>
      <c r="I18" s="55">
        <v>-3.33518621456364</v>
      </c>
      <c r="J18" s="25">
        <v>4.000000000000008</v>
      </c>
      <c r="K18" s="55">
        <v>2.2234574763757688</v>
      </c>
      <c r="L18" s="25">
        <v>2.0000000000000013</v>
      </c>
    </row>
    <row r="19" spans="1:12" s="24" customFormat="1" ht="12" customHeight="1" x14ac:dyDescent="0.2">
      <c r="A19" s="27"/>
      <c r="B19" s="28" t="s">
        <v>21</v>
      </c>
      <c r="C19" s="25">
        <v>7.0000000000000249</v>
      </c>
      <c r="D19" s="55">
        <v>3.7756202804746697</v>
      </c>
      <c r="E19" s="55">
        <v>20.408163265306232</v>
      </c>
      <c r="F19" s="25">
        <v>31.000000000000043</v>
      </c>
      <c r="G19" s="55">
        <v>16.720604099244927</v>
      </c>
      <c r="H19" s="25">
        <v>-24.000000000000018</v>
      </c>
      <c r="I19" s="55">
        <v>-12.944983818770259</v>
      </c>
      <c r="J19" s="25">
        <v>2.0000000000000013</v>
      </c>
      <c r="K19" s="55">
        <v>1.0787486515641882</v>
      </c>
      <c r="L19" s="25">
        <v>8.0000000000000018</v>
      </c>
    </row>
    <row r="20" spans="1:12" s="24" customFormat="1" ht="12" customHeight="1" x14ac:dyDescent="0.2">
      <c r="A20" s="30"/>
      <c r="B20" s="28" t="s">
        <v>22</v>
      </c>
      <c r="C20" s="25">
        <v>17.000000000000043</v>
      </c>
      <c r="D20" s="55">
        <v>8.1456636320076488</v>
      </c>
      <c r="E20" s="55">
        <v>41.362530413625485</v>
      </c>
      <c r="F20" s="25">
        <v>18</v>
      </c>
      <c r="G20" s="55">
        <v>8.6248203162433708</v>
      </c>
      <c r="H20" s="25">
        <v>-0.99999999999995737</v>
      </c>
      <c r="I20" s="55">
        <v>-0.47915668423572233</v>
      </c>
      <c r="J20" s="25">
        <v>9</v>
      </c>
      <c r="K20" s="55">
        <v>4.3124101581216854</v>
      </c>
      <c r="L20" s="25">
        <v>3.0000000000000009</v>
      </c>
    </row>
    <row r="21" spans="1:12" s="24" customFormat="1" ht="12" customHeight="1" x14ac:dyDescent="0.2">
      <c r="A21" s="175" t="s">
        <v>23</v>
      </c>
      <c r="B21" s="175"/>
      <c r="C21" s="31">
        <v>103.00000000000013</v>
      </c>
      <c r="D21" s="56">
        <v>7.0350385902602435</v>
      </c>
      <c r="E21" s="56">
        <v>33.419857235561395</v>
      </c>
      <c r="F21" s="31">
        <v>107.00000000000048</v>
      </c>
      <c r="G21" s="56">
        <v>7.3082439724062969</v>
      </c>
      <c r="H21" s="31">
        <v>-4.0000000000003553</v>
      </c>
      <c r="I21" s="56">
        <v>-0.27320538214605283</v>
      </c>
      <c r="J21" s="31">
        <v>30.000000000000025</v>
      </c>
      <c r="K21" s="56">
        <v>2.0490403660952161</v>
      </c>
      <c r="L21" s="31">
        <v>15.000000000000009</v>
      </c>
    </row>
    <row r="22" spans="1:12" s="24" customFormat="1" ht="12" customHeight="1" x14ac:dyDescent="0.2">
      <c r="A22" s="30"/>
      <c r="B22" s="30"/>
      <c r="C22" s="30"/>
      <c r="D22" s="57"/>
      <c r="E22" s="57"/>
      <c r="F22" s="30"/>
      <c r="G22" s="57"/>
      <c r="H22" s="30"/>
      <c r="I22" s="57"/>
      <c r="J22" s="30"/>
      <c r="K22" s="57"/>
      <c r="L22" s="30"/>
    </row>
    <row r="23" spans="1:12" s="21" customFormat="1" ht="12" customHeight="1" x14ac:dyDescent="0.2">
      <c r="A23" s="173" t="s">
        <v>271</v>
      </c>
      <c r="B23" s="173"/>
      <c r="C23" s="22">
        <v>534.99999999999943</v>
      </c>
      <c r="D23" s="54">
        <v>7.6491950473249917</v>
      </c>
      <c r="E23" s="54">
        <v>37.908311485864068</v>
      </c>
      <c r="F23" s="22">
        <v>708.99999999999966</v>
      </c>
      <c r="G23" s="54">
        <v>10.136970632810135</v>
      </c>
      <c r="H23" s="22">
        <v>-174.00000000000023</v>
      </c>
      <c r="I23" s="54">
        <v>-2.4877755854851431</v>
      </c>
      <c r="J23" s="22">
        <v>301.99999999999955</v>
      </c>
      <c r="K23" s="54">
        <v>4.3178633725086852</v>
      </c>
      <c r="L23" s="22">
        <v>131.99999999999991</v>
      </c>
    </row>
    <row r="24" spans="1:12" s="24" customFormat="1" ht="12" customHeight="1" x14ac:dyDescent="0.2">
      <c r="A24" s="174" t="s">
        <v>25</v>
      </c>
      <c r="B24" s="174"/>
      <c r="C24" s="25">
        <v>319.00000000000051</v>
      </c>
      <c r="D24" s="55">
        <v>7.651347980428012</v>
      </c>
      <c r="E24" s="55">
        <v>38.484738810471647</v>
      </c>
      <c r="F24" s="25">
        <v>459.99999999999977</v>
      </c>
      <c r="G24" s="55">
        <v>11.033291758610904</v>
      </c>
      <c r="H24" s="25">
        <v>-140.99999999999926</v>
      </c>
      <c r="I24" s="55">
        <v>-3.3819437781828916</v>
      </c>
      <c r="J24" s="25">
        <v>191</v>
      </c>
      <c r="K24" s="55">
        <v>4.5812146215101821</v>
      </c>
      <c r="L24" s="25">
        <v>82.000000000000057</v>
      </c>
    </row>
    <row r="25" spans="1:12" s="24" customFormat="1" ht="12" customHeight="1" x14ac:dyDescent="0.2">
      <c r="A25" s="174" t="s">
        <v>26</v>
      </c>
      <c r="B25" s="174"/>
      <c r="C25" s="25">
        <v>35</v>
      </c>
      <c r="D25" s="55">
        <v>6.8027210884353728</v>
      </c>
      <c r="E25" s="55">
        <v>33.81642512077299</v>
      </c>
      <c r="F25" s="25">
        <v>39</v>
      </c>
      <c r="G25" s="55">
        <v>7.5801749271137009</v>
      </c>
      <c r="H25" s="25">
        <v>-4</v>
      </c>
      <c r="I25" s="55">
        <v>-0.7774538386783284</v>
      </c>
      <c r="J25" s="25">
        <v>28.000000000000032</v>
      </c>
      <c r="K25" s="55">
        <v>5.4421768707483045</v>
      </c>
      <c r="L25" s="25">
        <v>10</v>
      </c>
    </row>
    <row r="26" spans="1:12" s="24" customFormat="1" ht="12" customHeight="1" x14ac:dyDescent="0.2">
      <c r="A26" s="174" t="s">
        <v>27</v>
      </c>
      <c r="B26" s="174"/>
      <c r="C26" s="25">
        <v>101.99999999999974</v>
      </c>
      <c r="D26" s="55">
        <v>8.0862533692722653</v>
      </c>
      <c r="E26" s="55">
        <v>37.253469685901941</v>
      </c>
      <c r="F26" s="25">
        <v>94.000000000000043</v>
      </c>
      <c r="G26" s="55">
        <v>7.4520374187411287</v>
      </c>
      <c r="H26" s="25">
        <v>7.9999999999997016</v>
      </c>
      <c r="I26" s="55">
        <v>0.63421595053113589</v>
      </c>
      <c r="J26" s="25">
        <v>55</v>
      </c>
      <c r="K26" s="55">
        <v>4.3602346599017219</v>
      </c>
      <c r="L26" s="25">
        <v>19</v>
      </c>
    </row>
    <row r="27" spans="1:12" s="24" customFormat="1" ht="12" customHeight="1" x14ac:dyDescent="0.2">
      <c r="A27" s="34"/>
      <c r="B27" s="28" t="s">
        <v>28</v>
      </c>
      <c r="C27" s="25">
        <v>7.0000000000000249</v>
      </c>
      <c r="D27" s="55">
        <v>7.9817559863170073</v>
      </c>
      <c r="E27" s="55">
        <v>45.16129032258079</v>
      </c>
      <c r="F27" s="25">
        <v>8.0000000000000213</v>
      </c>
      <c r="G27" s="55">
        <v>9.1220068415051436</v>
      </c>
      <c r="H27" s="25">
        <v>-0.99999999999999645</v>
      </c>
      <c r="I27" s="55">
        <v>-1.1402508551881358</v>
      </c>
      <c r="J27" s="25">
        <v>6.0000000000000036</v>
      </c>
      <c r="K27" s="55">
        <v>6.8415051311288435</v>
      </c>
      <c r="L27" s="25">
        <v>2</v>
      </c>
    </row>
    <row r="28" spans="1:12" s="24" customFormat="1" ht="12" customHeight="1" x14ac:dyDescent="0.2">
      <c r="A28" s="30"/>
      <c r="B28" s="28" t="s">
        <v>29</v>
      </c>
      <c r="C28" s="25">
        <v>95.000000000000242</v>
      </c>
      <c r="D28" s="55">
        <v>8.0940615148673896</v>
      </c>
      <c r="E28" s="55">
        <v>36.778939217963845</v>
      </c>
      <c r="F28" s="25">
        <v>85.999999999999915</v>
      </c>
      <c r="G28" s="55">
        <v>7.3272556871430838</v>
      </c>
      <c r="H28" s="25">
        <v>9.0000000000003268</v>
      </c>
      <c r="I28" s="55">
        <v>0.76680582772430483</v>
      </c>
      <c r="J28" s="25">
        <v>49</v>
      </c>
      <c r="K28" s="55">
        <v>4.1748317287210641</v>
      </c>
      <c r="L28" s="25">
        <v>17.000000000000011</v>
      </c>
    </row>
    <row r="29" spans="1:12" s="24" customFormat="1" ht="12" customHeight="1" x14ac:dyDescent="0.2">
      <c r="A29" s="174" t="s">
        <v>30</v>
      </c>
      <c r="B29" s="174"/>
      <c r="C29" s="25">
        <v>23.000000000000046</v>
      </c>
      <c r="D29" s="55">
        <v>6.0702032198469587</v>
      </c>
      <c r="E29" s="55">
        <v>30.223390275952752</v>
      </c>
      <c r="F29" s="25">
        <v>46</v>
      </c>
      <c r="G29" s="55">
        <v>12.140406439693894</v>
      </c>
      <c r="H29" s="25">
        <v>-22.999999999999954</v>
      </c>
      <c r="I29" s="55">
        <v>-6.0702032198469347</v>
      </c>
      <c r="J29" s="25">
        <v>9</v>
      </c>
      <c r="K29" s="55">
        <v>2.3752969121140226</v>
      </c>
      <c r="L29" s="25">
        <v>4</v>
      </c>
    </row>
    <row r="30" spans="1:12" s="24" customFormat="1" ht="12" customHeight="1" x14ac:dyDescent="0.2">
      <c r="A30" s="34"/>
      <c r="B30" s="28" t="s">
        <v>31</v>
      </c>
      <c r="C30" s="25">
        <v>9.0000000000000107</v>
      </c>
      <c r="D30" s="55">
        <v>7.6530612244898064</v>
      </c>
      <c r="E30" s="55">
        <v>42.857142857142847</v>
      </c>
      <c r="F30" s="25">
        <v>21</v>
      </c>
      <c r="G30" s="55">
        <v>17.857142857142861</v>
      </c>
      <c r="H30" s="25">
        <v>-11.999999999999989</v>
      </c>
      <c r="I30" s="55">
        <v>-10.204081632653054</v>
      </c>
      <c r="J30" s="25">
        <v>5.0000000000000062</v>
      </c>
      <c r="K30" s="55">
        <v>4.2517006802721156</v>
      </c>
      <c r="L30" s="25">
        <v>0</v>
      </c>
    </row>
    <row r="31" spans="1:12" s="24" customFormat="1" ht="12" customHeight="1" x14ac:dyDescent="0.2">
      <c r="A31" s="30"/>
      <c r="B31" s="28" t="s">
        <v>32</v>
      </c>
      <c r="C31" s="25">
        <v>14.000000000000023</v>
      </c>
      <c r="D31" s="55">
        <v>5.3578262533486516</v>
      </c>
      <c r="E31" s="55">
        <v>25.40834845735035</v>
      </c>
      <c r="F31" s="25">
        <v>25</v>
      </c>
      <c r="G31" s="55">
        <v>9.5675468809797177</v>
      </c>
      <c r="H31" s="25">
        <v>-10.999999999999977</v>
      </c>
      <c r="I31" s="55">
        <v>-4.209720627631067</v>
      </c>
      <c r="J31" s="25">
        <v>4.0000000000000062</v>
      </c>
      <c r="K31" s="55">
        <v>1.5308075009567572</v>
      </c>
      <c r="L31" s="25">
        <v>4</v>
      </c>
    </row>
    <row r="32" spans="1:12" s="24" customFormat="1" ht="12" customHeight="1" x14ac:dyDescent="0.2">
      <c r="A32" s="174" t="s">
        <v>33</v>
      </c>
      <c r="B32" s="174"/>
      <c r="C32" s="25">
        <v>3.0000000000000098</v>
      </c>
      <c r="D32" s="55">
        <v>4.2979942693409594</v>
      </c>
      <c r="E32" s="55">
        <v>36.585365853658608</v>
      </c>
      <c r="F32" s="25">
        <v>17</v>
      </c>
      <c r="G32" s="55">
        <v>24.355300859598692</v>
      </c>
      <c r="H32" s="25">
        <v>-13.999999999999989</v>
      </c>
      <c r="I32" s="55">
        <v>-20.057306590257731</v>
      </c>
      <c r="J32" s="25">
        <v>1.0000000000000007</v>
      </c>
      <c r="K32" s="55">
        <v>1.4326647564469828</v>
      </c>
      <c r="L32" s="25">
        <v>0</v>
      </c>
    </row>
    <row r="33" spans="1:12" s="24" customFormat="1" ht="12" customHeight="1" x14ac:dyDescent="0.2">
      <c r="A33" s="174" t="s">
        <v>272</v>
      </c>
      <c r="B33" s="174"/>
      <c r="C33" s="25">
        <v>52.999999999999922</v>
      </c>
      <c r="D33" s="55">
        <v>8.8274483677548261</v>
      </c>
      <c r="E33" s="55">
        <v>43.874172185430353</v>
      </c>
      <c r="F33" s="25">
        <v>53.000000000000071</v>
      </c>
      <c r="G33" s="55">
        <v>8.827448367754851</v>
      </c>
      <c r="H33" s="25">
        <v>-1.4921397450962104E-13</v>
      </c>
      <c r="I33" s="55">
        <v>-2.4852427466625783E-14</v>
      </c>
      <c r="J33" s="25">
        <v>18.000000000000004</v>
      </c>
      <c r="K33" s="55">
        <v>2.9980013324450403</v>
      </c>
      <c r="L33" s="25">
        <v>17</v>
      </c>
    </row>
    <row r="34" spans="1:12" s="24" customFormat="1" ht="12" customHeight="1" x14ac:dyDescent="0.2">
      <c r="A34" s="34"/>
      <c r="B34" s="28" t="s">
        <v>35</v>
      </c>
      <c r="C34" s="25">
        <v>5.0000000000000098</v>
      </c>
      <c r="D34" s="55">
        <v>9.0252707581227618</v>
      </c>
      <c r="E34" s="55">
        <v>50.505050505050654</v>
      </c>
      <c r="F34" s="25">
        <v>8.000000000000016</v>
      </c>
      <c r="G34" s="55">
        <v>14.440433212996417</v>
      </c>
      <c r="H34" s="25">
        <v>-3.0000000000000062</v>
      </c>
      <c r="I34" s="55">
        <v>-5.4151624548736574</v>
      </c>
      <c r="J34" s="25">
        <v>1.0000000000000024</v>
      </c>
      <c r="K34" s="55">
        <v>1.8050541516245531</v>
      </c>
      <c r="L34" s="25">
        <v>1.0000000000000004</v>
      </c>
    </row>
    <row r="35" spans="1:12" s="24" customFormat="1" ht="12" customHeight="1" x14ac:dyDescent="0.2">
      <c r="A35" s="27"/>
      <c r="B35" s="28" t="s">
        <v>36</v>
      </c>
      <c r="C35" s="25">
        <v>0</v>
      </c>
      <c r="D35" s="55">
        <v>0</v>
      </c>
      <c r="E35" s="55">
        <v>0</v>
      </c>
      <c r="F35" s="25">
        <v>3.0000000000000049</v>
      </c>
      <c r="G35" s="55">
        <v>14.492753623188408</v>
      </c>
      <c r="H35" s="25">
        <v>-3.0000000000000049</v>
      </c>
      <c r="I35" s="55">
        <v>-14.492753623188408</v>
      </c>
      <c r="J35" s="25">
        <v>0</v>
      </c>
      <c r="K35" s="55">
        <v>0</v>
      </c>
      <c r="L35" s="25">
        <v>2.0000000000000013</v>
      </c>
    </row>
    <row r="36" spans="1:12" s="24" customFormat="1" ht="12" customHeight="1" x14ac:dyDescent="0.2">
      <c r="A36" s="27"/>
      <c r="B36" s="35" t="s">
        <v>273</v>
      </c>
      <c r="C36" s="31">
        <v>48.000000000000156</v>
      </c>
      <c r="D36" s="56">
        <v>9.155063894716795</v>
      </c>
      <c r="E36" s="56">
        <v>44.859813084112247</v>
      </c>
      <c r="F36" s="31">
        <v>42</v>
      </c>
      <c r="G36" s="56">
        <v>8.0106809078771697</v>
      </c>
      <c r="H36" s="31">
        <v>6.0000000000001563</v>
      </c>
      <c r="I36" s="56">
        <v>1.1443829868396254</v>
      </c>
      <c r="J36" s="31">
        <v>17.000000000000018</v>
      </c>
      <c r="K36" s="56">
        <v>3.242418462712191</v>
      </c>
      <c r="L36" s="31">
        <v>14.000000000000016</v>
      </c>
    </row>
    <row r="37" spans="1:12" s="24" customFormat="1" ht="12" customHeight="1" x14ac:dyDescent="0.2">
      <c r="A37" s="30"/>
      <c r="B37" s="30"/>
      <c r="C37" s="30"/>
      <c r="D37" s="57"/>
      <c r="E37" s="57"/>
      <c r="F37" s="30"/>
      <c r="G37" s="57"/>
      <c r="H37" s="30"/>
      <c r="I37" s="57"/>
      <c r="J37" s="30"/>
      <c r="K37" s="57"/>
      <c r="L37" s="30"/>
    </row>
    <row r="38" spans="1:12" s="21" customFormat="1" ht="12" customHeight="1" x14ac:dyDescent="0.2">
      <c r="A38" s="173" t="s">
        <v>38</v>
      </c>
      <c r="B38" s="173"/>
      <c r="C38" s="22">
        <v>466.99999999999937</v>
      </c>
      <c r="D38" s="54">
        <v>9.3630330613308157</v>
      </c>
      <c r="E38" s="54">
        <v>41.083839183601661</v>
      </c>
      <c r="F38" s="22">
        <v>358.99999999999966</v>
      </c>
      <c r="G38" s="54">
        <v>7.1977063576397509</v>
      </c>
      <c r="H38" s="22">
        <v>107.99999999999972</v>
      </c>
      <c r="I38" s="54">
        <v>2.1653267036910635</v>
      </c>
      <c r="J38" s="22">
        <v>233.99999999999977</v>
      </c>
      <c r="K38" s="54">
        <v>4.6915411913306455</v>
      </c>
      <c r="L38" s="22">
        <v>119</v>
      </c>
    </row>
    <row r="39" spans="1:12" s="24" customFormat="1" ht="12" customHeight="1" x14ac:dyDescent="0.2">
      <c r="A39" s="174" t="s">
        <v>39</v>
      </c>
      <c r="B39" s="174"/>
      <c r="C39" s="25">
        <v>411.0000000000004</v>
      </c>
      <c r="D39" s="55">
        <v>9.3831331902652728</v>
      </c>
      <c r="E39" s="55">
        <v>41.594980265155364</v>
      </c>
      <c r="F39" s="25">
        <v>322</v>
      </c>
      <c r="G39" s="55">
        <v>7.3512624994292333</v>
      </c>
      <c r="H39" s="25">
        <v>89.000000000000398</v>
      </c>
      <c r="I39" s="55">
        <v>2.0318706908360391</v>
      </c>
      <c r="J39" s="25">
        <v>202.99999999999949</v>
      </c>
      <c r="K39" s="55">
        <v>4.6344915757271137</v>
      </c>
      <c r="L39" s="25">
        <v>105.99999999999991</v>
      </c>
    </row>
    <row r="40" spans="1:12" s="24" customFormat="1" ht="12" customHeight="1" x14ac:dyDescent="0.2">
      <c r="A40" s="175" t="s">
        <v>40</v>
      </c>
      <c r="B40" s="175"/>
      <c r="C40" s="31">
        <v>56.000000000000014</v>
      </c>
      <c r="D40" s="56">
        <v>9.2181069958848294</v>
      </c>
      <c r="E40" s="56">
        <v>37.685060565275954</v>
      </c>
      <c r="F40" s="31">
        <v>37</v>
      </c>
      <c r="G40" s="56">
        <v>6.0905349794239036</v>
      </c>
      <c r="H40" s="31">
        <v>19.000000000000014</v>
      </c>
      <c r="I40" s="56">
        <v>3.1275720164609258</v>
      </c>
      <c r="J40" s="31">
        <v>31</v>
      </c>
      <c r="K40" s="56">
        <v>5.1028806584362441</v>
      </c>
      <c r="L40" s="31">
        <v>13.000000000000004</v>
      </c>
    </row>
    <row r="41" spans="1:12" s="24" customFormat="1" ht="12" customHeight="1" x14ac:dyDescent="0.2">
      <c r="A41" s="30"/>
      <c r="B41" s="30"/>
      <c r="C41" s="30"/>
      <c r="D41" s="57"/>
      <c r="E41" s="57"/>
      <c r="F41" s="30"/>
      <c r="G41" s="57"/>
      <c r="H41" s="30"/>
      <c r="I41" s="57"/>
      <c r="J41" s="30"/>
      <c r="K41" s="57"/>
      <c r="L41" s="30"/>
    </row>
    <row r="42" spans="1:12" s="21" customFormat="1" ht="12" customHeight="1" x14ac:dyDescent="0.2">
      <c r="A42" s="173" t="s">
        <v>41</v>
      </c>
      <c r="B42" s="173"/>
      <c r="C42" s="22">
        <v>1142.0000000000002</v>
      </c>
      <c r="D42" s="54">
        <v>7.7724615290378294</v>
      </c>
      <c r="E42" s="54">
        <v>35.319951752079795</v>
      </c>
      <c r="F42" s="22">
        <v>1164.0000000000014</v>
      </c>
      <c r="G42" s="54">
        <v>7.922193712609495</v>
      </c>
      <c r="H42" s="22">
        <v>-22.000000000001137</v>
      </c>
      <c r="I42" s="54">
        <v>-0.14973218357166468</v>
      </c>
      <c r="J42" s="22">
        <v>586</v>
      </c>
      <c r="K42" s="54">
        <v>3.9883208896814075</v>
      </c>
      <c r="L42" s="22">
        <v>252.00000000000034</v>
      </c>
    </row>
    <row r="43" spans="1:12" s="24" customFormat="1" ht="12" customHeight="1" x14ac:dyDescent="0.2">
      <c r="A43" s="174" t="s">
        <v>42</v>
      </c>
      <c r="B43" s="174"/>
      <c r="C43" s="25">
        <v>772.99999999999955</v>
      </c>
      <c r="D43" s="55">
        <v>7.7645522575460575</v>
      </c>
      <c r="E43" s="55">
        <v>35.039209464666186</v>
      </c>
      <c r="F43" s="25">
        <v>816</v>
      </c>
      <c r="G43" s="55">
        <v>8.1964743106825182</v>
      </c>
      <c r="H43" s="25">
        <v>-43.000000000000455</v>
      </c>
      <c r="I43" s="55">
        <v>-0.43192205313646076</v>
      </c>
      <c r="J43" s="25">
        <v>400.00000000000057</v>
      </c>
      <c r="K43" s="55">
        <v>4.0178795640600633</v>
      </c>
      <c r="L43" s="25">
        <v>172.99999999999991</v>
      </c>
    </row>
    <row r="44" spans="1:12" s="24" customFormat="1" ht="12" customHeight="1" x14ac:dyDescent="0.2">
      <c r="A44" s="180" t="s">
        <v>43</v>
      </c>
      <c r="B44" s="180"/>
      <c r="C44" s="25">
        <v>183.00000000000011</v>
      </c>
      <c r="D44" s="55">
        <v>7.7743319597263945</v>
      </c>
      <c r="E44" s="55">
        <v>35.266910772788613</v>
      </c>
      <c r="F44" s="25">
        <v>141.99999999999983</v>
      </c>
      <c r="G44" s="55">
        <v>6.0325417392412346</v>
      </c>
      <c r="H44" s="25">
        <v>41.000000000000284</v>
      </c>
      <c r="I44" s="55">
        <v>1.7417902204851594</v>
      </c>
      <c r="J44" s="25">
        <v>78.999999999999915</v>
      </c>
      <c r="K44" s="55">
        <v>3.3561323760567436</v>
      </c>
      <c r="L44" s="25">
        <v>42</v>
      </c>
    </row>
    <row r="45" spans="1:12" s="24" customFormat="1" ht="12" customHeight="1" x14ac:dyDescent="0.2">
      <c r="A45" s="35"/>
      <c r="B45" s="28" t="s">
        <v>44</v>
      </c>
      <c r="C45" s="25">
        <v>107.99999999999983</v>
      </c>
      <c r="D45" s="55">
        <v>7.9167277525289945</v>
      </c>
      <c r="E45" s="55">
        <v>35.375040943334369</v>
      </c>
      <c r="F45" s="25">
        <v>80.000000000000057</v>
      </c>
      <c r="G45" s="55">
        <v>5.8642427796511214</v>
      </c>
      <c r="H45" s="25">
        <v>27.999999999999773</v>
      </c>
      <c r="I45" s="55">
        <v>2.052484972877874</v>
      </c>
      <c r="J45" s="25">
        <v>45</v>
      </c>
      <c r="K45" s="55">
        <v>3.2986365635537531</v>
      </c>
      <c r="L45" s="25">
        <v>27.000000000000018</v>
      </c>
    </row>
    <row r="46" spans="1:12" s="24" customFormat="1" ht="12" customHeight="1" x14ac:dyDescent="0.2">
      <c r="A46" s="35"/>
      <c r="B46" s="28" t="s">
        <v>45</v>
      </c>
      <c r="C46" s="25">
        <v>74.999999999999915</v>
      </c>
      <c r="D46" s="55">
        <v>7.5780539557441191</v>
      </c>
      <c r="E46" s="55">
        <v>35.11235955056177</v>
      </c>
      <c r="F46" s="25">
        <v>62.000000000000121</v>
      </c>
      <c r="G46" s="55">
        <v>6.2645246034151576</v>
      </c>
      <c r="H46" s="25">
        <v>12.999999999999794</v>
      </c>
      <c r="I46" s="55">
        <v>1.3135293523289613</v>
      </c>
      <c r="J46" s="25">
        <v>34</v>
      </c>
      <c r="K46" s="55">
        <v>3.435384459937338</v>
      </c>
      <c r="L46" s="25">
        <v>15.000000000000009</v>
      </c>
    </row>
    <row r="47" spans="1:12" s="24" customFormat="1" ht="12" customHeight="1" x14ac:dyDescent="0.2">
      <c r="A47" s="174" t="s">
        <v>47</v>
      </c>
      <c r="B47" s="174"/>
      <c r="C47" s="25">
        <v>186.00000000000063</v>
      </c>
      <c r="D47" s="55">
        <v>7.8036500943988791</v>
      </c>
      <c r="E47" s="55">
        <v>36.592563446783586</v>
      </c>
      <c r="F47" s="25">
        <v>205.99999999999963</v>
      </c>
      <c r="G47" s="55">
        <v>8.6427522550868865</v>
      </c>
      <c r="H47" s="25">
        <v>-19.999999999999005</v>
      </c>
      <c r="I47" s="55">
        <v>-0.83910216068800692</v>
      </c>
      <c r="J47" s="25">
        <v>107.00000000000004</v>
      </c>
      <c r="K47" s="55">
        <v>4.4891965596810621</v>
      </c>
      <c r="L47" s="25">
        <v>37.000000000000007</v>
      </c>
    </row>
    <row r="48" spans="1:12" s="24" customFormat="1" ht="12" customHeight="1" x14ac:dyDescent="0.2">
      <c r="A48" s="35"/>
      <c r="B48" s="28" t="s">
        <v>48</v>
      </c>
      <c r="C48" s="25">
        <v>23.000000000000007</v>
      </c>
      <c r="D48" s="55">
        <v>8.041958041958031</v>
      </c>
      <c r="E48" s="55">
        <v>38.142620232172462</v>
      </c>
      <c r="F48" s="25">
        <v>19</v>
      </c>
      <c r="G48" s="55">
        <v>6.6433566433566318</v>
      </c>
      <c r="H48" s="25">
        <v>4.0000000000000071</v>
      </c>
      <c r="I48" s="55">
        <v>1.3986013986013985</v>
      </c>
      <c r="J48" s="25">
        <v>12.000000000000021</v>
      </c>
      <c r="K48" s="55">
        <v>4.1958041958041958</v>
      </c>
      <c r="L48" s="25">
        <v>5</v>
      </c>
    </row>
    <row r="49" spans="1:12" s="24" customFormat="1" ht="12" customHeight="1" x14ac:dyDescent="0.2">
      <c r="A49" s="35"/>
      <c r="B49" s="28" t="s">
        <v>49</v>
      </c>
      <c r="C49" s="25">
        <v>37.000000000000007</v>
      </c>
      <c r="D49" s="55">
        <v>5.9437751004016182</v>
      </c>
      <c r="E49" s="55">
        <v>30.032467532467649</v>
      </c>
      <c r="F49" s="25">
        <v>66.000000000000213</v>
      </c>
      <c r="G49" s="55">
        <v>10.602409638554272</v>
      </c>
      <c r="H49" s="25">
        <v>-29.000000000000206</v>
      </c>
      <c r="I49" s="55">
        <v>-4.6586345381526524</v>
      </c>
      <c r="J49" s="25">
        <v>23.000000000000014</v>
      </c>
      <c r="K49" s="55">
        <v>3.6947791164658725</v>
      </c>
      <c r="L49" s="25">
        <v>8.0000000000000089</v>
      </c>
    </row>
    <row r="50" spans="1:12" s="24" customFormat="1" ht="12" customHeight="1" x14ac:dyDescent="0.2">
      <c r="A50" s="35"/>
      <c r="B50" s="35" t="s">
        <v>50</v>
      </c>
      <c r="C50" s="31">
        <v>126.00000000000018</v>
      </c>
      <c r="D50" s="56">
        <v>8.5423728813559308</v>
      </c>
      <c r="E50" s="56">
        <v>38.79310344827595</v>
      </c>
      <c r="F50" s="31">
        <v>121.00000000000028</v>
      </c>
      <c r="G50" s="56">
        <v>8.2033898305084794</v>
      </c>
      <c r="H50" s="31">
        <v>4.9999999999999005</v>
      </c>
      <c r="I50" s="56">
        <v>0.33898305084745028</v>
      </c>
      <c r="J50" s="31">
        <v>71.999999999999915</v>
      </c>
      <c r="K50" s="56">
        <v>4.8813559322033759</v>
      </c>
      <c r="L50" s="31">
        <v>24.000000000000036</v>
      </c>
    </row>
    <row r="51" spans="1:12" s="24" customFormat="1" ht="12" customHeight="1" x14ac:dyDescent="0.2">
      <c r="A51" s="29"/>
      <c r="B51" s="29"/>
      <c r="C51" s="29"/>
      <c r="D51" s="58"/>
      <c r="E51" s="58"/>
      <c r="F51" s="29"/>
      <c r="G51" s="58"/>
      <c r="H51" s="29"/>
      <c r="I51" s="58"/>
      <c r="J51" s="29"/>
      <c r="K51" s="58"/>
      <c r="L51" s="29"/>
    </row>
    <row r="52" spans="1:12" s="21" customFormat="1" ht="12" customHeight="1" x14ac:dyDescent="0.2">
      <c r="A52" s="173" t="s">
        <v>51</v>
      </c>
      <c r="B52" s="173"/>
      <c r="C52" s="22">
        <v>452.99999999999937</v>
      </c>
      <c r="D52" s="54">
        <v>7.9906863523310294</v>
      </c>
      <c r="E52" s="54">
        <v>38.150581101566431</v>
      </c>
      <c r="F52" s="22">
        <v>486.99999999999977</v>
      </c>
      <c r="G52" s="54">
        <v>8.5904288158614008</v>
      </c>
      <c r="H52" s="22">
        <v>-34.000000000000398</v>
      </c>
      <c r="I52" s="54">
        <v>-0.59974246353037208</v>
      </c>
      <c r="J52" s="22">
        <v>269.00000000000011</v>
      </c>
      <c r="K52" s="54">
        <v>4.7450212555784788</v>
      </c>
      <c r="L52" s="22">
        <v>114</v>
      </c>
    </row>
    <row r="53" spans="1:12" s="24" customFormat="1" ht="12" customHeight="1" x14ac:dyDescent="0.2">
      <c r="A53" s="174" t="s">
        <v>52</v>
      </c>
      <c r="B53" s="174"/>
      <c r="C53" s="25">
        <v>150.00000000000028</v>
      </c>
      <c r="D53" s="55">
        <v>7.6269893730615275</v>
      </c>
      <c r="E53" s="55">
        <v>37.248572138068056</v>
      </c>
      <c r="F53" s="25">
        <v>200.00000000000088</v>
      </c>
      <c r="G53" s="55">
        <v>10.169319164082061</v>
      </c>
      <c r="H53" s="25">
        <v>-50.000000000000597</v>
      </c>
      <c r="I53" s="55">
        <v>-2.5423297910205345</v>
      </c>
      <c r="J53" s="25">
        <v>79.000000000000028</v>
      </c>
      <c r="K53" s="55">
        <v>4.0168810698123982</v>
      </c>
      <c r="L53" s="25">
        <v>42.000000000000007</v>
      </c>
    </row>
    <row r="54" spans="1:12" s="24" customFormat="1" ht="12" customHeight="1" x14ac:dyDescent="0.2">
      <c r="A54" s="174" t="s">
        <v>53</v>
      </c>
      <c r="B54" s="174"/>
      <c r="C54" s="25">
        <v>262.99999999999989</v>
      </c>
      <c r="D54" s="55">
        <v>8.0046262478694992</v>
      </c>
      <c r="E54" s="55">
        <v>37.475064120832172</v>
      </c>
      <c r="F54" s="25">
        <v>262.00000000000051</v>
      </c>
      <c r="G54" s="55">
        <v>7.9741904066228662</v>
      </c>
      <c r="H54" s="25">
        <v>0.99999999999937472</v>
      </c>
      <c r="I54" s="55">
        <v>3.0435841246633073E-2</v>
      </c>
      <c r="J54" s="25">
        <v>169.99999999999974</v>
      </c>
      <c r="K54" s="55">
        <v>5.1740930119308501</v>
      </c>
      <c r="L54" s="25">
        <v>65</v>
      </c>
    </row>
    <row r="55" spans="1:12" s="24" customFormat="1" ht="12" customHeight="1" x14ac:dyDescent="0.2">
      <c r="A55" s="175" t="s">
        <v>54</v>
      </c>
      <c r="B55" s="175"/>
      <c r="C55" s="31">
        <v>40.000000000000099</v>
      </c>
      <c r="D55" s="56">
        <v>9.5969289827255206</v>
      </c>
      <c r="E55" s="56">
        <v>48.250904704463387</v>
      </c>
      <c r="F55" s="31">
        <v>25.000000000000014</v>
      </c>
      <c r="G55" s="56">
        <v>5.9980806142034382</v>
      </c>
      <c r="H55" s="31">
        <v>15.000000000000085</v>
      </c>
      <c r="I55" s="56">
        <v>3.5988483685220816</v>
      </c>
      <c r="J55" s="31">
        <v>20.000000000000004</v>
      </c>
      <c r="K55" s="56">
        <v>4.7984644913627488</v>
      </c>
      <c r="L55" s="31">
        <v>7</v>
      </c>
    </row>
    <row r="56" spans="1:12" s="24" customFormat="1" ht="12" customHeight="1" x14ac:dyDescent="0.2">
      <c r="A56" s="29"/>
      <c r="B56" s="36"/>
      <c r="C56" s="38"/>
      <c r="D56" s="59"/>
      <c r="E56" s="59"/>
      <c r="F56" s="38"/>
      <c r="G56" s="59"/>
      <c r="H56" s="38"/>
      <c r="I56" s="59"/>
      <c r="J56" s="38"/>
      <c r="K56" s="59"/>
      <c r="L56" s="38"/>
    </row>
    <row r="57" spans="1:12" s="24" customFormat="1" ht="12" customHeight="1" x14ac:dyDescent="0.2">
      <c r="A57" s="179" t="s">
        <v>55</v>
      </c>
      <c r="B57" s="179"/>
      <c r="C57" s="19">
        <v>404</v>
      </c>
      <c r="D57" s="53">
        <v>7.8639000272511392</v>
      </c>
      <c r="E57" s="53">
        <v>37.403944079251922</v>
      </c>
      <c r="F57" s="19">
        <v>444</v>
      </c>
      <c r="G57" s="53">
        <v>8.6425039903453111</v>
      </c>
      <c r="H57" s="19">
        <v>-40</v>
      </c>
      <c r="I57" s="53">
        <v>-0.77860396309417212</v>
      </c>
      <c r="J57" s="19">
        <v>241</v>
      </c>
      <c r="K57" s="53">
        <v>4.6910888776423869</v>
      </c>
      <c r="L57" s="19">
        <v>102</v>
      </c>
    </row>
    <row r="58" spans="1:12" s="24" customFormat="1" ht="12" customHeight="1" x14ac:dyDescent="0.2">
      <c r="A58" s="174" t="s">
        <v>56</v>
      </c>
      <c r="B58" s="174"/>
      <c r="C58" s="25">
        <v>34</v>
      </c>
      <c r="D58" s="55">
        <v>10.035419126328216</v>
      </c>
      <c r="E58" s="55">
        <v>49.562682215743443</v>
      </c>
      <c r="F58" s="25">
        <v>25</v>
      </c>
      <c r="G58" s="55">
        <v>7.3789846517119244</v>
      </c>
      <c r="H58" s="25">
        <v>9</v>
      </c>
      <c r="I58" s="55">
        <v>2.6564344746162929</v>
      </c>
      <c r="J58" s="25">
        <v>10</v>
      </c>
      <c r="K58" s="55">
        <v>2.9515938606847696</v>
      </c>
      <c r="L58" s="25">
        <v>6</v>
      </c>
    </row>
    <row r="59" spans="1:12" s="24" customFormat="1" ht="12" customHeight="1" x14ac:dyDescent="0.2">
      <c r="A59" s="174" t="s">
        <v>58</v>
      </c>
      <c r="B59" s="174"/>
      <c r="C59" s="25">
        <v>15</v>
      </c>
      <c r="D59" s="55">
        <v>7.3028237585199616</v>
      </c>
      <c r="E59" s="55">
        <v>37.037037037037038</v>
      </c>
      <c r="F59" s="25">
        <v>16</v>
      </c>
      <c r="G59" s="55">
        <v>7.789678675754625</v>
      </c>
      <c r="H59" s="25">
        <v>-1</v>
      </c>
      <c r="I59" s="55">
        <v>-0.48685491723466406</v>
      </c>
      <c r="J59" s="25">
        <v>8</v>
      </c>
      <c r="K59" s="55">
        <v>3.8948393378773125</v>
      </c>
      <c r="L59" s="25">
        <v>6</v>
      </c>
    </row>
    <row r="60" spans="1:12" s="24" customFormat="1" ht="12" customHeight="1" x14ac:dyDescent="0.2">
      <c r="A60" s="174" t="s">
        <v>59</v>
      </c>
      <c r="B60" s="174"/>
      <c r="C60" s="25">
        <v>25</v>
      </c>
      <c r="D60" s="55">
        <v>11.825922421948912</v>
      </c>
      <c r="E60" s="55">
        <v>58.962264150943398</v>
      </c>
      <c r="F60" s="25">
        <v>9</v>
      </c>
      <c r="G60" s="55">
        <v>4.257332071901609</v>
      </c>
      <c r="H60" s="25">
        <v>16</v>
      </c>
      <c r="I60" s="55">
        <v>7.5685903500473035</v>
      </c>
      <c r="J60" s="25">
        <v>12</v>
      </c>
      <c r="K60" s="55">
        <v>5.6764427625354781</v>
      </c>
      <c r="L60" s="25">
        <v>1</v>
      </c>
    </row>
    <row r="61" spans="1:12" s="24" customFormat="1" ht="12" customHeight="1" x14ac:dyDescent="0.2">
      <c r="A61" s="174" t="s">
        <v>60</v>
      </c>
      <c r="B61" s="174"/>
      <c r="C61" s="25">
        <v>60</v>
      </c>
      <c r="D61" s="55">
        <v>7.270964614638876</v>
      </c>
      <c r="E61" s="55">
        <v>36.166365280289334</v>
      </c>
      <c r="F61" s="25">
        <v>103</v>
      </c>
      <c r="G61" s="55">
        <v>12.481822588463404</v>
      </c>
      <c r="H61" s="25">
        <v>-43</v>
      </c>
      <c r="I61" s="55">
        <v>-5.2108579738245275</v>
      </c>
      <c r="J61" s="25">
        <v>35</v>
      </c>
      <c r="K61" s="55">
        <v>4.2413960252060106</v>
      </c>
      <c r="L61" s="25">
        <v>21</v>
      </c>
    </row>
    <row r="62" spans="1:12" s="24" customFormat="1" ht="12" customHeight="1" x14ac:dyDescent="0.2">
      <c r="A62" s="174" t="s">
        <v>61</v>
      </c>
      <c r="B62" s="174"/>
      <c r="C62" s="25">
        <v>28</v>
      </c>
      <c r="D62" s="55">
        <v>9.7357440890125169</v>
      </c>
      <c r="E62" s="55">
        <v>48.192771084337352</v>
      </c>
      <c r="F62" s="25">
        <v>29</v>
      </c>
      <c r="G62" s="55">
        <v>10.083449235048677</v>
      </c>
      <c r="H62" s="25">
        <v>-1</v>
      </c>
      <c r="I62" s="55">
        <v>-0.34770514603616132</v>
      </c>
      <c r="J62" s="25">
        <v>12</v>
      </c>
      <c r="K62" s="55">
        <v>4.1724617524339358</v>
      </c>
      <c r="L62" s="25">
        <v>5</v>
      </c>
    </row>
    <row r="63" spans="1:12" s="24" customFormat="1" ht="12" customHeight="1" x14ac:dyDescent="0.2">
      <c r="A63" s="174" t="s">
        <v>63</v>
      </c>
      <c r="B63" s="174"/>
      <c r="C63" s="25">
        <v>108</v>
      </c>
      <c r="D63" s="55">
        <v>7.1884984025559104</v>
      </c>
      <c r="E63" s="55">
        <v>32.967032967032971</v>
      </c>
      <c r="F63" s="25">
        <v>128</v>
      </c>
      <c r="G63" s="55">
        <v>8.5197018104366347</v>
      </c>
      <c r="H63" s="25">
        <v>-20</v>
      </c>
      <c r="I63" s="55">
        <v>-1.3312034078807242</v>
      </c>
      <c r="J63" s="25">
        <v>72</v>
      </c>
      <c r="K63" s="55">
        <v>4.7923322683706067</v>
      </c>
      <c r="L63" s="25">
        <v>24</v>
      </c>
    </row>
    <row r="64" spans="1:12" s="24" customFormat="1" ht="12" customHeight="1" x14ac:dyDescent="0.2">
      <c r="A64" s="174" t="s">
        <v>65</v>
      </c>
      <c r="B64" s="174"/>
      <c r="C64" s="25">
        <v>31</v>
      </c>
      <c r="D64" s="55">
        <v>6.7172264355362943</v>
      </c>
      <c r="E64" s="55">
        <v>31.697341513292432</v>
      </c>
      <c r="F64" s="25">
        <v>42</v>
      </c>
      <c r="G64" s="55">
        <v>9.1007583965330454</v>
      </c>
      <c r="H64" s="25">
        <v>-11</v>
      </c>
      <c r="I64" s="55">
        <v>-2.3835319609967494</v>
      </c>
      <c r="J64" s="25">
        <v>16</v>
      </c>
      <c r="K64" s="55">
        <v>3.466955579631636</v>
      </c>
      <c r="L64" s="25">
        <v>7</v>
      </c>
    </row>
    <row r="65" spans="1:12" s="24" customFormat="1" ht="12" customHeight="1" x14ac:dyDescent="0.2">
      <c r="A65" s="174" t="s">
        <v>66</v>
      </c>
      <c r="B65" s="174"/>
      <c r="C65" s="25">
        <v>13</v>
      </c>
      <c r="D65" s="55">
        <v>5.4211843202668897</v>
      </c>
      <c r="E65" s="55">
        <v>26.315789473684209</v>
      </c>
      <c r="F65" s="25">
        <v>10</v>
      </c>
      <c r="G65" s="55">
        <v>4.1701417848206841</v>
      </c>
      <c r="H65" s="25">
        <v>3</v>
      </c>
      <c r="I65" s="55">
        <v>1.2510425354462051</v>
      </c>
      <c r="J65" s="25">
        <v>17</v>
      </c>
      <c r="K65" s="55">
        <v>7.0892410341951626</v>
      </c>
      <c r="L65" s="25">
        <v>4</v>
      </c>
    </row>
    <row r="66" spans="1:12" s="24" customFormat="1" ht="12" customHeight="1" x14ac:dyDescent="0.2">
      <c r="A66" s="174" t="s">
        <v>67</v>
      </c>
      <c r="B66" s="174"/>
      <c r="C66" s="25">
        <v>21</v>
      </c>
      <c r="D66" s="55">
        <v>8.0183276059564719</v>
      </c>
      <c r="E66" s="55">
        <v>38.461538461538467</v>
      </c>
      <c r="F66" s="25">
        <v>20</v>
      </c>
      <c r="G66" s="55">
        <v>7.6365024818633067</v>
      </c>
      <c r="H66" s="25">
        <v>1</v>
      </c>
      <c r="I66" s="55">
        <v>0.38182512409316532</v>
      </c>
      <c r="J66" s="25">
        <v>20</v>
      </c>
      <c r="K66" s="55">
        <v>7.6365024818633067</v>
      </c>
      <c r="L66" s="25">
        <v>6</v>
      </c>
    </row>
    <row r="67" spans="1:12" s="24" customFormat="1" ht="12" customHeight="1" x14ac:dyDescent="0.2">
      <c r="A67" s="174" t="s">
        <v>68</v>
      </c>
      <c r="B67" s="174"/>
      <c r="C67" s="25">
        <v>44</v>
      </c>
      <c r="D67" s="55">
        <v>9.5196884465599307</v>
      </c>
      <c r="E67" s="55">
        <v>41.984732824427482</v>
      </c>
      <c r="F67" s="25">
        <v>32</v>
      </c>
      <c r="G67" s="55">
        <v>6.9234097793163132</v>
      </c>
      <c r="H67" s="25">
        <v>12</v>
      </c>
      <c r="I67" s="55">
        <v>2.5962786672436176</v>
      </c>
      <c r="J67" s="25">
        <v>21</v>
      </c>
      <c r="K67" s="55">
        <v>4.5434876676763309</v>
      </c>
      <c r="L67" s="25">
        <v>14</v>
      </c>
    </row>
    <row r="68" spans="1:12" s="24" customFormat="1" ht="12" customHeight="1" x14ac:dyDescent="0.2">
      <c r="A68" s="175" t="s">
        <v>69</v>
      </c>
      <c r="B68" s="175"/>
      <c r="C68" s="31">
        <v>25</v>
      </c>
      <c r="D68" s="56">
        <v>7.3270808909730363</v>
      </c>
      <c r="E68" s="56">
        <v>35.51136363636364</v>
      </c>
      <c r="F68" s="31">
        <v>30</v>
      </c>
      <c r="G68" s="56">
        <v>8.7924970691676432</v>
      </c>
      <c r="H68" s="31">
        <v>-5</v>
      </c>
      <c r="I68" s="56">
        <v>-1.4654161781946073</v>
      </c>
      <c r="J68" s="31">
        <v>18</v>
      </c>
      <c r="K68" s="56">
        <v>5.2754982415005864</v>
      </c>
      <c r="L68" s="31">
        <v>8</v>
      </c>
    </row>
    <row r="69" spans="1:12" s="24" customFormat="1" ht="12" customHeight="1" x14ac:dyDescent="0.2">
      <c r="A69" s="29"/>
      <c r="B69" s="29"/>
      <c r="C69" s="29"/>
      <c r="D69" s="58"/>
      <c r="E69" s="58"/>
      <c r="F69" s="29"/>
      <c r="G69" s="58"/>
      <c r="H69" s="29"/>
      <c r="I69" s="58"/>
      <c r="J69" s="29"/>
      <c r="K69" s="58"/>
      <c r="L69" s="29"/>
    </row>
    <row r="70" spans="1:12" s="24" customFormat="1" ht="12" customHeight="1" x14ac:dyDescent="0.2">
      <c r="A70" s="173" t="s">
        <v>70</v>
      </c>
      <c r="B70" s="173"/>
      <c r="C70" s="22">
        <v>1186</v>
      </c>
      <c r="D70" s="54">
        <v>7.809721984433236</v>
      </c>
      <c r="E70" s="54">
        <v>35.572885422915419</v>
      </c>
      <c r="F70" s="22">
        <v>1198</v>
      </c>
      <c r="G70" s="54">
        <v>7.888741093887873</v>
      </c>
      <c r="H70" s="22">
        <v>-12</v>
      </c>
      <c r="I70" s="54">
        <v>-7.9019109454636444E-2</v>
      </c>
      <c r="J70" s="22">
        <v>612</v>
      </c>
      <c r="K70" s="54">
        <v>4.0299745821864592</v>
      </c>
      <c r="L70" s="22">
        <v>263</v>
      </c>
    </row>
    <row r="71" spans="1:12" s="24" customFormat="1" ht="12" customHeight="1" x14ac:dyDescent="0.2">
      <c r="A71" s="174" t="s">
        <v>71</v>
      </c>
      <c r="B71" s="174"/>
      <c r="C71" s="25">
        <v>44</v>
      </c>
      <c r="D71" s="55">
        <v>9.7951914514692788</v>
      </c>
      <c r="E71" s="55">
        <v>41.706161137440759</v>
      </c>
      <c r="F71" s="25">
        <v>27</v>
      </c>
      <c r="G71" s="55">
        <v>6.0106856634016026</v>
      </c>
      <c r="H71" s="25">
        <v>17</v>
      </c>
      <c r="I71" s="55">
        <v>3.7845057880676758</v>
      </c>
      <c r="J71" s="25">
        <v>20</v>
      </c>
      <c r="K71" s="55">
        <v>4.4523597506678536</v>
      </c>
      <c r="L71" s="25">
        <v>7</v>
      </c>
    </row>
    <row r="72" spans="1:12" s="24" customFormat="1" ht="12" customHeight="1" x14ac:dyDescent="0.2">
      <c r="A72" s="174" t="s">
        <v>72</v>
      </c>
      <c r="B72" s="174"/>
      <c r="C72" s="25">
        <v>8</v>
      </c>
      <c r="D72" s="55">
        <v>5.6417489421720735</v>
      </c>
      <c r="E72" s="55">
        <v>26.936026936026934</v>
      </c>
      <c r="F72" s="25">
        <v>10</v>
      </c>
      <c r="G72" s="55">
        <v>7.0521861777150923</v>
      </c>
      <c r="H72" s="25">
        <v>-2</v>
      </c>
      <c r="I72" s="55">
        <v>-1.4104372355430184</v>
      </c>
      <c r="J72" s="25">
        <v>2</v>
      </c>
      <c r="K72" s="55">
        <v>1.4104372355430184</v>
      </c>
      <c r="L72" s="25">
        <v>3</v>
      </c>
    </row>
    <row r="73" spans="1:12" s="24" customFormat="1" ht="12" customHeight="1" x14ac:dyDescent="0.2">
      <c r="A73" s="174" t="s">
        <v>73</v>
      </c>
      <c r="B73" s="174"/>
      <c r="C73" s="25">
        <v>3</v>
      </c>
      <c r="D73" s="55">
        <v>8.3798882681564244</v>
      </c>
      <c r="E73" s="55">
        <v>37.5</v>
      </c>
      <c r="F73" s="25">
        <v>0</v>
      </c>
      <c r="G73" s="55">
        <v>0</v>
      </c>
      <c r="H73" s="25">
        <v>3</v>
      </c>
      <c r="I73" s="55">
        <v>8.3798882681564244</v>
      </c>
      <c r="J73" s="25">
        <v>2</v>
      </c>
      <c r="K73" s="55">
        <v>5.5865921787709496</v>
      </c>
      <c r="L73" s="25">
        <v>1</v>
      </c>
    </row>
    <row r="74" spans="1:12" s="24" customFormat="1" ht="12" customHeight="1" x14ac:dyDescent="0.2">
      <c r="A74" s="174" t="s">
        <v>74</v>
      </c>
      <c r="B74" s="174"/>
      <c r="C74" s="25">
        <v>6</v>
      </c>
      <c r="D74" s="55">
        <v>5.9701492537313436</v>
      </c>
      <c r="E74" s="55">
        <v>30.150753768844218</v>
      </c>
      <c r="F74" s="25">
        <v>7</v>
      </c>
      <c r="G74" s="55">
        <v>6.9651741293532341</v>
      </c>
      <c r="H74" s="25">
        <v>-1</v>
      </c>
      <c r="I74" s="55">
        <v>-0.99502487562189046</v>
      </c>
      <c r="J74" s="25">
        <v>5</v>
      </c>
      <c r="K74" s="55">
        <v>4.9751243781094523</v>
      </c>
      <c r="L74" s="25">
        <v>1</v>
      </c>
    </row>
    <row r="75" spans="1:12" s="24" customFormat="1" ht="12" customHeight="1" x14ac:dyDescent="0.2">
      <c r="A75" s="174" t="s">
        <v>75</v>
      </c>
      <c r="B75" s="174"/>
      <c r="C75" s="25">
        <v>1</v>
      </c>
      <c r="D75" s="55">
        <v>3.2679738562091503</v>
      </c>
      <c r="E75" s="55">
        <v>19.230769230769234</v>
      </c>
      <c r="F75" s="25">
        <v>3</v>
      </c>
      <c r="G75" s="55">
        <v>9.8039215686274517</v>
      </c>
      <c r="H75" s="25">
        <v>-2</v>
      </c>
      <c r="I75" s="55">
        <v>-6.5359477124183005</v>
      </c>
      <c r="J75" s="25">
        <v>0</v>
      </c>
      <c r="K75" s="55">
        <v>0</v>
      </c>
      <c r="L75" s="25">
        <v>1</v>
      </c>
    </row>
    <row r="76" spans="1:12" s="24" customFormat="1" ht="12" customHeight="1" x14ac:dyDescent="0.2">
      <c r="A76" s="174" t="s">
        <v>76</v>
      </c>
      <c r="B76" s="174"/>
      <c r="C76" s="25">
        <v>7</v>
      </c>
      <c r="D76" s="55">
        <v>4.490057729313663</v>
      </c>
      <c r="E76" s="55">
        <v>20</v>
      </c>
      <c r="F76" s="25">
        <v>9</v>
      </c>
      <c r="G76" s="55">
        <v>5.7729313662604236</v>
      </c>
      <c r="H76" s="25">
        <v>-2</v>
      </c>
      <c r="I76" s="55">
        <v>-1.2828736369467606</v>
      </c>
      <c r="J76" s="25">
        <v>3</v>
      </c>
      <c r="K76" s="55">
        <v>1.9243104554201411</v>
      </c>
      <c r="L76" s="25">
        <v>4</v>
      </c>
    </row>
    <row r="77" spans="1:12" s="24" customFormat="1" ht="12" customHeight="1" x14ac:dyDescent="0.2">
      <c r="A77" s="174" t="s">
        <v>77</v>
      </c>
      <c r="B77" s="174"/>
      <c r="C77" s="25">
        <v>4</v>
      </c>
      <c r="D77" s="55">
        <v>6.25</v>
      </c>
      <c r="E77" s="55">
        <v>33.898305084745765</v>
      </c>
      <c r="F77" s="25">
        <v>6</v>
      </c>
      <c r="G77" s="55">
        <v>9.375</v>
      </c>
      <c r="H77" s="25">
        <v>-2</v>
      </c>
      <c r="I77" s="55">
        <v>-3.125</v>
      </c>
      <c r="J77" s="25">
        <v>4</v>
      </c>
      <c r="K77" s="55">
        <v>6.25</v>
      </c>
      <c r="L77" s="25">
        <v>0</v>
      </c>
    </row>
    <row r="78" spans="1:12" s="24" customFormat="1" ht="12" customHeight="1" x14ac:dyDescent="0.2">
      <c r="A78" s="174" t="s">
        <v>78</v>
      </c>
      <c r="B78" s="174"/>
      <c r="C78" s="25">
        <v>17</v>
      </c>
      <c r="D78" s="55">
        <v>6.4418340280409243</v>
      </c>
      <c r="E78" s="55">
        <v>28.006589785831959</v>
      </c>
      <c r="F78" s="25">
        <v>27</v>
      </c>
      <c r="G78" s="55">
        <v>10.231148162182645</v>
      </c>
      <c r="H78" s="25">
        <v>-10</v>
      </c>
      <c r="I78" s="55">
        <v>-3.7893141341417205</v>
      </c>
      <c r="J78" s="25">
        <v>15</v>
      </c>
      <c r="K78" s="55">
        <v>5.6839712012125805</v>
      </c>
      <c r="L78" s="25">
        <v>0</v>
      </c>
    </row>
    <row r="79" spans="1:12" s="24" customFormat="1" ht="12" customHeight="1" x14ac:dyDescent="0.2">
      <c r="A79" s="174" t="s">
        <v>80</v>
      </c>
      <c r="B79" s="174"/>
      <c r="C79" s="25">
        <v>9</v>
      </c>
      <c r="D79" s="55">
        <v>10.135135135135135</v>
      </c>
      <c r="E79" s="55">
        <v>50.279329608938554</v>
      </c>
      <c r="F79" s="25">
        <v>10</v>
      </c>
      <c r="G79" s="55">
        <v>11.261261261261261</v>
      </c>
      <c r="H79" s="25">
        <v>-1</v>
      </c>
      <c r="I79" s="55">
        <v>-1.1261261261261262</v>
      </c>
      <c r="J79" s="25">
        <v>4</v>
      </c>
      <c r="K79" s="55">
        <v>4.5045045045045047</v>
      </c>
      <c r="L79" s="25">
        <v>2</v>
      </c>
    </row>
    <row r="80" spans="1:12" s="24" customFormat="1" ht="12" customHeight="1" x14ac:dyDescent="0.2">
      <c r="A80" s="174" t="s">
        <v>82</v>
      </c>
      <c r="B80" s="174"/>
      <c r="C80" s="25">
        <v>4</v>
      </c>
      <c r="D80" s="55">
        <v>8.146639511201629</v>
      </c>
      <c r="E80" s="55">
        <v>50.632911392405063</v>
      </c>
      <c r="F80" s="25">
        <v>5</v>
      </c>
      <c r="G80" s="55">
        <v>10.183299389002038</v>
      </c>
      <c r="H80" s="25">
        <v>-1</v>
      </c>
      <c r="I80" s="55">
        <v>-2.0366598778004072</v>
      </c>
      <c r="J80" s="25">
        <v>3</v>
      </c>
      <c r="K80" s="55">
        <v>6.1099796334012222</v>
      </c>
      <c r="L80" s="25">
        <v>0</v>
      </c>
    </row>
    <row r="81" spans="1:12" s="24" customFormat="1" ht="12" customHeight="1" x14ac:dyDescent="0.2">
      <c r="A81" s="174" t="s">
        <v>83</v>
      </c>
      <c r="B81" s="174"/>
      <c r="C81" s="25">
        <v>11</v>
      </c>
      <c r="D81" s="55">
        <v>14.211886304909561</v>
      </c>
      <c r="E81" s="55">
        <v>65.088757396449708</v>
      </c>
      <c r="F81" s="25">
        <v>7</v>
      </c>
      <c r="G81" s="55">
        <v>9.0439276485788103</v>
      </c>
      <c r="H81" s="25">
        <v>4</v>
      </c>
      <c r="I81" s="55">
        <v>5.1679586563307494</v>
      </c>
      <c r="J81" s="25">
        <v>6</v>
      </c>
      <c r="K81" s="55">
        <v>7.7519379844961236</v>
      </c>
      <c r="L81" s="25">
        <v>1</v>
      </c>
    </row>
    <row r="82" spans="1:12" s="24" customFormat="1" ht="12" customHeight="1" x14ac:dyDescent="0.2">
      <c r="A82" s="174" t="s">
        <v>84</v>
      </c>
      <c r="B82" s="174"/>
      <c r="C82" s="25">
        <v>5</v>
      </c>
      <c r="D82" s="55">
        <v>3.278688524590164</v>
      </c>
      <c r="E82" s="55">
        <v>13.927576601671309</v>
      </c>
      <c r="F82" s="25">
        <v>11</v>
      </c>
      <c r="G82" s="55">
        <v>7.2131147540983607</v>
      </c>
      <c r="H82" s="25">
        <v>-6</v>
      </c>
      <c r="I82" s="55">
        <v>-3.9344262295081966</v>
      </c>
      <c r="J82" s="25">
        <v>6</v>
      </c>
      <c r="K82" s="55">
        <v>3.9344262295081966</v>
      </c>
      <c r="L82" s="25">
        <v>1</v>
      </c>
    </row>
    <row r="83" spans="1:12" s="24" customFormat="1" ht="12" customHeight="1" x14ac:dyDescent="0.2">
      <c r="A83" s="174" t="s">
        <v>87</v>
      </c>
      <c r="B83" s="174"/>
      <c r="C83" s="25">
        <v>16</v>
      </c>
      <c r="D83" s="55">
        <v>7.5152653828088312</v>
      </c>
      <c r="E83" s="55">
        <v>33.684210526315788</v>
      </c>
      <c r="F83" s="25">
        <v>12</v>
      </c>
      <c r="G83" s="55">
        <v>5.6364490371066225</v>
      </c>
      <c r="H83" s="25">
        <v>4</v>
      </c>
      <c r="I83" s="55">
        <v>1.8788163457022078</v>
      </c>
      <c r="J83" s="25">
        <v>6</v>
      </c>
      <c r="K83" s="55">
        <v>2.8182245185533112</v>
      </c>
      <c r="L83" s="25">
        <v>5</v>
      </c>
    </row>
    <row r="84" spans="1:12" s="24" customFormat="1" ht="12" customHeight="1" x14ac:dyDescent="0.2">
      <c r="A84" s="174" t="s">
        <v>88</v>
      </c>
      <c r="B84" s="174"/>
      <c r="C84" s="25">
        <v>58</v>
      </c>
      <c r="D84" s="55">
        <v>8.8360755636806818</v>
      </c>
      <c r="E84" s="55">
        <v>41.36947218259629</v>
      </c>
      <c r="F84" s="25">
        <v>40</v>
      </c>
      <c r="G84" s="55">
        <v>6.0938452163315056</v>
      </c>
      <c r="H84" s="25">
        <v>18</v>
      </c>
      <c r="I84" s="55">
        <v>2.7422303473491771</v>
      </c>
      <c r="J84" s="25">
        <v>27</v>
      </c>
      <c r="K84" s="55">
        <v>4.1133455210237662</v>
      </c>
      <c r="L84" s="25">
        <v>9</v>
      </c>
    </row>
    <row r="85" spans="1:12" s="24" customFormat="1" ht="12" customHeight="1" x14ac:dyDescent="0.2">
      <c r="A85" s="174" t="s">
        <v>91</v>
      </c>
      <c r="B85" s="174"/>
      <c r="C85" s="25">
        <v>39</v>
      </c>
      <c r="D85" s="55">
        <v>8.9511131512508602</v>
      </c>
      <c r="E85" s="55">
        <v>42.904290429042902</v>
      </c>
      <c r="F85" s="25">
        <v>41</v>
      </c>
      <c r="G85" s="55">
        <v>9.4101445949047502</v>
      </c>
      <c r="H85" s="25">
        <v>-2</v>
      </c>
      <c r="I85" s="55">
        <v>-0.45903144365389031</v>
      </c>
      <c r="J85" s="25">
        <v>20</v>
      </c>
      <c r="K85" s="55">
        <v>4.590314436538903</v>
      </c>
      <c r="L85" s="25">
        <v>7</v>
      </c>
    </row>
    <row r="86" spans="1:12" s="24" customFormat="1" ht="12" customHeight="1" x14ac:dyDescent="0.2">
      <c r="A86" s="174" t="s">
        <v>94</v>
      </c>
      <c r="B86" s="174"/>
      <c r="C86" s="25">
        <v>24</v>
      </c>
      <c r="D86" s="55">
        <v>5.1469011366073349</v>
      </c>
      <c r="E86" s="55">
        <v>24.922118380062305</v>
      </c>
      <c r="F86" s="25">
        <v>33</v>
      </c>
      <c r="G86" s="55">
        <v>7.0769890628350849</v>
      </c>
      <c r="H86" s="25">
        <v>-9</v>
      </c>
      <c r="I86" s="55">
        <v>-1.9300879262277504</v>
      </c>
      <c r="J86" s="25">
        <v>25</v>
      </c>
      <c r="K86" s="55">
        <v>5.3613553506326399</v>
      </c>
      <c r="L86" s="25">
        <v>3</v>
      </c>
    </row>
    <row r="87" spans="1:12" s="24" customFormat="1" ht="12" customHeight="1" x14ac:dyDescent="0.2">
      <c r="A87" s="174" t="s">
        <v>95</v>
      </c>
      <c r="B87" s="174"/>
      <c r="C87" s="25">
        <v>13</v>
      </c>
      <c r="D87" s="55">
        <v>6.2680810028929601</v>
      </c>
      <c r="E87" s="55">
        <v>29.27927927927928</v>
      </c>
      <c r="F87" s="25">
        <v>13</v>
      </c>
      <c r="G87" s="55">
        <v>6.2680810028929601</v>
      </c>
      <c r="H87" s="25">
        <v>0</v>
      </c>
      <c r="I87" s="55">
        <v>0</v>
      </c>
      <c r="J87" s="25">
        <v>7</v>
      </c>
      <c r="K87" s="55">
        <v>3.3751205400192865</v>
      </c>
      <c r="L87" s="25">
        <v>1</v>
      </c>
    </row>
    <row r="88" spans="1:12" s="24" customFormat="1" ht="12" customHeight="1" x14ac:dyDescent="0.2">
      <c r="A88" s="174" t="s">
        <v>96</v>
      </c>
      <c r="B88" s="174"/>
      <c r="C88" s="25">
        <v>4</v>
      </c>
      <c r="D88" s="55">
        <v>4.5610034207525656</v>
      </c>
      <c r="E88" s="55">
        <v>22.988505747126435</v>
      </c>
      <c r="F88" s="25">
        <v>10</v>
      </c>
      <c r="G88" s="55">
        <v>11.402508551881414</v>
      </c>
      <c r="H88" s="25">
        <v>-6</v>
      </c>
      <c r="I88" s="55">
        <v>-6.8415051311288488</v>
      </c>
      <c r="J88" s="25">
        <v>4</v>
      </c>
      <c r="K88" s="55">
        <v>4.5610034207525656</v>
      </c>
      <c r="L88" s="25">
        <v>1</v>
      </c>
    </row>
    <row r="89" spans="1:12" s="24" customFormat="1" ht="12" customHeight="1" x14ac:dyDescent="0.2">
      <c r="A89" s="174" t="s">
        <v>97</v>
      </c>
      <c r="B89" s="174"/>
      <c r="C89" s="25">
        <v>6</v>
      </c>
      <c r="D89" s="55">
        <v>4.428044280442804</v>
      </c>
      <c r="E89" s="55">
        <v>20.761245674740483</v>
      </c>
      <c r="F89" s="25">
        <v>9</v>
      </c>
      <c r="G89" s="55">
        <v>6.6420664206642073</v>
      </c>
      <c r="H89" s="25">
        <v>-3</v>
      </c>
      <c r="I89" s="55">
        <v>-2.214022140221402</v>
      </c>
      <c r="J89" s="25">
        <v>4</v>
      </c>
      <c r="K89" s="55">
        <v>2.9520295202952029</v>
      </c>
      <c r="L89" s="25">
        <v>4</v>
      </c>
    </row>
    <row r="90" spans="1:12" s="24" customFormat="1" ht="12" customHeight="1" x14ac:dyDescent="0.2">
      <c r="A90" s="174" t="s">
        <v>98</v>
      </c>
      <c r="B90" s="174"/>
      <c r="C90" s="25">
        <v>8</v>
      </c>
      <c r="D90" s="55">
        <v>14.545454545454545</v>
      </c>
      <c r="E90" s="55">
        <v>74.766355140186917</v>
      </c>
      <c r="F90" s="25">
        <v>5</v>
      </c>
      <c r="G90" s="55">
        <v>9.0909090909090899</v>
      </c>
      <c r="H90" s="25">
        <v>3</v>
      </c>
      <c r="I90" s="55">
        <v>5.454545454545455</v>
      </c>
      <c r="J90" s="25">
        <v>0</v>
      </c>
      <c r="K90" s="55">
        <v>0</v>
      </c>
      <c r="L90" s="25">
        <v>1</v>
      </c>
    </row>
    <row r="91" spans="1:12" s="24" customFormat="1" ht="12" customHeight="1" x14ac:dyDescent="0.2">
      <c r="A91" s="174" t="s">
        <v>99</v>
      </c>
      <c r="B91" s="174"/>
      <c r="C91" s="25">
        <v>3</v>
      </c>
      <c r="D91" s="55">
        <v>5.7471264367816088</v>
      </c>
      <c r="E91" s="55">
        <v>22.727272727272727</v>
      </c>
      <c r="F91" s="25">
        <v>4</v>
      </c>
      <c r="G91" s="55">
        <v>7.6628352490421454</v>
      </c>
      <c r="H91" s="25">
        <v>-1</v>
      </c>
      <c r="I91" s="55">
        <v>-1.9157088122605364</v>
      </c>
      <c r="J91" s="25">
        <v>3</v>
      </c>
      <c r="K91" s="55">
        <v>5.7471264367816088</v>
      </c>
      <c r="L91" s="25">
        <v>1</v>
      </c>
    </row>
    <row r="92" spans="1:12" s="24" customFormat="1" ht="12" customHeight="1" x14ac:dyDescent="0.2">
      <c r="A92" s="174" t="s">
        <v>100</v>
      </c>
      <c r="B92" s="174"/>
      <c r="C92" s="25">
        <v>18</v>
      </c>
      <c r="D92" s="55">
        <v>14.029618082618862</v>
      </c>
      <c r="E92" s="55">
        <v>61.224489795918366</v>
      </c>
      <c r="F92" s="25">
        <v>1</v>
      </c>
      <c r="G92" s="55">
        <v>0.77942322681215903</v>
      </c>
      <c r="H92" s="25">
        <v>17</v>
      </c>
      <c r="I92" s="55">
        <v>13.250194855806702</v>
      </c>
      <c r="J92" s="25">
        <v>5</v>
      </c>
      <c r="K92" s="55">
        <v>3.8971161340607949</v>
      </c>
      <c r="L92" s="25">
        <v>2</v>
      </c>
    </row>
    <row r="93" spans="1:12" s="24" customFormat="1" ht="12" customHeight="1" x14ac:dyDescent="0.2">
      <c r="A93" s="174" t="s">
        <v>101</v>
      </c>
      <c r="B93" s="174"/>
      <c r="C93" s="25">
        <v>11</v>
      </c>
      <c r="D93" s="55">
        <v>6.1936936936936942</v>
      </c>
      <c r="E93" s="55">
        <v>26.634382566585955</v>
      </c>
      <c r="F93" s="25">
        <v>7</v>
      </c>
      <c r="G93" s="55">
        <v>3.9414414414414409</v>
      </c>
      <c r="H93" s="25">
        <v>4</v>
      </c>
      <c r="I93" s="55">
        <v>2.2522522522522523</v>
      </c>
      <c r="J93" s="25">
        <v>6</v>
      </c>
      <c r="K93" s="55">
        <v>3.3783783783783785</v>
      </c>
      <c r="L93" s="25">
        <v>2</v>
      </c>
    </row>
    <row r="94" spans="1:12" s="24" customFormat="1" ht="12" customHeight="1" x14ac:dyDescent="0.2">
      <c r="A94" s="174" t="s">
        <v>102</v>
      </c>
      <c r="B94" s="174"/>
      <c r="C94" s="25">
        <v>496</v>
      </c>
      <c r="D94" s="55">
        <v>7.779415916434016</v>
      </c>
      <c r="E94" s="55">
        <v>35.040621688449313</v>
      </c>
      <c r="F94" s="25">
        <v>556</v>
      </c>
      <c r="G94" s="55">
        <v>8.7204742934220025</v>
      </c>
      <c r="H94" s="25">
        <v>-60</v>
      </c>
      <c r="I94" s="55">
        <v>-0.94105837698798578</v>
      </c>
      <c r="J94" s="25">
        <v>255</v>
      </c>
      <c r="K94" s="55">
        <v>3.99949810219894</v>
      </c>
      <c r="L94" s="25">
        <v>123</v>
      </c>
    </row>
    <row r="95" spans="1:12" s="24" customFormat="1" ht="12" customHeight="1" x14ac:dyDescent="0.2">
      <c r="A95" s="174" t="s">
        <v>103</v>
      </c>
      <c r="B95" s="174"/>
      <c r="C95" s="25">
        <v>11</v>
      </c>
      <c r="D95" s="55">
        <v>7.1197411003236253</v>
      </c>
      <c r="E95" s="55">
        <v>34.591194968553459</v>
      </c>
      <c r="F95" s="25">
        <v>14</v>
      </c>
      <c r="G95" s="55">
        <v>9.0614886731391593</v>
      </c>
      <c r="H95" s="25">
        <v>-3</v>
      </c>
      <c r="I95" s="55">
        <v>-1.941747572815534</v>
      </c>
      <c r="J95" s="25">
        <v>3</v>
      </c>
      <c r="K95" s="55">
        <v>1.941747572815534</v>
      </c>
      <c r="L95" s="25">
        <v>7</v>
      </c>
    </row>
    <row r="96" spans="1:12" s="24" customFormat="1" ht="12" customHeight="1" x14ac:dyDescent="0.2">
      <c r="A96" s="174" t="s">
        <v>104</v>
      </c>
      <c r="B96" s="174"/>
      <c r="C96" s="25">
        <v>10</v>
      </c>
      <c r="D96" s="55">
        <v>7.6452599388379205</v>
      </c>
      <c r="E96" s="55">
        <v>33.898305084745765</v>
      </c>
      <c r="F96" s="25">
        <v>7</v>
      </c>
      <c r="G96" s="55">
        <v>5.3516819571865444</v>
      </c>
      <c r="H96" s="25">
        <v>3</v>
      </c>
      <c r="I96" s="55">
        <v>2.2935779816513762</v>
      </c>
      <c r="J96" s="25">
        <v>3</v>
      </c>
      <c r="K96" s="55">
        <v>2.2935779816513762</v>
      </c>
      <c r="L96" s="25">
        <v>2</v>
      </c>
    </row>
    <row r="97" spans="1:12" s="24" customFormat="1" ht="12" customHeight="1" x14ac:dyDescent="0.2">
      <c r="A97" s="174" t="s">
        <v>105</v>
      </c>
      <c r="B97" s="174"/>
      <c r="C97" s="25">
        <v>5</v>
      </c>
      <c r="D97" s="55">
        <v>7.716049382716049</v>
      </c>
      <c r="E97" s="55">
        <v>40</v>
      </c>
      <c r="F97" s="25">
        <v>10</v>
      </c>
      <c r="G97" s="55">
        <v>15.432098765432098</v>
      </c>
      <c r="H97" s="25">
        <v>-5</v>
      </c>
      <c r="I97" s="55">
        <v>-7.716049382716049</v>
      </c>
      <c r="J97" s="25">
        <v>3</v>
      </c>
      <c r="K97" s="55">
        <v>4.6296296296296298</v>
      </c>
      <c r="L97" s="25">
        <v>0</v>
      </c>
    </row>
    <row r="98" spans="1:12" s="24" customFormat="1" ht="12" customHeight="1" x14ac:dyDescent="0.2">
      <c r="A98" s="174" t="s">
        <v>106</v>
      </c>
      <c r="B98" s="174"/>
      <c r="C98" s="25">
        <v>54</v>
      </c>
      <c r="D98" s="55">
        <v>8.7068687520154793</v>
      </c>
      <c r="E98" s="55">
        <v>39.244186046511629</v>
      </c>
      <c r="F98" s="25">
        <v>48</v>
      </c>
      <c r="G98" s="55">
        <v>7.7394388906804252</v>
      </c>
      <c r="H98" s="25">
        <v>6</v>
      </c>
      <c r="I98" s="55">
        <v>0.96742986133505315</v>
      </c>
      <c r="J98" s="25">
        <v>22</v>
      </c>
      <c r="K98" s="55">
        <v>3.547242824895195</v>
      </c>
      <c r="L98" s="25">
        <v>11</v>
      </c>
    </row>
    <row r="99" spans="1:12" s="24" customFormat="1" ht="12" customHeight="1" x14ac:dyDescent="0.2">
      <c r="A99" s="174" t="s">
        <v>107</v>
      </c>
      <c r="B99" s="174"/>
      <c r="C99" s="25">
        <v>18</v>
      </c>
      <c r="D99" s="55">
        <v>12.328767123287671</v>
      </c>
      <c r="E99" s="55">
        <v>56.962025316455694</v>
      </c>
      <c r="F99" s="25">
        <v>9</v>
      </c>
      <c r="G99" s="55">
        <v>6.1643835616438354</v>
      </c>
      <c r="H99" s="25">
        <v>9</v>
      </c>
      <c r="I99" s="55">
        <v>6.1643835616438354</v>
      </c>
      <c r="J99" s="25">
        <v>9</v>
      </c>
      <c r="K99" s="55">
        <v>6.1643835616438354</v>
      </c>
      <c r="L99" s="25">
        <v>4</v>
      </c>
    </row>
    <row r="100" spans="1:12" s="24" customFormat="1" ht="12" customHeight="1" x14ac:dyDescent="0.2">
      <c r="A100" s="174" t="s">
        <v>108</v>
      </c>
      <c r="B100" s="174"/>
      <c r="C100" s="25">
        <v>15</v>
      </c>
      <c r="D100" s="55">
        <v>8.3240843507214208</v>
      </c>
      <c r="E100" s="55">
        <v>39.893617021276597</v>
      </c>
      <c r="F100" s="25">
        <v>16</v>
      </c>
      <c r="G100" s="55">
        <v>8.8790233074361815</v>
      </c>
      <c r="H100" s="25">
        <v>-1</v>
      </c>
      <c r="I100" s="55">
        <v>-0.55493895671476134</v>
      </c>
      <c r="J100" s="25">
        <v>14</v>
      </c>
      <c r="K100" s="55">
        <v>7.7691453940066593</v>
      </c>
      <c r="L100" s="25">
        <v>2</v>
      </c>
    </row>
    <row r="101" spans="1:12" s="24" customFormat="1" ht="12" customHeight="1" x14ac:dyDescent="0.2">
      <c r="A101" s="174" t="s">
        <v>109</v>
      </c>
      <c r="B101" s="174"/>
      <c r="C101" s="25">
        <v>9</v>
      </c>
      <c r="D101" s="55">
        <v>6.5885797950219622</v>
      </c>
      <c r="E101" s="55">
        <v>28.846153846153847</v>
      </c>
      <c r="F101" s="25">
        <v>8</v>
      </c>
      <c r="G101" s="55">
        <v>5.8565153733528552</v>
      </c>
      <c r="H101" s="25">
        <v>1</v>
      </c>
      <c r="I101" s="55">
        <v>0.7320644216691069</v>
      </c>
      <c r="J101" s="25">
        <v>6</v>
      </c>
      <c r="K101" s="55">
        <v>4.3923865300146412</v>
      </c>
      <c r="L101" s="25">
        <v>4</v>
      </c>
    </row>
    <row r="102" spans="1:12" s="24" customFormat="1" ht="12" customHeight="1" x14ac:dyDescent="0.2">
      <c r="A102" s="174" t="s">
        <v>110</v>
      </c>
      <c r="B102" s="174"/>
      <c r="C102" s="25">
        <v>1</v>
      </c>
      <c r="D102" s="55">
        <v>3.225806451612903</v>
      </c>
      <c r="E102" s="55">
        <v>17.543859649122805</v>
      </c>
      <c r="F102" s="25">
        <v>2</v>
      </c>
      <c r="G102" s="55">
        <v>6.4516129032258061</v>
      </c>
      <c r="H102" s="25">
        <v>-1</v>
      </c>
      <c r="I102" s="55">
        <v>-3.225806451612903</v>
      </c>
      <c r="J102" s="25">
        <v>2</v>
      </c>
      <c r="K102" s="55">
        <v>6.4516129032258061</v>
      </c>
      <c r="L102" s="25">
        <v>0</v>
      </c>
    </row>
    <row r="103" spans="1:12" s="24" customFormat="1" ht="12" customHeight="1" x14ac:dyDescent="0.2">
      <c r="A103" s="174" t="s">
        <v>263</v>
      </c>
      <c r="B103" s="174"/>
      <c r="C103" s="25">
        <v>37</v>
      </c>
      <c r="D103" s="55">
        <v>7.9178258078322283</v>
      </c>
      <c r="E103" s="55">
        <v>35.95724003887269</v>
      </c>
      <c r="F103" s="25">
        <v>23</v>
      </c>
      <c r="G103" s="55">
        <v>4.9218917183821951</v>
      </c>
      <c r="H103" s="25">
        <v>14</v>
      </c>
      <c r="I103" s="55">
        <v>2.9959340894500319</v>
      </c>
      <c r="J103" s="25">
        <v>15</v>
      </c>
      <c r="K103" s="55">
        <v>3.2099293815536059</v>
      </c>
      <c r="L103" s="25">
        <v>9</v>
      </c>
    </row>
    <row r="104" spans="1:12" s="24" customFormat="1" ht="12" customHeight="1" x14ac:dyDescent="0.2">
      <c r="A104" s="174" t="s">
        <v>111</v>
      </c>
      <c r="B104" s="174"/>
      <c r="C104" s="25">
        <v>6</v>
      </c>
      <c r="D104" s="55">
        <v>6.6815144766146997</v>
      </c>
      <c r="E104" s="55">
        <v>34.482758620689651</v>
      </c>
      <c r="F104" s="25">
        <v>12</v>
      </c>
      <c r="G104" s="55">
        <v>13.363028953229399</v>
      </c>
      <c r="H104" s="25">
        <v>-6</v>
      </c>
      <c r="I104" s="55">
        <v>-6.6815144766146997</v>
      </c>
      <c r="J104" s="25">
        <v>7</v>
      </c>
      <c r="K104" s="55">
        <v>7.7951002227171493</v>
      </c>
      <c r="L104" s="25">
        <v>1</v>
      </c>
    </row>
    <row r="105" spans="1:12" s="24" customFormat="1" ht="12" customHeight="1" x14ac:dyDescent="0.2">
      <c r="A105" s="174" t="s">
        <v>112</v>
      </c>
      <c r="B105" s="174"/>
      <c r="C105" s="25">
        <v>11</v>
      </c>
      <c r="D105" s="55">
        <v>14.435695538057743</v>
      </c>
      <c r="E105" s="55">
        <v>76.923076923076934</v>
      </c>
      <c r="F105" s="25">
        <v>7</v>
      </c>
      <c r="G105" s="55">
        <v>9.1863517060367457</v>
      </c>
      <c r="H105" s="25">
        <v>4</v>
      </c>
      <c r="I105" s="55">
        <v>5.2493438320209975</v>
      </c>
      <c r="J105" s="25">
        <v>3</v>
      </c>
      <c r="K105" s="55">
        <v>3.9370078740157481</v>
      </c>
      <c r="L105" s="25">
        <v>1</v>
      </c>
    </row>
    <row r="106" spans="1:12" s="24" customFormat="1" ht="12" customHeight="1" x14ac:dyDescent="0.2">
      <c r="A106" s="174" t="s">
        <v>113</v>
      </c>
      <c r="B106" s="174"/>
      <c r="C106" s="25">
        <v>5</v>
      </c>
      <c r="D106" s="55">
        <v>6.1500615006150063</v>
      </c>
      <c r="E106" s="55">
        <v>29.069767441860463</v>
      </c>
      <c r="F106" s="25">
        <v>5</v>
      </c>
      <c r="G106" s="55">
        <v>6.1500615006150063</v>
      </c>
      <c r="H106" s="25">
        <v>0</v>
      </c>
      <c r="I106" s="55">
        <v>0</v>
      </c>
      <c r="J106" s="25">
        <v>3</v>
      </c>
      <c r="K106" s="55">
        <v>3.6900369003690034</v>
      </c>
      <c r="L106" s="25">
        <v>2</v>
      </c>
    </row>
    <row r="107" spans="1:12" s="24" customFormat="1" ht="12" customHeight="1" x14ac:dyDescent="0.2">
      <c r="A107" s="174" t="s">
        <v>114</v>
      </c>
      <c r="B107" s="174"/>
      <c r="C107" s="25">
        <v>3</v>
      </c>
      <c r="D107" s="55">
        <v>9.1743119266055047</v>
      </c>
      <c r="E107" s="55">
        <v>37.974683544303801</v>
      </c>
      <c r="F107" s="25">
        <v>3</v>
      </c>
      <c r="G107" s="55">
        <v>9.1743119266055047</v>
      </c>
      <c r="H107" s="25">
        <v>0</v>
      </c>
      <c r="I107" s="55">
        <v>0</v>
      </c>
      <c r="J107" s="25">
        <v>5</v>
      </c>
      <c r="K107" s="55">
        <v>15.290519877675841</v>
      </c>
      <c r="L107" s="25">
        <v>0</v>
      </c>
    </row>
    <row r="108" spans="1:12" s="24" customFormat="1" ht="12" customHeight="1" x14ac:dyDescent="0.2">
      <c r="A108" s="174" t="s">
        <v>115</v>
      </c>
      <c r="B108" s="174"/>
      <c r="C108" s="25">
        <v>3</v>
      </c>
      <c r="D108" s="55">
        <v>3.5756853396901072</v>
      </c>
      <c r="E108" s="55">
        <v>17.142857142857142</v>
      </c>
      <c r="F108" s="25">
        <v>14</v>
      </c>
      <c r="G108" s="55">
        <v>16.6865315852205</v>
      </c>
      <c r="H108" s="25">
        <v>-11</v>
      </c>
      <c r="I108" s="55">
        <v>-13.110846245530393</v>
      </c>
      <c r="J108" s="25">
        <v>4</v>
      </c>
      <c r="K108" s="55">
        <v>4.7675804529201429</v>
      </c>
      <c r="L108" s="25">
        <v>1</v>
      </c>
    </row>
    <row r="109" spans="1:12" s="24" customFormat="1" ht="12" customHeight="1" x14ac:dyDescent="0.2">
      <c r="A109" s="174" t="s">
        <v>116</v>
      </c>
      <c r="B109" s="174"/>
      <c r="C109" s="25">
        <v>5</v>
      </c>
      <c r="D109" s="55">
        <v>3.443526170798898</v>
      </c>
      <c r="E109" s="55">
        <v>15.923566878980891</v>
      </c>
      <c r="F109" s="25">
        <v>8</v>
      </c>
      <c r="G109" s="55">
        <v>5.5096418732782375</v>
      </c>
      <c r="H109" s="25">
        <v>-3</v>
      </c>
      <c r="I109" s="55">
        <v>-2.0661157024793391</v>
      </c>
      <c r="J109" s="25">
        <v>4</v>
      </c>
      <c r="K109" s="55">
        <v>2.7548209366391188</v>
      </c>
      <c r="L109" s="25">
        <v>2</v>
      </c>
    </row>
    <row r="110" spans="1:12" s="24" customFormat="1" ht="12" customHeight="1" x14ac:dyDescent="0.2">
      <c r="A110" s="174" t="s">
        <v>117</v>
      </c>
      <c r="B110" s="174"/>
      <c r="C110" s="25">
        <v>51</v>
      </c>
      <c r="D110" s="55">
        <v>12.429929320009748</v>
      </c>
      <c r="E110" s="55">
        <v>57.823129251700685</v>
      </c>
      <c r="F110" s="25">
        <v>38</v>
      </c>
      <c r="G110" s="55">
        <v>9.2615159639288329</v>
      </c>
      <c r="H110" s="25">
        <v>13</v>
      </c>
      <c r="I110" s="55">
        <v>3.168413356080916</v>
      </c>
      <c r="J110" s="25">
        <v>14</v>
      </c>
      <c r="K110" s="55">
        <v>3.4121374603948329</v>
      </c>
      <c r="L110" s="25">
        <v>4</v>
      </c>
    </row>
    <row r="111" spans="1:12" s="24" customFormat="1" ht="12" customHeight="1" x14ac:dyDescent="0.2">
      <c r="A111" s="174" t="s">
        <v>118</v>
      </c>
      <c r="B111" s="174"/>
      <c r="C111" s="25">
        <v>12</v>
      </c>
      <c r="D111" s="55">
        <v>6.3795853269537481</v>
      </c>
      <c r="E111" s="55">
        <v>28.571428571428569</v>
      </c>
      <c r="F111" s="25">
        <v>14</v>
      </c>
      <c r="G111" s="55">
        <v>7.4428495481127062</v>
      </c>
      <c r="H111" s="25">
        <v>-2</v>
      </c>
      <c r="I111" s="55">
        <v>-1.063264221158958</v>
      </c>
      <c r="J111" s="25">
        <v>3</v>
      </c>
      <c r="K111" s="55">
        <v>1.594896331738437</v>
      </c>
      <c r="L111" s="25">
        <v>4</v>
      </c>
    </row>
    <row r="112" spans="1:12" s="24" customFormat="1" ht="12" customHeight="1" x14ac:dyDescent="0.2">
      <c r="A112" s="174" t="s">
        <v>119</v>
      </c>
      <c r="B112" s="174"/>
      <c r="C112" s="25">
        <v>4</v>
      </c>
      <c r="D112" s="55">
        <v>4.9504950495049505</v>
      </c>
      <c r="E112" s="55">
        <v>24.844720496894407</v>
      </c>
      <c r="F112" s="25">
        <v>6</v>
      </c>
      <c r="G112" s="55">
        <v>7.4257425742574252</v>
      </c>
      <c r="H112" s="25">
        <v>-2</v>
      </c>
      <c r="I112" s="55">
        <v>-2.4752475247524752</v>
      </c>
      <c r="J112" s="25">
        <v>4</v>
      </c>
      <c r="K112" s="55">
        <v>4.9504950495049505</v>
      </c>
      <c r="L112" s="25">
        <v>0</v>
      </c>
    </row>
    <row r="113" spans="1:12" s="24" customFormat="1" ht="12" customHeight="1" x14ac:dyDescent="0.2">
      <c r="A113" s="174" t="s">
        <v>120</v>
      </c>
      <c r="B113" s="174"/>
      <c r="C113" s="25">
        <v>10</v>
      </c>
      <c r="D113" s="55">
        <v>6.1881188118811883</v>
      </c>
      <c r="E113" s="55">
        <v>28.735632183908045</v>
      </c>
      <c r="F113" s="25">
        <v>6</v>
      </c>
      <c r="G113" s="55">
        <v>3.7128712871287126</v>
      </c>
      <c r="H113" s="25">
        <v>4</v>
      </c>
      <c r="I113" s="55">
        <v>2.4752475247524752</v>
      </c>
      <c r="J113" s="25">
        <v>9</v>
      </c>
      <c r="K113" s="55">
        <v>5.5693069306930694</v>
      </c>
      <c r="L113" s="25">
        <v>3</v>
      </c>
    </row>
    <row r="114" spans="1:12" s="24" customFormat="1" ht="12" customHeight="1" x14ac:dyDescent="0.2">
      <c r="A114" s="174" t="s">
        <v>121</v>
      </c>
      <c r="B114" s="174"/>
      <c r="C114" s="25">
        <v>8</v>
      </c>
      <c r="D114" s="55">
        <v>5.6697377746279241</v>
      </c>
      <c r="E114" s="55">
        <v>27.681660899653981</v>
      </c>
      <c r="F114" s="25">
        <v>10</v>
      </c>
      <c r="G114" s="55">
        <v>7.0871722182849037</v>
      </c>
      <c r="H114" s="25">
        <v>-2</v>
      </c>
      <c r="I114" s="55">
        <v>-1.417434443656981</v>
      </c>
      <c r="J114" s="25">
        <v>2</v>
      </c>
      <c r="K114" s="55">
        <v>1.417434443656981</v>
      </c>
      <c r="L114" s="25">
        <v>2</v>
      </c>
    </row>
    <row r="115" spans="1:12" s="24" customFormat="1" ht="12" customHeight="1" x14ac:dyDescent="0.2">
      <c r="A115" s="174" t="s">
        <v>123</v>
      </c>
      <c r="B115" s="174"/>
      <c r="C115" s="25">
        <v>7</v>
      </c>
      <c r="D115" s="55">
        <v>8.4848484848484862</v>
      </c>
      <c r="E115" s="55">
        <v>40</v>
      </c>
      <c r="F115" s="25">
        <v>2</v>
      </c>
      <c r="G115" s="55">
        <v>2.4242424242424243</v>
      </c>
      <c r="H115" s="25">
        <v>5</v>
      </c>
      <c r="I115" s="55">
        <v>6.0606060606060606</v>
      </c>
      <c r="J115" s="25">
        <v>4</v>
      </c>
      <c r="K115" s="55">
        <v>4.8484848484848486</v>
      </c>
      <c r="L115" s="25">
        <v>5</v>
      </c>
    </row>
    <row r="116" spans="1:12" s="24" customFormat="1" ht="12" customHeight="1" x14ac:dyDescent="0.2">
      <c r="A116" s="174" t="s">
        <v>124</v>
      </c>
      <c r="B116" s="174"/>
      <c r="C116" s="25">
        <v>23</v>
      </c>
      <c r="D116" s="55">
        <v>10.337078651685392</v>
      </c>
      <c r="E116" s="55">
        <v>47.916666666666671</v>
      </c>
      <c r="F116" s="25">
        <v>18</v>
      </c>
      <c r="G116" s="55">
        <v>8.0898876404494384</v>
      </c>
      <c r="H116" s="25">
        <v>5</v>
      </c>
      <c r="I116" s="55">
        <v>2.2471910112359552</v>
      </c>
      <c r="J116" s="25">
        <v>7</v>
      </c>
      <c r="K116" s="55">
        <v>3.1460674157303372</v>
      </c>
      <c r="L116" s="25">
        <v>5</v>
      </c>
    </row>
    <row r="117" spans="1:12" s="24" customFormat="1" ht="12" customHeight="1" x14ac:dyDescent="0.2">
      <c r="A117" s="174" t="s">
        <v>125</v>
      </c>
      <c r="B117" s="174"/>
      <c r="C117" s="25">
        <v>3</v>
      </c>
      <c r="D117" s="55">
        <v>4.2613636363636358</v>
      </c>
      <c r="E117" s="55">
        <v>20.97902097902098</v>
      </c>
      <c r="F117" s="25">
        <v>6</v>
      </c>
      <c r="G117" s="55">
        <v>8.5227272727272716</v>
      </c>
      <c r="H117" s="25">
        <v>-3</v>
      </c>
      <c r="I117" s="55">
        <v>-4.2613636363636358</v>
      </c>
      <c r="J117" s="25">
        <v>2</v>
      </c>
      <c r="K117" s="55">
        <v>2.8409090909090908</v>
      </c>
      <c r="L117" s="25">
        <v>1</v>
      </c>
    </row>
    <row r="118" spans="1:12" s="24" customFormat="1" ht="12" customHeight="1" x14ac:dyDescent="0.2">
      <c r="A118" s="174" t="s">
        <v>128</v>
      </c>
      <c r="B118" s="174"/>
      <c r="C118" s="25">
        <v>11</v>
      </c>
      <c r="D118" s="55">
        <v>5.894962486602358</v>
      </c>
      <c r="E118" s="55">
        <v>20.484171322160147</v>
      </c>
      <c r="F118" s="25">
        <v>13</v>
      </c>
      <c r="G118" s="55">
        <v>6.966773847802787</v>
      </c>
      <c r="H118" s="25">
        <v>-2</v>
      </c>
      <c r="I118" s="55">
        <v>-1.0718113612004287</v>
      </c>
      <c r="J118" s="25">
        <v>4</v>
      </c>
      <c r="K118" s="55">
        <v>2.1436227224008575</v>
      </c>
      <c r="L118" s="25">
        <v>2</v>
      </c>
    </row>
    <row r="119" spans="1:12" s="24" customFormat="1" ht="12" customHeight="1" x14ac:dyDescent="0.2">
      <c r="A119" s="174" t="s">
        <v>129</v>
      </c>
      <c r="B119" s="174"/>
      <c r="C119" s="25">
        <v>22</v>
      </c>
      <c r="D119" s="55">
        <v>7.1684587813620073</v>
      </c>
      <c r="E119" s="55">
        <v>31.117397454031117</v>
      </c>
      <c r="F119" s="25">
        <v>23</v>
      </c>
      <c r="G119" s="55">
        <v>7.4942978168784622</v>
      </c>
      <c r="H119" s="25">
        <v>-1</v>
      </c>
      <c r="I119" s="55">
        <v>-0.32583903551645488</v>
      </c>
      <c r="J119" s="25">
        <v>11</v>
      </c>
      <c r="K119" s="55">
        <v>3.5842293906810037</v>
      </c>
      <c r="L119" s="25">
        <v>5</v>
      </c>
    </row>
    <row r="120" spans="1:12" s="24" customFormat="1" ht="12" customHeight="1" x14ac:dyDescent="0.2">
      <c r="A120" s="174" t="s">
        <v>131</v>
      </c>
      <c r="B120" s="174"/>
      <c r="C120" s="25">
        <v>8</v>
      </c>
      <c r="D120" s="55">
        <v>13.745704467353951</v>
      </c>
      <c r="E120" s="55">
        <v>67.226890756302524</v>
      </c>
      <c r="F120" s="25">
        <v>3</v>
      </c>
      <c r="G120" s="55">
        <v>5.1546391752577323</v>
      </c>
      <c r="H120" s="25">
        <v>5</v>
      </c>
      <c r="I120" s="55">
        <v>8.5910652920962214</v>
      </c>
      <c r="J120" s="25">
        <v>5</v>
      </c>
      <c r="K120" s="55">
        <v>8.5910652920962214</v>
      </c>
      <c r="L120" s="25">
        <v>3</v>
      </c>
    </row>
    <row r="121" spans="1:12" s="24" customFormat="1" ht="12" customHeight="1" x14ac:dyDescent="0.2">
      <c r="A121" s="174" t="s">
        <v>132</v>
      </c>
      <c r="B121" s="174"/>
      <c r="C121" s="25">
        <v>18</v>
      </c>
      <c r="D121" s="55">
        <v>9.0680100755667503</v>
      </c>
      <c r="E121" s="55">
        <v>40.449438202247187</v>
      </c>
      <c r="F121" s="25">
        <v>20</v>
      </c>
      <c r="G121" s="55">
        <v>10.075566750629722</v>
      </c>
      <c r="H121" s="25">
        <v>-2</v>
      </c>
      <c r="I121" s="55">
        <v>-1.0075566750629723</v>
      </c>
      <c r="J121" s="25">
        <v>11</v>
      </c>
      <c r="K121" s="55">
        <v>5.541561712846347</v>
      </c>
      <c r="L121" s="25">
        <v>3</v>
      </c>
    </row>
    <row r="122" spans="1:12" s="24" customFormat="1" ht="12" customHeight="1" x14ac:dyDescent="0.2">
      <c r="A122" s="182" t="s">
        <v>133</v>
      </c>
      <c r="B122" s="182"/>
      <c r="C122" s="31">
        <v>1</v>
      </c>
      <c r="D122" s="56">
        <v>2.6385224274406331</v>
      </c>
      <c r="E122" s="56">
        <v>13.888888888888888</v>
      </c>
      <c r="F122" s="31">
        <v>0</v>
      </c>
      <c r="G122" s="56">
        <v>0</v>
      </c>
      <c r="H122" s="31">
        <v>1</v>
      </c>
      <c r="I122" s="56">
        <v>2.6385224274406331</v>
      </c>
      <c r="J122" s="31">
        <v>1</v>
      </c>
      <c r="K122" s="56">
        <v>2.6385224274406331</v>
      </c>
      <c r="L122" s="31">
        <v>0</v>
      </c>
    </row>
    <row r="123" spans="1:12" s="24" customFormat="1" ht="12" customHeight="1" x14ac:dyDescent="0.2">
      <c r="A123" s="29"/>
      <c r="B123" s="29"/>
      <c r="C123" s="29"/>
      <c r="D123" s="58"/>
      <c r="E123" s="58"/>
      <c r="F123" s="29"/>
      <c r="G123" s="58"/>
      <c r="H123" s="29"/>
      <c r="I123" s="58"/>
      <c r="J123" s="29"/>
      <c r="K123" s="58"/>
      <c r="L123" s="29"/>
    </row>
    <row r="124" spans="1:12" s="24" customFormat="1" ht="12" customHeight="1" x14ac:dyDescent="0.2">
      <c r="A124" s="173" t="s">
        <v>134</v>
      </c>
      <c r="B124" s="173"/>
      <c r="C124" s="22">
        <v>482</v>
      </c>
      <c r="D124" s="54">
        <v>7.5385529731927807</v>
      </c>
      <c r="E124" s="54">
        <v>37.349864393645873</v>
      </c>
      <c r="F124" s="22">
        <v>656</v>
      </c>
      <c r="G124" s="54">
        <v>10.259939316212581</v>
      </c>
      <c r="H124" s="22">
        <v>-174</v>
      </c>
      <c r="I124" s="54">
        <v>-2.7213863430198004</v>
      </c>
      <c r="J124" s="22">
        <v>284</v>
      </c>
      <c r="K124" s="54">
        <v>4.4418029966530073</v>
      </c>
      <c r="L124" s="22">
        <v>115</v>
      </c>
    </row>
    <row r="125" spans="1:12" s="24" customFormat="1" ht="12" customHeight="1" x14ac:dyDescent="0.2">
      <c r="A125" s="174" t="s">
        <v>135</v>
      </c>
      <c r="B125" s="174"/>
      <c r="C125" s="25">
        <v>37</v>
      </c>
      <c r="D125" s="55">
        <v>6.756756756756757</v>
      </c>
      <c r="E125" s="55">
        <v>37.37373737373737</v>
      </c>
      <c r="F125" s="25">
        <v>63</v>
      </c>
      <c r="G125" s="55">
        <v>11.504747991234478</v>
      </c>
      <c r="H125" s="25">
        <v>-26</v>
      </c>
      <c r="I125" s="55">
        <v>-4.7479912344777215</v>
      </c>
      <c r="J125" s="25">
        <v>25</v>
      </c>
      <c r="K125" s="55">
        <v>4.565376186997808</v>
      </c>
      <c r="L125" s="25">
        <v>13</v>
      </c>
    </row>
    <row r="126" spans="1:12" s="24" customFormat="1" ht="12" customHeight="1" x14ac:dyDescent="0.2">
      <c r="A126" s="174" t="s">
        <v>136</v>
      </c>
      <c r="B126" s="174"/>
      <c r="C126" s="25">
        <v>1</v>
      </c>
      <c r="D126" s="55">
        <v>5.6179775280898872</v>
      </c>
      <c r="E126" s="55">
        <v>35.714285714285715</v>
      </c>
      <c r="F126" s="25">
        <v>1</v>
      </c>
      <c r="G126" s="55">
        <v>5.6179775280898872</v>
      </c>
      <c r="H126" s="25">
        <v>0</v>
      </c>
      <c r="I126" s="55">
        <v>0</v>
      </c>
      <c r="J126" s="25">
        <v>3</v>
      </c>
      <c r="K126" s="55">
        <v>16.853932584269664</v>
      </c>
      <c r="L126" s="25">
        <v>0</v>
      </c>
    </row>
    <row r="127" spans="1:12" s="24" customFormat="1" ht="12" customHeight="1" x14ac:dyDescent="0.2">
      <c r="A127" s="174" t="s">
        <v>137</v>
      </c>
      <c r="B127" s="174"/>
      <c r="C127" s="25">
        <v>2</v>
      </c>
      <c r="D127" s="55">
        <v>4.032258064516129</v>
      </c>
      <c r="E127" s="55">
        <v>27.397260273972602</v>
      </c>
      <c r="F127" s="25">
        <v>8</v>
      </c>
      <c r="G127" s="55">
        <v>16.129032258064516</v>
      </c>
      <c r="H127" s="25">
        <v>-6</v>
      </c>
      <c r="I127" s="55">
        <v>-12.096774193548386</v>
      </c>
      <c r="J127" s="25">
        <v>1</v>
      </c>
      <c r="K127" s="55">
        <v>2.0161290322580645</v>
      </c>
      <c r="L127" s="25">
        <v>2</v>
      </c>
    </row>
    <row r="128" spans="1:12" s="24" customFormat="1" ht="12" customHeight="1" x14ac:dyDescent="0.2">
      <c r="A128" s="174" t="s">
        <v>138</v>
      </c>
      <c r="B128" s="174"/>
      <c r="C128" s="25">
        <v>12</v>
      </c>
      <c r="D128" s="55">
        <v>6.7758328627893851</v>
      </c>
      <c r="E128" s="55">
        <v>45.627376425855516</v>
      </c>
      <c r="F128" s="25">
        <v>25</v>
      </c>
      <c r="G128" s="55">
        <v>14.116318464144552</v>
      </c>
      <c r="H128" s="25">
        <v>-13</v>
      </c>
      <c r="I128" s="55">
        <v>-7.3404856013551667</v>
      </c>
      <c r="J128" s="25">
        <v>8</v>
      </c>
      <c r="K128" s="55">
        <v>4.5172219085262562</v>
      </c>
      <c r="L128" s="25">
        <v>3</v>
      </c>
    </row>
    <row r="129" spans="1:12" s="24" customFormat="1" ht="12" customHeight="1" x14ac:dyDescent="0.2">
      <c r="A129" s="174" t="s">
        <v>141</v>
      </c>
      <c r="B129" s="174"/>
      <c r="C129" s="25">
        <v>9</v>
      </c>
      <c r="D129" s="55">
        <v>7.6530612244897958</v>
      </c>
      <c r="E129" s="55">
        <v>42.857142857142854</v>
      </c>
      <c r="F129" s="25">
        <v>21</v>
      </c>
      <c r="G129" s="55">
        <v>17.857142857142858</v>
      </c>
      <c r="H129" s="25">
        <v>-12</v>
      </c>
      <c r="I129" s="55">
        <v>-10.204081632653061</v>
      </c>
      <c r="J129" s="25">
        <v>5</v>
      </c>
      <c r="K129" s="55">
        <v>4.2517006802721093</v>
      </c>
      <c r="L129" s="25">
        <v>0</v>
      </c>
    </row>
    <row r="130" spans="1:12" s="24" customFormat="1" ht="12" customHeight="1" x14ac:dyDescent="0.2">
      <c r="A130" s="174" t="s">
        <v>143</v>
      </c>
      <c r="B130" s="174"/>
      <c r="C130" s="25">
        <v>1</v>
      </c>
      <c r="D130" s="55">
        <v>71.428571428571431</v>
      </c>
      <c r="E130" s="55">
        <v>1000</v>
      </c>
      <c r="F130" s="25">
        <v>0</v>
      </c>
      <c r="G130" s="55">
        <v>0</v>
      </c>
      <c r="H130" s="25">
        <v>1</v>
      </c>
      <c r="I130" s="55">
        <v>71.428571428571431</v>
      </c>
      <c r="J130" s="25">
        <v>0</v>
      </c>
      <c r="K130" s="55">
        <v>0</v>
      </c>
      <c r="L130" s="25">
        <v>0</v>
      </c>
    </row>
    <row r="131" spans="1:12" s="24" customFormat="1" ht="12" customHeight="1" x14ac:dyDescent="0.2">
      <c r="A131" s="174" t="s">
        <v>144</v>
      </c>
      <c r="B131" s="174"/>
      <c r="C131" s="25">
        <v>13</v>
      </c>
      <c r="D131" s="55">
        <v>4.46888965280165</v>
      </c>
      <c r="E131" s="55">
        <v>20.34428794992175</v>
      </c>
      <c r="F131" s="25">
        <v>19</v>
      </c>
      <c r="G131" s="55">
        <v>6.5314541079408732</v>
      </c>
      <c r="H131" s="25">
        <v>-6</v>
      </c>
      <c r="I131" s="55">
        <v>-2.0625644551392228</v>
      </c>
      <c r="J131" s="25">
        <v>12</v>
      </c>
      <c r="K131" s="55">
        <v>4.1251289102784456</v>
      </c>
      <c r="L131" s="25">
        <v>4</v>
      </c>
    </row>
    <row r="132" spans="1:12" s="24" customFormat="1" ht="12" customHeight="1" x14ac:dyDescent="0.2">
      <c r="A132" s="174" t="s">
        <v>145</v>
      </c>
      <c r="B132" s="174"/>
      <c r="C132" s="25">
        <v>1</v>
      </c>
      <c r="D132" s="55">
        <v>9.7087378640776691</v>
      </c>
      <c r="E132" s="55">
        <v>52.631578947368418</v>
      </c>
      <c r="F132" s="25">
        <v>0</v>
      </c>
      <c r="G132" s="55">
        <v>0</v>
      </c>
      <c r="H132" s="25">
        <v>1</v>
      </c>
      <c r="I132" s="55">
        <v>9.7087378640776691</v>
      </c>
      <c r="J132" s="25">
        <v>0</v>
      </c>
      <c r="K132" s="55">
        <v>0</v>
      </c>
      <c r="L132" s="25">
        <v>0</v>
      </c>
    </row>
    <row r="133" spans="1:12" s="63" customFormat="1" ht="12" customHeight="1" x14ac:dyDescent="0.2">
      <c r="A133" s="227" t="s">
        <v>264</v>
      </c>
      <c r="B133" s="227"/>
      <c r="C133" s="62">
        <v>35</v>
      </c>
      <c r="D133" s="71">
        <v>6.8027210884353737</v>
      </c>
      <c r="E133" s="71">
        <v>33.816425120772948</v>
      </c>
      <c r="F133" s="62">
        <v>39</v>
      </c>
      <c r="G133" s="71">
        <v>7.5801749271137027</v>
      </c>
      <c r="H133" s="62">
        <v>-4</v>
      </c>
      <c r="I133" s="71">
        <v>-0.77745383867832851</v>
      </c>
      <c r="J133" s="62">
        <v>28</v>
      </c>
      <c r="K133" s="71">
        <v>5.4421768707482991</v>
      </c>
      <c r="L133" s="62">
        <v>10</v>
      </c>
    </row>
    <row r="134" spans="1:12" s="24" customFormat="1" ht="12" customHeight="1" x14ac:dyDescent="0.2">
      <c r="A134" s="174" t="s">
        <v>147</v>
      </c>
      <c r="B134" s="174"/>
      <c r="C134" s="25">
        <v>47</v>
      </c>
      <c r="D134" s="55">
        <v>10.3547036792245</v>
      </c>
      <c r="E134" s="55">
        <v>48.057259713701427</v>
      </c>
      <c r="F134" s="25">
        <v>37</v>
      </c>
      <c r="G134" s="55">
        <v>8.1515752368363064</v>
      </c>
      <c r="H134" s="25">
        <v>10</v>
      </c>
      <c r="I134" s="55">
        <v>2.2031284423881909</v>
      </c>
      <c r="J134" s="25">
        <v>12</v>
      </c>
      <c r="K134" s="55">
        <v>2.6437541308658292</v>
      </c>
      <c r="L134" s="25">
        <v>9</v>
      </c>
    </row>
    <row r="135" spans="1:12" s="24" customFormat="1" ht="12" customHeight="1" x14ac:dyDescent="0.2">
      <c r="A135" s="174" t="s">
        <v>151</v>
      </c>
      <c r="B135" s="174"/>
      <c r="C135" s="25">
        <v>13</v>
      </c>
      <c r="D135" s="55">
        <v>9.7744360902255636</v>
      </c>
      <c r="E135" s="55">
        <v>41.401273885350314</v>
      </c>
      <c r="F135" s="25">
        <v>9</v>
      </c>
      <c r="G135" s="55">
        <v>6.7669172932330826</v>
      </c>
      <c r="H135" s="25">
        <v>4</v>
      </c>
      <c r="I135" s="55">
        <v>3.0075187969924815</v>
      </c>
      <c r="J135" s="25">
        <v>5</v>
      </c>
      <c r="K135" s="55">
        <v>3.7593984962406015</v>
      </c>
      <c r="L135" s="25">
        <v>1</v>
      </c>
    </row>
    <row r="136" spans="1:12" s="24" customFormat="1" ht="12" customHeight="1" x14ac:dyDescent="0.2">
      <c r="A136" s="174" t="s">
        <v>152</v>
      </c>
      <c r="B136" s="174"/>
      <c r="C136" s="25">
        <v>137</v>
      </c>
      <c r="D136" s="55">
        <v>8.5379533840209394</v>
      </c>
      <c r="E136" s="55">
        <v>39.549653579676672</v>
      </c>
      <c r="F136" s="25">
        <v>173</v>
      </c>
      <c r="G136" s="55">
        <v>10.781503178362208</v>
      </c>
      <c r="H136" s="25">
        <v>-36</v>
      </c>
      <c r="I136" s="55">
        <v>-2.243549794341269</v>
      </c>
      <c r="J136" s="25">
        <v>77</v>
      </c>
      <c r="K136" s="55">
        <v>4.798703726785492</v>
      </c>
      <c r="L136" s="25">
        <v>29</v>
      </c>
    </row>
    <row r="137" spans="1:12" s="24" customFormat="1" ht="12" customHeight="1" x14ac:dyDescent="0.2">
      <c r="A137" s="174" t="s">
        <v>153</v>
      </c>
      <c r="B137" s="174"/>
      <c r="C137" s="25">
        <v>60</v>
      </c>
      <c r="D137" s="55">
        <v>9.1407678244972583</v>
      </c>
      <c r="E137" s="55">
        <v>43.072505384063177</v>
      </c>
      <c r="F137" s="25">
        <v>40</v>
      </c>
      <c r="G137" s="55">
        <v>6.0938452163315056</v>
      </c>
      <c r="H137" s="25">
        <v>20</v>
      </c>
      <c r="I137" s="55">
        <v>3.0469226081657528</v>
      </c>
      <c r="J137" s="25">
        <v>25</v>
      </c>
      <c r="K137" s="55">
        <v>3.808653260207191</v>
      </c>
      <c r="L137" s="25">
        <v>17</v>
      </c>
    </row>
    <row r="138" spans="1:12" s="24" customFormat="1" ht="12" customHeight="1" x14ac:dyDescent="0.2">
      <c r="A138" s="174" t="s">
        <v>155</v>
      </c>
      <c r="B138" s="174"/>
      <c r="C138" s="25">
        <v>2</v>
      </c>
      <c r="D138" s="55">
        <v>9.2165898617511512</v>
      </c>
      <c r="E138" s="55">
        <v>52.631578947368418</v>
      </c>
      <c r="F138" s="25">
        <v>2</v>
      </c>
      <c r="G138" s="55">
        <v>9.2165898617511512</v>
      </c>
      <c r="H138" s="25">
        <v>0</v>
      </c>
      <c r="I138" s="55">
        <v>0</v>
      </c>
      <c r="J138" s="25">
        <v>2</v>
      </c>
      <c r="K138" s="55">
        <v>9.2165898617511512</v>
      </c>
      <c r="L138" s="25">
        <v>0</v>
      </c>
    </row>
    <row r="139" spans="1:12" s="24" customFormat="1" ht="12" customHeight="1" x14ac:dyDescent="0.2">
      <c r="A139" s="174" t="s">
        <v>156</v>
      </c>
      <c r="B139" s="174"/>
      <c r="C139" s="25">
        <v>49</v>
      </c>
      <c r="D139" s="55">
        <v>6.7521014193192777</v>
      </c>
      <c r="E139" s="55">
        <v>34.217877094972067</v>
      </c>
      <c r="F139" s="25">
        <v>89</v>
      </c>
      <c r="G139" s="55">
        <v>12.264020945294199</v>
      </c>
      <c r="H139" s="25">
        <v>-40</v>
      </c>
      <c r="I139" s="55">
        <v>-5.5119195259749203</v>
      </c>
      <c r="J139" s="25">
        <v>38</v>
      </c>
      <c r="K139" s="55">
        <v>5.2363235496761744</v>
      </c>
      <c r="L139" s="25">
        <v>9</v>
      </c>
    </row>
    <row r="140" spans="1:12" s="24" customFormat="1" ht="12" customHeight="1" x14ac:dyDescent="0.2">
      <c r="A140" s="174" t="s">
        <v>158</v>
      </c>
      <c r="B140" s="174"/>
      <c r="C140" s="25">
        <v>17</v>
      </c>
      <c r="D140" s="55">
        <v>6.2823355506282343</v>
      </c>
      <c r="E140" s="55">
        <v>36.324786324786331</v>
      </c>
      <c r="F140" s="25">
        <v>47</v>
      </c>
      <c r="G140" s="55">
        <v>17.36881005173688</v>
      </c>
      <c r="H140" s="25">
        <v>-30</v>
      </c>
      <c r="I140" s="55">
        <v>-11.086474501108649</v>
      </c>
      <c r="J140" s="25">
        <v>13</v>
      </c>
      <c r="K140" s="55">
        <v>4.8041389504804144</v>
      </c>
      <c r="L140" s="25">
        <v>6</v>
      </c>
    </row>
    <row r="141" spans="1:12" s="24" customFormat="1" ht="12" customHeight="1" x14ac:dyDescent="0.2">
      <c r="A141" s="174" t="s">
        <v>159</v>
      </c>
      <c r="B141" s="174"/>
      <c r="C141" s="25">
        <v>3</v>
      </c>
      <c r="D141" s="55">
        <v>4.2979942693409745</v>
      </c>
      <c r="E141" s="55">
        <v>36.585365853658537</v>
      </c>
      <c r="F141" s="25">
        <v>17</v>
      </c>
      <c r="G141" s="55">
        <v>24.355300859598852</v>
      </c>
      <c r="H141" s="25">
        <v>-14</v>
      </c>
      <c r="I141" s="55">
        <v>-20.05730659025788</v>
      </c>
      <c r="J141" s="25">
        <v>1</v>
      </c>
      <c r="K141" s="55">
        <v>1.4326647564469914</v>
      </c>
      <c r="L141" s="25">
        <v>0</v>
      </c>
    </row>
    <row r="142" spans="1:12" s="24" customFormat="1" ht="12" customHeight="1" x14ac:dyDescent="0.2">
      <c r="A142" s="174" t="s">
        <v>160</v>
      </c>
      <c r="B142" s="174"/>
      <c r="C142" s="25">
        <v>3</v>
      </c>
      <c r="D142" s="55">
        <v>3.9318479685452159</v>
      </c>
      <c r="E142" s="55">
        <v>24.193548387096772</v>
      </c>
      <c r="F142" s="25">
        <v>8</v>
      </c>
      <c r="G142" s="55">
        <v>10.484927916120578</v>
      </c>
      <c r="H142" s="25">
        <v>-5</v>
      </c>
      <c r="I142" s="55">
        <v>-6.5530799475753598</v>
      </c>
      <c r="J142" s="25">
        <v>1</v>
      </c>
      <c r="K142" s="55">
        <v>1.3106159895150722</v>
      </c>
      <c r="L142" s="25">
        <v>1</v>
      </c>
    </row>
    <row r="143" spans="1:12" s="24" customFormat="1" ht="12" customHeight="1" x14ac:dyDescent="0.2">
      <c r="A143" s="174" t="s">
        <v>162</v>
      </c>
      <c r="B143" s="174"/>
      <c r="C143" s="25">
        <v>2</v>
      </c>
      <c r="D143" s="55">
        <v>3.2626427406199023</v>
      </c>
      <c r="E143" s="55">
        <v>24.390243902439025</v>
      </c>
      <c r="F143" s="25">
        <v>7</v>
      </c>
      <c r="G143" s="55">
        <v>11.419249592169658</v>
      </c>
      <c r="H143" s="25">
        <v>-5</v>
      </c>
      <c r="I143" s="55">
        <v>-8.1566068515497552</v>
      </c>
      <c r="J143" s="25">
        <v>3</v>
      </c>
      <c r="K143" s="55">
        <v>4.8939641109298524</v>
      </c>
      <c r="L143" s="25">
        <v>2</v>
      </c>
    </row>
    <row r="144" spans="1:12" s="24" customFormat="1" ht="12" customHeight="1" x14ac:dyDescent="0.2">
      <c r="A144" s="174" t="s">
        <v>165</v>
      </c>
      <c r="B144" s="174"/>
      <c r="C144" s="25">
        <v>0</v>
      </c>
      <c r="D144" s="55">
        <v>0</v>
      </c>
      <c r="E144" s="55">
        <v>0</v>
      </c>
      <c r="F144" s="25">
        <v>2</v>
      </c>
      <c r="G144" s="55">
        <v>22.471910112359549</v>
      </c>
      <c r="H144" s="25">
        <v>-2</v>
      </c>
      <c r="I144" s="55">
        <v>-22.471910112359549</v>
      </c>
      <c r="J144" s="25">
        <v>0</v>
      </c>
      <c r="K144" s="55">
        <v>0</v>
      </c>
      <c r="L144" s="25">
        <v>1</v>
      </c>
    </row>
    <row r="145" spans="1:12" s="24" customFormat="1" ht="12" customHeight="1" x14ac:dyDescent="0.2">
      <c r="A145" s="174" t="s">
        <v>167</v>
      </c>
      <c r="B145" s="174"/>
      <c r="C145" s="25">
        <v>22</v>
      </c>
      <c r="D145" s="55">
        <v>7.4349442379182156</v>
      </c>
      <c r="E145" s="55">
        <v>33.742331288343557</v>
      </c>
      <c r="F145" s="25">
        <v>21</v>
      </c>
      <c r="G145" s="55">
        <v>7.0969922271037511</v>
      </c>
      <c r="H145" s="25">
        <v>1</v>
      </c>
      <c r="I145" s="55">
        <v>0.3379520108144643</v>
      </c>
      <c r="J145" s="25">
        <v>20</v>
      </c>
      <c r="K145" s="55">
        <v>6.7590402162892866</v>
      </c>
      <c r="L145" s="25">
        <v>3</v>
      </c>
    </row>
    <row r="146" spans="1:12" s="24" customFormat="1" ht="12" customHeight="1" x14ac:dyDescent="0.2">
      <c r="A146" s="174" t="s">
        <v>280</v>
      </c>
      <c r="B146" s="174"/>
      <c r="C146" s="25">
        <v>14</v>
      </c>
      <c r="D146" s="55">
        <v>5.3578262533486409</v>
      </c>
      <c r="E146" s="55">
        <v>25.408348457350272</v>
      </c>
      <c r="F146" s="25">
        <v>25</v>
      </c>
      <c r="G146" s="55">
        <v>9.567546880979716</v>
      </c>
      <c r="H146" s="25">
        <v>-11</v>
      </c>
      <c r="I146" s="55">
        <v>-4.2097206276310759</v>
      </c>
      <c r="J146" s="25">
        <v>4</v>
      </c>
      <c r="K146" s="55">
        <v>1.5308075009567548</v>
      </c>
      <c r="L146" s="25">
        <v>4</v>
      </c>
    </row>
    <row r="147" spans="1:12" s="24" customFormat="1" ht="12" customHeight="1" x14ac:dyDescent="0.2">
      <c r="A147" s="175" t="s">
        <v>171</v>
      </c>
      <c r="B147" s="175"/>
      <c r="C147" s="31">
        <v>2</v>
      </c>
      <c r="D147" s="56">
        <v>7.2463768115942031</v>
      </c>
      <c r="E147" s="56">
        <v>37.037037037037038</v>
      </c>
      <c r="F147" s="31">
        <v>3</v>
      </c>
      <c r="G147" s="56">
        <v>10.869565217391305</v>
      </c>
      <c r="H147" s="31">
        <v>-1</v>
      </c>
      <c r="I147" s="56">
        <v>-3.6231884057971016</v>
      </c>
      <c r="J147" s="31">
        <v>1</v>
      </c>
      <c r="K147" s="56">
        <v>3.6231884057971016</v>
      </c>
      <c r="L147" s="31">
        <v>1</v>
      </c>
    </row>
    <row r="148" spans="1:12" s="24" customFormat="1" ht="12" customHeight="1" x14ac:dyDescent="0.2">
      <c r="A148" s="29"/>
      <c r="B148" s="29"/>
      <c r="C148" s="29"/>
      <c r="D148" s="58"/>
      <c r="E148" s="58"/>
      <c r="F148" s="29"/>
      <c r="G148" s="58"/>
      <c r="H148" s="29"/>
      <c r="I148" s="58"/>
      <c r="J148" s="29"/>
      <c r="K148" s="58"/>
      <c r="L148" s="29"/>
    </row>
    <row r="149" spans="1:12" s="24" customFormat="1" ht="12" customHeight="1" x14ac:dyDescent="0.2">
      <c r="A149" s="173" t="s">
        <v>172</v>
      </c>
      <c r="B149" s="173"/>
      <c r="C149" s="22">
        <v>53</v>
      </c>
      <c r="D149" s="54">
        <v>8.8274483677548297</v>
      </c>
      <c r="E149" s="54">
        <v>43.874172185430467</v>
      </c>
      <c r="F149" s="22">
        <v>53</v>
      </c>
      <c r="G149" s="54">
        <v>8.8274483677548297</v>
      </c>
      <c r="H149" s="22">
        <v>0</v>
      </c>
      <c r="I149" s="54">
        <v>0</v>
      </c>
      <c r="J149" s="22">
        <v>18</v>
      </c>
      <c r="K149" s="54">
        <v>2.9980013324450363</v>
      </c>
      <c r="L149" s="22">
        <v>17</v>
      </c>
    </row>
    <row r="150" spans="1:12" s="24" customFormat="1" ht="12" customHeight="1" x14ac:dyDescent="0.2">
      <c r="A150" s="174" t="s">
        <v>173</v>
      </c>
      <c r="B150" s="174"/>
      <c r="C150" s="25">
        <v>12</v>
      </c>
      <c r="D150" s="55">
        <v>8.1521739130434785</v>
      </c>
      <c r="E150" s="55">
        <v>39.087947882736152</v>
      </c>
      <c r="F150" s="25">
        <v>6</v>
      </c>
      <c r="G150" s="55">
        <v>4.0760869565217392</v>
      </c>
      <c r="H150" s="25">
        <v>6</v>
      </c>
      <c r="I150" s="55">
        <v>4.0760869565217392</v>
      </c>
      <c r="J150" s="25">
        <v>6</v>
      </c>
      <c r="K150" s="55">
        <v>4.0760869565217392</v>
      </c>
      <c r="L150" s="25">
        <v>4</v>
      </c>
    </row>
    <row r="151" spans="1:12" s="24" customFormat="1" ht="12" customHeight="1" x14ac:dyDescent="0.2">
      <c r="A151" s="174" t="s">
        <v>174</v>
      </c>
      <c r="B151" s="174"/>
      <c r="C151" s="25">
        <v>0</v>
      </c>
      <c r="D151" s="55">
        <v>0</v>
      </c>
      <c r="E151" s="55">
        <v>0</v>
      </c>
      <c r="F151" s="25">
        <v>0</v>
      </c>
      <c r="G151" s="55">
        <v>0</v>
      </c>
      <c r="H151" s="25">
        <v>0</v>
      </c>
      <c r="I151" s="55">
        <v>0</v>
      </c>
      <c r="J151" s="25">
        <v>0</v>
      </c>
      <c r="K151" s="55">
        <v>0</v>
      </c>
      <c r="L151" s="25">
        <v>0</v>
      </c>
    </row>
    <row r="152" spans="1:12" s="24" customFormat="1" ht="12" customHeight="1" x14ac:dyDescent="0.2">
      <c r="A152" s="174" t="s">
        <v>175</v>
      </c>
      <c r="B152" s="174"/>
      <c r="C152" s="25">
        <v>0</v>
      </c>
      <c r="D152" s="55">
        <v>0</v>
      </c>
      <c r="E152" s="55">
        <v>0</v>
      </c>
      <c r="F152" s="25">
        <v>0</v>
      </c>
      <c r="G152" s="55">
        <v>0</v>
      </c>
      <c r="H152" s="25">
        <v>0</v>
      </c>
      <c r="I152" s="55">
        <v>0</v>
      </c>
      <c r="J152" s="25">
        <v>0</v>
      </c>
      <c r="K152" s="55">
        <v>0</v>
      </c>
      <c r="L152" s="25">
        <v>1</v>
      </c>
    </row>
    <row r="153" spans="1:12" s="24" customFormat="1" ht="12" customHeight="1" x14ac:dyDescent="0.2">
      <c r="A153" s="174" t="s">
        <v>176</v>
      </c>
      <c r="B153" s="174"/>
      <c r="C153" s="25">
        <v>0</v>
      </c>
      <c r="D153" s="55">
        <v>0</v>
      </c>
      <c r="E153" s="55">
        <v>0</v>
      </c>
      <c r="F153" s="25">
        <v>1</v>
      </c>
      <c r="G153" s="55">
        <v>19.607843137254903</v>
      </c>
      <c r="H153" s="25">
        <v>-1</v>
      </c>
      <c r="I153" s="55">
        <v>-19.607843137254903</v>
      </c>
      <c r="J153" s="25">
        <v>0</v>
      </c>
      <c r="K153" s="55">
        <v>0</v>
      </c>
      <c r="L153" s="25">
        <v>1</v>
      </c>
    </row>
    <row r="154" spans="1:12" s="24" customFormat="1" ht="12" customHeight="1" x14ac:dyDescent="0.2">
      <c r="A154" s="174" t="s">
        <v>177</v>
      </c>
      <c r="B154" s="174"/>
      <c r="C154" s="25">
        <v>8</v>
      </c>
      <c r="D154" s="55">
        <v>6.7681895093062607</v>
      </c>
      <c r="E154" s="55">
        <v>37.209302325581397</v>
      </c>
      <c r="F154" s="25">
        <v>13</v>
      </c>
      <c r="G154" s="55">
        <v>10.998307952622675</v>
      </c>
      <c r="H154" s="25">
        <v>-5</v>
      </c>
      <c r="I154" s="55">
        <v>-4.230118443316413</v>
      </c>
      <c r="J154" s="25">
        <v>2</v>
      </c>
      <c r="K154" s="55">
        <v>1.6920473773265652</v>
      </c>
      <c r="L154" s="25">
        <v>5</v>
      </c>
    </row>
    <row r="155" spans="1:12" s="24" customFormat="1" ht="12" customHeight="1" x14ac:dyDescent="0.2">
      <c r="A155" s="174" t="s">
        <v>178</v>
      </c>
      <c r="B155" s="174"/>
      <c r="C155" s="25">
        <v>5</v>
      </c>
      <c r="D155" s="55">
        <v>9.025270758122744</v>
      </c>
      <c r="E155" s="55">
        <v>50.505050505050505</v>
      </c>
      <c r="F155" s="25">
        <v>8</v>
      </c>
      <c r="G155" s="55">
        <v>14.440433212996391</v>
      </c>
      <c r="H155" s="25">
        <v>-3</v>
      </c>
      <c r="I155" s="55">
        <v>-5.4151624548736459</v>
      </c>
      <c r="J155" s="25">
        <v>1</v>
      </c>
      <c r="K155" s="55">
        <v>1.8050541516245489</v>
      </c>
      <c r="L155" s="25">
        <v>1</v>
      </c>
    </row>
    <row r="156" spans="1:12" s="24" customFormat="1" ht="12" customHeight="1" x14ac:dyDescent="0.2">
      <c r="A156" s="174" t="s">
        <v>179</v>
      </c>
      <c r="B156" s="174"/>
      <c r="C156" s="25">
        <v>0</v>
      </c>
      <c r="D156" s="55">
        <v>0</v>
      </c>
      <c r="E156" s="55">
        <v>0</v>
      </c>
      <c r="F156" s="25">
        <v>2</v>
      </c>
      <c r="G156" s="55">
        <v>43.478260869565219</v>
      </c>
      <c r="H156" s="25">
        <v>-2</v>
      </c>
      <c r="I156" s="55">
        <v>-43.478260869565219</v>
      </c>
      <c r="J156" s="25">
        <v>0</v>
      </c>
      <c r="K156" s="55">
        <v>0</v>
      </c>
      <c r="L156" s="25">
        <v>0</v>
      </c>
    </row>
    <row r="157" spans="1:12" s="24" customFormat="1" ht="12" customHeight="1" x14ac:dyDescent="0.2">
      <c r="A157" s="175" t="s">
        <v>180</v>
      </c>
      <c r="B157" s="175"/>
      <c r="C157" s="31">
        <v>28</v>
      </c>
      <c r="D157" s="56">
        <v>10.814986481266898</v>
      </c>
      <c r="E157" s="56">
        <v>51.094890510948908</v>
      </c>
      <c r="F157" s="31">
        <v>23</v>
      </c>
      <c r="G157" s="56">
        <v>8.8837388953263812</v>
      </c>
      <c r="H157" s="31">
        <v>5</v>
      </c>
      <c r="I157" s="56">
        <v>1.9312475859405176</v>
      </c>
      <c r="J157" s="31">
        <v>9</v>
      </c>
      <c r="K157" s="56">
        <v>3.4762456546929315</v>
      </c>
      <c r="L157" s="31">
        <v>5</v>
      </c>
    </row>
    <row r="158" spans="1:12" s="24" customFormat="1" ht="12" customHeight="1" x14ac:dyDescent="0.2">
      <c r="A158" s="29"/>
      <c r="B158" s="29"/>
      <c r="C158" s="29"/>
      <c r="D158" s="58"/>
      <c r="E158" s="58"/>
      <c r="F158" s="29"/>
      <c r="G158" s="58"/>
      <c r="H158" s="29"/>
      <c r="I158" s="58"/>
      <c r="J158" s="29"/>
      <c r="K158" s="58"/>
      <c r="L158" s="29"/>
    </row>
    <row r="159" spans="1:12" s="24" customFormat="1" ht="12" customHeight="1" x14ac:dyDescent="0.2">
      <c r="A159" s="173" t="s">
        <v>181</v>
      </c>
      <c r="B159" s="173"/>
      <c r="C159" s="22">
        <v>483</v>
      </c>
      <c r="D159" s="54">
        <v>9.3347763905531291</v>
      </c>
      <c r="E159" s="54">
        <v>41.120381406436238</v>
      </c>
      <c r="F159" s="22">
        <v>376</v>
      </c>
      <c r="G159" s="54">
        <v>7.2668238568281085</v>
      </c>
      <c r="H159" s="22">
        <v>107</v>
      </c>
      <c r="I159" s="54">
        <v>2.0679525337250206</v>
      </c>
      <c r="J159" s="22">
        <v>238</v>
      </c>
      <c r="K159" s="54">
        <v>4.5997448880986438</v>
      </c>
      <c r="L159" s="22">
        <v>121</v>
      </c>
    </row>
    <row r="160" spans="1:12" s="24" customFormat="1" ht="12" customHeight="1" x14ac:dyDescent="0.2">
      <c r="A160" s="174" t="s">
        <v>182</v>
      </c>
      <c r="B160" s="174"/>
      <c r="C160" s="25">
        <v>40</v>
      </c>
      <c r="D160" s="55">
        <v>8.2000820008200073</v>
      </c>
      <c r="E160" s="55">
        <v>35.118525021949083</v>
      </c>
      <c r="F160" s="25">
        <v>23</v>
      </c>
      <c r="G160" s="55">
        <v>4.7150471504715048</v>
      </c>
      <c r="H160" s="25">
        <v>17</v>
      </c>
      <c r="I160" s="55">
        <v>3.4850348503485034</v>
      </c>
      <c r="J160" s="25">
        <v>27</v>
      </c>
      <c r="K160" s="55">
        <v>5.5350553505535052</v>
      </c>
      <c r="L160" s="25">
        <v>18</v>
      </c>
    </row>
    <row r="161" spans="1:12" s="24" customFormat="1" ht="12" customHeight="1" x14ac:dyDescent="0.2">
      <c r="A161" s="174" t="s">
        <v>183</v>
      </c>
      <c r="B161" s="174"/>
      <c r="C161" s="25">
        <v>173</v>
      </c>
      <c r="D161" s="55">
        <v>9.4396245975882564</v>
      </c>
      <c r="E161" s="55">
        <v>41.308500477554915</v>
      </c>
      <c r="F161" s="25">
        <v>168</v>
      </c>
      <c r="G161" s="55">
        <v>9.1668030774267475</v>
      </c>
      <c r="H161" s="25">
        <v>5</v>
      </c>
      <c r="I161" s="55">
        <v>0.27282152016151034</v>
      </c>
      <c r="J161" s="25">
        <v>95</v>
      </c>
      <c r="K161" s="55">
        <v>5.1836088830686968</v>
      </c>
      <c r="L161" s="25">
        <v>45</v>
      </c>
    </row>
    <row r="162" spans="1:12" s="24" customFormat="1" ht="12" customHeight="1" x14ac:dyDescent="0.2">
      <c r="A162" s="174" t="s">
        <v>184</v>
      </c>
      <c r="B162" s="174"/>
      <c r="C162" s="25">
        <v>31</v>
      </c>
      <c r="D162" s="55">
        <v>11.039886039886039</v>
      </c>
      <c r="E162" s="55">
        <v>44.476327116212339</v>
      </c>
      <c r="F162" s="25">
        <v>18</v>
      </c>
      <c r="G162" s="55">
        <v>6.4102564102564097</v>
      </c>
      <c r="H162" s="25">
        <v>13</v>
      </c>
      <c r="I162" s="55">
        <v>4.6296296296296298</v>
      </c>
      <c r="J162" s="25">
        <v>16</v>
      </c>
      <c r="K162" s="55">
        <v>5.6980056980056979</v>
      </c>
      <c r="L162" s="25">
        <v>6</v>
      </c>
    </row>
    <row r="163" spans="1:12" s="24" customFormat="1" ht="12" customHeight="1" x14ac:dyDescent="0.2">
      <c r="A163" s="174" t="s">
        <v>185</v>
      </c>
      <c r="B163" s="174"/>
      <c r="C163" s="25">
        <v>26</v>
      </c>
      <c r="D163" s="55">
        <v>9.2857142857142865</v>
      </c>
      <c r="E163" s="55">
        <v>43.333333333333336</v>
      </c>
      <c r="F163" s="25">
        <v>20</v>
      </c>
      <c r="G163" s="55">
        <v>7.1428571428571423</v>
      </c>
      <c r="H163" s="25">
        <v>6</v>
      </c>
      <c r="I163" s="55">
        <v>2.1428571428571428</v>
      </c>
      <c r="J163" s="25">
        <v>12</v>
      </c>
      <c r="K163" s="55">
        <v>4.2857142857142856</v>
      </c>
      <c r="L163" s="25">
        <v>12</v>
      </c>
    </row>
    <row r="164" spans="1:12" s="24" customFormat="1" ht="12" customHeight="1" x14ac:dyDescent="0.2">
      <c r="A164" s="174" t="s">
        <v>186</v>
      </c>
      <c r="B164" s="174"/>
      <c r="C164" s="25">
        <v>65</v>
      </c>
      <c r="D164" s="55">
        <v>7.4798619102416568</v>
      </c>
      <c r="E164" s="55">
        <v>33.818938605619145</v>
      </c>
      <c r="F164" s="25">
        <v>58</v>
      </c>
      <c r="G164" s="55">
        <v>6.6743383199079407</v>
      </c>
      <c r="H164" s="25">
        <v>7</v>
      </c>
      <c r="I164" s="55">
        <v>0.80552359033371701</v>
      </c>
      <c r="J164" s="25">
        <v>30</v>
      </c>
      <c r="K164" s="55">
        <v>3.4522439585730722</v>
      </c>
      <c r="L164" s="25">
        <v>17</v>
      </c>
    </row>
    <row r="165" spans="1:12" s="24" customFormat="1" ht="12" customHeight="1" x14ac:dyDescent="0.2">
      <c r="A165" s="174" t="s">
        <v>187</v>
      </c>
      <c r="B165" s="174"/>
      <c r="C165" s="25">
        <v>4</v>
      </c>
      <c r="D165" s="55">
        <v>5.3908355795148255</v>
      </c>
      <c r="E165" s="55">
        <v>26.315789473684209</v>
      </c>
      <c r="F165" s="25">
        <v>3</v>
      </c>
      <c r="G165" s="55">
        <v>4.0431266846361185</v>
      </c>
      <c r="H165" s="25">
        <v>1</v>
      </c>
      <c r="I165" s="55">
        <v>1.3477088948787064</v>
      </c>
      <c r="J165" s="25">
        <v>2</v>
      </c>
      <c r="K165" s="55">
        <v>2.6954177897574128</v>
      </c>
      <c r="L165" s="25">
        <v>0</v>
      </c>
    </row>
    <row r="166" spans="1:12" s="24" customFormat="1" ht="12" customHeight="1" x14ac:dyDescent="0.2">
      <c r="A166" s="174" t="s">
        <v>188</v>
      </c>
      <c r="B166" s="174"/>
      <c r="C166" s="25">
        <v>8</v>
      </c>
      <c r="D166" s="55">
        <v>9.9626400996264017</v>
      </c>
      <c r="E166" s="55">
        <v>42.328042328042329</v>
      </c>
      <c r="F166" s="25">
        <v>5</v>
      </c>
      <c r="G166" s="55">
        <v>6.2266500622665006</v>
      </c>
      <c r="H166" s="25">
        <v>3</v>
      </c>
      <c r="I166" s="55">
        <v>3.7359900373599007</v>
      </c>
      <c r="J166" s="25">
        <v>2</v>
      </c>
      <c r="K166" s="55">
        <v>2.4906600249066004</v>
      </c>
      <c r="L166" s="25">
        <v>3</v>
      </c>
    </row>
    <row r="167" spans="1:12" s="24" customFormat="1" ht="12" customHeight="1" x14ac:dyDescent="0.2">
      <c r="A167" s="174" t="s">
        <v>189</v>
      </c>
      <c r="B167" s="174"/>
      <c r="C167" s="25">
        <v>4</v>
      </c>
      <c r="D167" s="55">
        <v>4.7904191616766463</v>
      </c>
      <c r="E167" s="55">
        <v>20.304568527918779</v>
      </c>
      <c r="F167" s="25">
        <v>8</v>
      </c>
      <c r="G167" s="55">
        <v>9.5808383233532926</v>
      </c>
      <c r="H167" s="25">
        <v>-4</v>
      </c>
      <c r="I167" s="55">
        <v>-4.7904191616766463</v>
      </c>
      <c r="J167" s="25">
        <v>3</v>
      </c>
      <c r="K167" s="55">
        <v>3.5928143712574849</v>
      </c>
      <c r="L167" s="25">
        <v>0</v>
      </c>
    </row>
    <row r="168" spans="1:12" s="24" customFormat="1" ht="12" customHeight="1" x14ac:dyDescent="0.2">
      <c r="A168" s="174" t="s">
        <v>190</v>
      </c>
      <c r="B168" s="174"/>
      <c r="C168" s="25">
        <v>5</v>
      </c>
      <c r="D168" s="55">
        <v>13.020833333333334</v>
      </c>
      <c r="E168" s="55">
        <v>75.757575757575765</v>
      </c>
      <c r="F168" s="25">
        <v>9</v>
      </c>
      <c r="G168" s="55">
        <v>23.4375</v>
      </c>
      <c r="H168" s="25">
        <v>-4</v>
      </c>
      <c r="I168" s="55">
        <v>-10.416666666666666</v>
      </c>
      <c r="J168" s="25">
        <v>2</v>
      </c>
      <c r="K168" s="55">
        <v>5.208333333333333</v>
      </c>
      <c r="L168" s="25">
        <v>1</v>
      </c>
    </row>
    <row r="169" spans="1:12" s="24" customFormat="1" ht="12" customHeight="1" x14ac:dyDescent="0.2">
      <c r="A169" s="174" t="s">
        <v>191</v>
      </c>
      <c r="B169" s="174"/>
      <c r="C169" s="25">
        <v>15</v>
      </c>
      <c r="D169" s="55">
        <v>10.482180293501049</v>
      </c>
      <c r="E169" s="55">
        <v>47.619047619047613</v>
      </c>
      <c r="F169" s="25">
        <v>9</v>
      </c>
      <c r="G169" s="55">
        <v>6.2893081761006293</v>
      </c>
      <c r="H169" s="25">
        <v>6</v>
      </c>
      <c r="I169" s="55">
        <v>4.1928721174004195</v>
      </c>
      <c r="J169" s="25">
        <v>0</v>
      </c>
      <c r="K169" s="55">
        <v>0</v>
      </c>
      <c r="L169" s="25">
        <v>1</v>
      </c>
    </row>
    <row r="170" spans="1:12" s="24" customFormat="1" ht="12" customHeight="1" x14ac:dyDescent="0.2">
      <c r="A170" s="174" t="s">
        <v>193</v>
      </c>
      <c r="B170" s="174"/>
      <c r="C170" s="25">
        <v>2</v>
      </c>
      <c r="D170" s="55">
        <v>16.260162601626018</v>
      </c>
      <c r="E170" s="55">
        <v>68.965517241379303</v>
      </c>
      <c r="F170" s="25">
        <v>0</v>
      </c>
      <c r="G170" s="55">
        <v>0</v>
      </c>
      <c r="H170" s="25">
        <v>2</v>
      </c>
      <c r="I170" s="55">
        <v>16.260162601626018</v>
      </c>
      <c r="J170" s="25">
        <v>0</v>
      </c>
      <c r="K170" s="55">
        <v>0</v>
      </c>
      <c r="L170" s="25">
        <v>0</v>
      </c>
    </row>
    <row r="171" spans="1:12" s="24" customFormat="1" ht="12" customHeight="1" x14ac:dyDescent="0.2">
      <c r="A171" s="174" t="s">
        <v>194</v>
      </c>
      <c r="B171" s="174"/>
      <c r="C171" s="25">
        <v>42</v>
      </c>
      <c r="D171" s="55">
        <v>14.726507713884992</v>
      </c>
      <c r="E171" s="55">
        <v>61.583577712609973</v>
      </c>
      <c r="F171" s="25">
        <v>19</v>
      </c>
      <c r="G171" s="55">
        <v>6.6619915848527347</v>
      </c>
      <c r="H171" s="25">
        <v>23</v>
      </c>
      <c r="I171" s="55">
        <v>8.064516129032258</v>
      </c>
      <c r="J171" s="25">
        <v>19</v>
      </c>
      <c r="K171" s="55">
        <v>6.6619915848527347</v>
      </c>
      <c r="L171" s="25">
        <v>3</v>
      </c>
    </row>
    <row r="172" spans="1:12" s="24" customFormat="1" ht="12" customHeight="1" x14ac:dyDescent="0.2">
      <c r="A172" s="174" t="s">
        <v>195</v>
      </c>
      <c r="B172" s="174"/>
      <c r="C172" s="25">
        <v>8</v>
      </c>
      <c r="D172" s="55">
        <v>13.245033112582782</v>
      </c>
      <c r="E172" s="55">
        <v>62.015503875968989</v>
      </c>
      <c r="F172" s="25">
        <v>3</v>
      </c>
      <c r="G172" s="55">
        <v>4.9668874172185431</v>
      </c>
      <c r="H172" s="25">
        <v>5</v>
      </c>
      <c r="I172" s="55">
        <v>8.2781456953642394</v>
      </c>
      <c r="J172" s="25">
        <v>4</v>
      </c>
      <c r="K172" s="55">
        <v>6.6225165562913908</v>
      </c>
      <c r="L172" s="25">
        <v>3</v>
      </c>
    </row>
    <row r="173" spans="1:12" s="24" customFormat="1" ht="12" customHeight="1" x14ac:dyDescent="0.2">
      <c r="A173" s="174" t="s">
        <v>196</v>
      </c>
      <c r="B173" s="174"/>
      <c r="C173" s="25">
        <v>5</v>
      </c>
      <c r="D173" s="55">
        <v>8.1168831168831161</v>
      </c>
      <c r="E173" s="55">
        <v>37.878787878787882</v>
      </c>
      <c r="F173" s="25">
        <v>5</v>
      </c>
      <c r="G173" s="55">
        <v>8.1168831168831161</v>
      </c>
      <c r="H173" s="25">
        <v>0</v>
      </c>
      <c r="I173" s="55">
        <v>0</v>
      </c>
      <c r="J173" s="25">
        <v>0</v>
      </c>
      <c r="K173" s="55">
        <v>0</v>
      </c>
      <c r="L173" s="25">
        <v>1</v>
      </c>
    </row>
    <row r="174" spans="1:12" s="24" customFormat="1" ht="12" customHeight="1" x14ac:dyDescent="0.2">
      <c r="A174" s="174" t="s">
        <v>197</v>
      </c>
      <c r="B174" s="174"/>
      <c r="C174" s="25">
        <v>21</v>
      </c>
      <c r="D174" s="55">
        <v>8.6348684210526319</v>
      </c>
      <c r="E174" s="55">
        <v>35.472972972972968</v>
      </c>
      <c r="F174" s="25">
        <v>11</v>
      </c>
      <c r="G174" s="55">
        <v>4.5230263157894735</v>
      </c>
      <c r="H174" s="25">
        <v>10</v>
      </c>
      <c r="I174" s="55">
        <v>4.1118421052631575</v>
      </c>
      <c r="J174" s="25">
        <v>12</v>
      </c>
      <c r="K174" s="55">
        <v>4.9342105263157894</v>
      </c>
      <c r="L174" s="25">
        <v>7</v>
      </c>
    </row>
    <row r="175" spans="1:12" s="24" customFormat="1" ht="12" customHeight="1" x14ac:dyDescent="0.2">
      <c r="A175" s="174" t="s">
        <v>198</v>
      </c>
      <c r="B175" s="174"/>
      <c r="C175" s="25">
        <v>2</v>
      </c>
      <c r="D175" s="55">
        <v>8.4388185654008439</v>
      </c>
      <c r="E175" s="55">
        <v>58.823529411764703</v>
      </c>
      <c r="F175" s="25">
        <v>2</v>
      </c>
      <c r="G175" s="55">
        <v>8.4388185654008439</v>
      </c>
      <c r="H175" s="25">
        <v>0</v>
      </c>
      <c r="I175" s="55">
        <v>0</v>
      </c>
      <c r="J175" s="25">
        <v>0</v>
      </c>
      <c r="K175" s="55">
        <v>0</v>
      </c>
      <c r="L175" s="25">
        <v>0</v>
      </c>
    </row>
    <row r="176" spans="1:12" s="24" customFormat="1" ht="12" customHeight="1" x14ac:dyDescent="0.2">
      <c r="A176" s="175" t="s">
        <v>199</v>
      </c>
      <c r="B176" s="175"/>
      <c r="C176" s="31">
        <v>32</v>
      </c>
      <c r="D176" s="56">
        <v>10.062893081761006</v>
      </c>
      <c r="E176" s="56">
        <v>46.852122986822842</v>
      </c>
      <c r="F176" s="31">
        <v>15</v>
      </c>
      <c r="G176" s="56">
        <v>4.7169811320754711</v>
      </c>
      <c r="H176" s="31">
        <v>17</v>
      </c>
      <c r="I176" s="56">
        <v>5.3459119496855338</v>
      </c>
      <c r="J176" s="31">
        <v>14</v>
      </c>
      <c r="K176" s="56">
        <v>4.4025157232704402</v>
      </c>
      <c r="L176" s="31">
        <v>4</v>
      </c>
    </row>
    <row r="177" spans="1:12" s="24" customFormat="1" ht="12" customHeight="1" x14ac:dyDescent="0.2">
      <c r="A177" s="29"/>
      <c r="B177" s="29"/>
      <c r="C177" s="29"/>
      <c r="D177" s="58"/>
      <c r="E177" s="58"/>
      <c r="F177" s="29"/>
      <c r="G177" s="58"/>
      <c r="H177" s="29"/>
      <c r="I177" s="58"/>
      <c r="J177" s="29"/>
      <c r="K177" s="58"/>
      <c r="L177" s="29"/>
    </row>
    <row r="178" spans="1:12" s="24" customFormat="1" ht="12" customHeight="1" x14ac:dyDescent="0.2">
      <c r="A178" s="173" t="s">
        <v>200</v>
      </c>
      <c r="B178" s="173"/>
      <c r="C178" s="22">
        <v>92</v>
      </c>
      <c r="D178" s="54">
        <v>6.9908814589665651</v>
      </c>
      <c r="E178" s="54">
        <v>33.224990971469843</v>
      </c>
      <c r="F178" s="22">
        <v>99</v>
      </c>
      <c r="G178" s="54">
        <v>7.5227963525835868</v>
      </c>
      <c r="H178" s="22">
        <v>-7</v>
      </c>
      <c r="I178" s="54">
        <v>-0.53191489361702127</v>
      </c>
      <c r="J178" s="22">
        <v>28</v>
      </c>
      <c r="K178" s="54">
        <v>2.1276595744680851</v>
      </c>
      <c r="L178" s="22">
        <v>14</v>
      </c>
    </row>
    <row r="179" spans="1:12" s="24" customFormat="1" ht="12" customHeight="1" x14ac:dyDescent="0.2">
      <c r="A179" s="174" t="s">
        <v>201</v>
      </c>
      <c r="B179" s="174"/>
      <c r="C179" s="25">
        <v>43</v>
      </c>
      <c r="D179" s="55">
        <v>6.9669475048606611</v>
      </c>
      <c r="E179" s="55">
        <v>34.902597402597401</v>
      </c>
      <c r="F179" s="25">
        <v>52</v>
      </c>
      <c r="G179" s="55">
        <v>8.4251458198314957</v>
      </c>
      <c r="H179" s="25">
        <v>-9</v>
      </c>
      <c r="I179" s="55">
        <v>-1.458198314970836</v>
      </c>
      <c r="J179" s="25">
        <v>12</v>
      </c>
      <c r="K179" s="55">
        <v>1.9442644199611148</v>
      </c>
      <c r="L179" s="25">
        <v>5</v>
      </c>
    </row>
    <row r="180" spans="1:12" s="24" customFormat="1" ht="12" customHeight="1" x14ac:dyDescent="0.2">
      <c r="A180" s="174" t="s">
        <v>202</v>
      </c>
      <c r="B180" s="174"/>
      <c r="C180" s="25">
        <v>21</v>
      </c>
      <c r="D180" s="55">
        <v>7.3094326487991648</v>
      </c>
      <c r="E180" s="55">
        <v>31.111111111111111</v>
      </c>
      <c r="F180" s="25">
        <v>12</v>
      </c>
      <c r="G180" s="55">
        <v>4.1768186564566658</v>
      </c>
      <c r="H180" s="25">
        <v>9</v>
      </c>
      <c r="I180" s="55">
        <v>3.1326139923424994</v>
      </c>
      <c r="J180" s="25">
        <v>7</v>
      </c>
      <c r="K180" s="55">
        <v>2.4364775495997213</v>
      </c>
      <c r="L180" s="25">
        <v>6</v>
      </c>
    </row>
    <row r="181" spans="1:12" s="24" customFormat="1" ht="12" customHeight="1" x14ac:dyDescent="0.2">
      <c r="A181" s="174" t="s">
        <v>203</v>
      </c>
      <c r="B181" s="174"/>
      <c r="C181" s="25">
        <v>9</v>
      </c>
      <c r="D181" s="55">
        <v>12.658227848101266</v>
      </c>
      <c r="E181" s="55">
        <v>61.224489795918366</v>
      </c>
      <c r="F181" s="25">
        <v>7</v>
      </c>
      <c r="G181" s="55">
        <v>9.8452883263009845</v>
      </c>
      <c r="H181" s="25">
        <v>2</v>
      </c>
      <c r="I181" s="55">
        <v>2.8129395218002813</v>
      </c>
      <c r="J181" s="25">
        <v>5</v>
      </c>
      <c r="K181" s="55">
        <v>7.0323488045007032</v>
      </c>
      <c r="L181" s="25">
        <v>1</v>
      </c>
    </row>
    <row r="182" spans="1:12" s="24" customFormat="1" ht="12" customHeight="1" x14ac:dyDescent="0.2">
      <c r="A182" s="174" t="s">
        <v>204</v>
      </c>
      <c r="B182" s="174"/>
      <c r="C182" s="25">
        <v>5</v>
      </c>
      <c r="D182" s="55">
        <v>8.8495575221238933</v>
      </c>
      <c r="E182" s="55">
        <v>43.478260869565219</v>
      </c>
      <c r="F182" s="25">
        <v>4</v>
      </c>
      <c r="G182" s="55">
        <v>7.0796460176991154</v>
      </c>
      <c r="H182" s="25">
        <v>1</v>
      </c>
      <c r="I182" s="55">
        <v>1.7699115044247788</v>
      </c>
      <c r="J182" s="25">
        <v>2</v>
      </c>
      <c r="K182" s="55">
        <v>3.5398230088495577</v>
      </c>
      <c r="L182" s="25">
        <v>1</v>
      </c>
    </row>
    <row r="183" spans="1:12" s="24" customFormat="1" ht="12" customHeight="1" x14ac:dyDescent="0.2">
      <c r="A183" s="174" t="s">
        <v>205</v>
      </c>
      <c r="B183" s="174"/>
      <c r="C183" s="25">
        <v>9</v>
      </c>
      <c r="D183" s="55">
        <v>5.0732807215332576</v>
      </c>
      <c r="E183" s="55">
        <v>24.590163934426229</v>
      </c>
      <c r="F183" s="25">
        <v>10</v>
      </c>
      <c r="G183" s="55">
        <v>5.636978579481398</v>
      </c>
      <c r="H183" s="25">
        <v>-1</v>
      </c>
      <c r="I183" s="55">
        <v>-0.56369785794813976</v>
      </c>
      <c r="J183" s="25">
        <v>1</v>
      </c>
      <c r="K183" s="55">
        <v>0.56369785794813976</v>
      </c>
      <c r="L183" s="25">
        <v>0</v>
      </c>
    </row>
    <row r="184" spans="1:12" s="24" customFormat="1" ht="12" customHeight="1" x14ac:dyDescent="0.2">
      <c r="A184" s="175" t="s">
        <v>206</v>
      </c>
      <c r="B184" s="175"/>
      <c r="C184" s="31">
        <v>5</v>
      </c>
      <c r="D184" s="56">
        <v>4.694835680751174</v>
      </c>
      <c r="E184" s="56">
        <v>21.367521367521366</v>
      </c>
      <c r="F184" s="31">
        <v>14</v>
      </c>
      <c r="G184" s="56">
        <v>13.145539906103286</v>
      </c>
      <c r="H184" s="31">
        <v>-9</v>
      </c>
      <c r="I184" s="56">
        <v>-8.4507042253521121</v>
      </c>
      <c r="J184" s="31">
        <v>1</v>
      </c>
      <c r="K184" s="56">
        <v>0.93896713615023475</v>
      </c>
      <c r="L184" s="31">
        <v>1</v>
      </c>
    </row>
    <row r="185" spans="1:12" s="24" customFormat="1" ht="12" customHeight="1" x14ac:dyDescent="0.2">
      <c r="A185" s="29"/>
      <c r="B185" s="29"/>
      <c r="C185" s="29"/>
      <c r="D185" s="58"/>
      <c r="E185" s="58"/>
      <c r="F185" s="29"/>
      <c r="G185" s="58"/>
      <c r="H185" s="29"/>
      <c r="I185" s="58"/>
      <c r="J185" s="29"/>
      <c r="K185" s="58"/>
      <c r="L185" s="29"/>
    </row>
    <row r="186" spans="1:12" s="24" customFormat="1" ht="12" customHeight="1" x14ac:dyDescent="0.2">
      <c r="A186" s="173" t="s">
        <v>207</v>
      </c>
      <c r="B186" s="173"/>
      <c r="C186" s="22">
        <v>37</v>
      </c>
      <c r="D186" s="54">
        <v>6.4459930313588849</v>
      </c>
      <c r="E186" s="54">
        <v>34.418604651162788</v>
      </c>
      <c r="F186" s="22">
        <v>68</v>
      </c>
      <c r="G186" s="54">
        <v>11.846689895470384</v>
      </c>
      <c r="H186" s="22">
        <v>-31</v>
      </c>
      <c r="I186" s="54">
        <v>-5.4006968641114987</v>
      </c>
      <c r="J186" s="22">
        <v>15</v>
      </c>
      <c r="K186" s="54">
        <v>2.6132404181184672</v>
      </c>
      <c r="L186" s="22">
        <v>13</v>
      </c>
    </row>
    <row r="187" spans="1:12" s="24" customFormat="1" ht="12" customHeight="1" x14ac:dyDescent="0.2">
      <c r="A187" s="174" t="s">
        <v>208</v>
      </c>
      <c r="B187" s="174"/>
      <c r="C187" s="25">
        <v>7</v>
      </c>
      <c r="D187" s="55">
        <v>3.7756202804746497</v>
      </c>
      <c r="E187" s="55">
        <v>20.408163265306122</v>
      </c>
      <c r="F187" s="25">
        <v>31</v>
      </c>
      <c r="G187" s="55">
        <v>16.720604099244877</v>
      </c>
      <c r="H187" s="25">
        <v>-24</v>
      </c>
      <c r="I187" s="55">
        <v>-12.944983818770227</v>
      </c>
      <c r="J187" s="25">
        <v>2</v>
      </c>
      <c r="K187" s="55">
        <v>1.0787486515641855</v>
      </c>
      <c r="L187" s="25">
        <v>8</v>
      </c>
    </row>
    <row r="188" spans="1:12" s="24" customFormat="1" ht="12" customHeight="1" x14ac:dyDescent="0.2">
      <c r="A188" s="174" t="s">
        <v>209</v>
      </c>
      <c r="B188" s="174"/>
      <c r="C188" s="25">
        <v>13</v>
      </c>
      <c r="D188" s="55">
        <v>7.2262367982212341</v>
      </c>
      <c r="E188" s="55">
        <v>40.498442367601243</v>
      </c>
      <c r="F188" s="25">
        <v>19</v>
      </c>
      <c r="G188" s="55">
        <v>10.56142301278488</v>
      </c>
      <c r="H188" s="25">
        <v>-6</v>
      </c>
      <c r="I188" s="55">
        <v>-3.3351862145636462</v>
      </c>
      <c r="J188" s="25">
        <v>4</v>
      </c>
      <c r="K188" s="55">
        <v>2.2234574763757644</v>
      </c>
      <c r="L188" s="25">
        <v>2</v>
      </c>
    </row>
    <row r="189" spans="1:12" s="24" customFormat="1" ht="12" customHeight="1" x14ac:dyDescent="0.2">
      <c r="A189" s="182" t="s">
        <v>274</v>
      </c>
      <c r="B189" s="182"/>
      <c r="C189" s="69">
        <v>17</v>
      </c>
      <c r="D189" s="72">
        <v>8.1456636320076665</v>
      </c>
      <c r="E189" s="72">
        <v>41.362530413625301</v>
      </c>
      <c r="F189" s="69">
        <v>18</v>
      </c>
      <c r="G189" s="72">
        <v>8.6248203162434116</v>
      </c>
      <c r="H189" s="69">
        <v>-1</v>
      </c>
      <c r="I189" s="72">
        <v>-0.47915668423574509</v>
      </c>
      <c r="J189" s="69">
        <v>9</v>
      </c>
      <c r="K189" s="72">
        <v>4.3124101581217058</v>
      </c>
      <c r="L189" s="69">
        <v>3</v>
      </c>
    </row>
    <row r="190" spans="1:12" s="24" customFormat="1" ht="12" customHeight="1" x14ac:dyDescent="0.2">
      <c r="A190" s="29"/>
      <c r="B190" s="29"/>
      <c r="C190" s="29"/>
      <c r="D190" s="58"/>
      <c r="E190" s="58"/>
      <c r="F190" s="29"/>
      <c r="G190" s="58"/>
      <c r="H190" s="29"/>
      <c r="I190" s="58"/>
      <c r="J190" s="29"/>
      <c r="K190" s="58"/>
      <c r="L190" s="29"/>
    </row>
    <row r="191" spans="1:12" s="24" customFormat="1" ht="12" customHeight="1" x14ac:dyDescent="0.2">
      <c r="A191" s="173" t="s">
        <v>213</v>
      </c>
      <c r="B191" s="173"/>
      <c r="C191" s="22">
        <v>69</v>
      </c>
      <c r="D191" s="54">
        <v>7.3875802997858671</v>
      </c>
      <c r="E191" s="54">
        <v>39.884393063583815</v>
      </c>
      <c r="F191" s="22">
        <v>94</v>
      </c>
      <c r="G191" s="54">
        <v>10.06423982869379</v>
      </c>
      <c r="H191" s="22">
        <v>-25</v>
      </c>
      <c r="I191" s="54">
        <v>-2.6766595289079227</v>
      </c>
      <c r="J191" s="22">
        <v>29</v>
      </c>
      <c r="K191" s="54">
        <v>3.1049250535331905</v>
      </c>
      <c r="L191" s="22">
        <v>18</v>
      </c>
    </row>
    <row r="192" spans="1:12" s="24" customFormat="1" ht="12" customHeight="1" x14ac:dyDescent="0.2">
      <c r="A192" s="174" t="s">
        <v>214</v>
      </c>
      <c r="B192" s="174"/>
      <c r="C192" s="25">
        <v>8</v>
      </c>
      <c r="D192" s="55">
        <v>5.1579626047711153</v>
      </c>
      <c r="E192" s="55">
        <v>28.268551236749115</v>
      </c>
      <c r="F192" s="25">
        <v>14</v>
      </c>
      <c r="G192" s="55">
        <v>9.0264345583494521</v>
      </c>
      <c r="H192" s="25">
        <v>-6</v>
      </c>
      <c r="I192" s="55">
        <v>-3.8684719535783367</v>
      </c>
      <c r="J192" s="25">
        <v>4</v>
      </c>
      <c r="K192" s="55">
        <v>2.5789813023855577</v>
      </c>
      <c r="L192" s="25">
        <v>5</v>
      </c>
    </row>
    <row r="193" spans="1:12" s="24" customFormat="1" ht="12" customHeight="1" x14ac:dyDescent="0.2">
      <c r="A193" s="174" t="s">
        <v>216</v>
      </c>
      <c r="B193" s="174"/>
      <c r="C193" s="25">
        <v>3</v>
      </c>
      <c r="D193" s="55">
        <v>27.777777777777775</v>
      </c>
      <c r="E193" s="55">
        <v>214.28571428571428</v>
      </c>
      <c r="F193" s="25">
        <v>1</v>
      </c>
      <c r="G193" s="55">
        <v>9.2592592592592595</v>
      </c>
      <c r="H193" s="25">
        <v>2</v>
      </c>
      <c r="I193" s="55">
        <v>18.518518518518519</v>
      </c>
      <c r="J193" s="25">
        <v>0</v>
      </c>
      <c r="K193" s="55">
        <v>0</v>
      </c>
      <c r="L193" s="25">
        <v>0</v>
      </c>
    </row>
    <row r="194" spans="1:12" s="24" customFormat="1" ht="12" customHeight="1" x14ac:dyDescent="0.2">
      <c r="A194" s="174" t="s">
        <v>217</v>
      </c>
      <c r="B194" s="174"/>
      <c r="C194" s="25">
        <v>9</v>
      </c>
      <c r="D194" s="55">
        <v>8.6538461538461551</v>
      </c>
      <c r="E194" s="55">
        <v>44.776119402985074</v>
      </c>
      <c r="F194" s="25">
        <v>14</v>
      </c>
      <c r="G194" s="55">
        <v>13.461538461538462</v>
      </c>
      <c r="H194" s="25">
        <v>-5</v>
      </c>
      <c r="I194" s="55">
        <v>-4.8076923076923084</v>
      </c>
      <c r="J194" s="25">
        <v>4</v>
      </c>
      <c r="K194" s="55">
        <v>3.8461538461538463</v>
      </c>
      <c r="L194" s="25">
        <v>2</v>
      </c>
    </row>
    <row r="195" spans="1:12" s="24" customFormat="1" ht="12" customHeight="1" x14ac:dyDescent="0.2">
      <c r="A195" s="174" t="s">
        <v>222</v>
      </c>
      <c r="B195" s="174"/>
      <c r="C195" s="25">
        <v>3</v>
      </c>
      <c r="D195" s="55">
        <v>15.463917525773196</v>
      </c>
      <c r="E195" s="55">
        <v>78.94736842105263</v>
      </c>
      <c r="F195" s="25">
        <v>3</v>
      </c>
      <c r="G195" s="55">
        <v>15.463917525773196</v>
      </c>
      <c r="H195" s="25">
        <v>0</v>
      </c>
      <c r="I195" s="55">
        <v>0</v>
      </c>
      <c r="J195" s="25">
        <v>0</v>
      </c>
      <c r="K195" s="55">
        <v>0</v>
      </c>
      <c r="L195" s="25">
        <v>0</v>
      </c>
    </row>
    <row r="196" spans="1:12" s="24" customFormat="1" ht="12" customHeight="1" x14ac:dyDescent="0.2">
      <c r="A196" s="174" t="s">
        <v>223</v>
      </c>
      <c r="B196" s="174"/>
      <c r="C196" s="25">
        <v>17</v>
      </c>
      <c r="D196" s="55">
        <v>5.7027843005702783</v>
      </c>
      <c r="E196" s="55">
        <v>30.965391621129328</v>
      </c>
      <c r="F196" s="25">
        <v>37</v>
      </c>
      <c r="G196" s="55">
        <v>12.411942301241194</v>
      </c>
      <c r="H196" s="25">
        <v>-20</v>
      </c>
      <c r="I196" s="55">
        <v>-6.7091580006709153</v>
      </c>
      <c r="J196" s="25">
        <v>10</v>
      </c>
      <c r="K196" s="55">
        <v>3.3545790003354576</v>
      </c>
      <c r="L196" s="25">
        <v>5</v>
      </c>
    </row>
    <row r="197" spans="1:12" s="24" customFormat="1" ht="12" customHeight="1" x14ac:dyDescent="0.2">
      <c r="A197" s="174" t="s">
        <v>224</v>
      </c>
      <c r="B197" s="174"/>
      <c r="C197" s="25">
        <v>3</v>
      </c>
      <c r="D197" s="55">
        <v>3.4129692832764507</v>
      </c>
      <c r="E197" s="55">
        <v>21.12676056338028</v>
      </c>
      <c r="F197" s="25">
        <v>7</v>
      </c>
      <c r="G197" s="55">
        <v>7.963594994311717</v>
      </c>
      <c r="H197" s="25">
        <v>-4</v>
      </c>
      <c r="I197" s="55">
        <v>-4.5506257110352673</v>
      </c>
      <c r="J197" s="25">
        <v>2</v>
      </c>
      <c r="K197" s="55">
        <v>2.2753128555176336</v>
      </c>
      <c r="L197" s="25">
        <v>2</v>
      </c>
    </row>
    <row r="198" spans="1:12" s="24" customFormat="1" ht="12" customHeight="1" x14ac:dyDescent="0.2">
      <c r="A198" s="174" t="s">
        <v>227</v>
      </c>
      <c r="B198" s="174"/>
      <c r="C198" s="25">
        <v>5</v>
      </c>
      <c r="D198" s="55">
        <v>14.619883040935672</v>
      </c>
      <c r="E198" s="55">
        <v>76.923076923076934</v>
      </c>
      <c r="F198" s="25">
        <v>2</v>
      </c>
      <c r="G198" s="55">
        <v>5.8479532163742682</v>
      </c>
      <c r="H198" s="25">
        <v>3</v>
      </c>
      <c r="I198" s="55">
        <v>8.7719298245614024</v>
      </c>
      <c r="J198" s="25">
        <v>0</v>
      </c>
      <c r="K198" s="55">
        <v>0</v>
      </c>
      <c r="L198" s="25">
        <v>0</v>
      </c>
    </row>
    <row r="199" spans="1:12" s="24" customFormat="1" ht="12" customHeight="1" x14ac:dyDescent="0.2">
      <c r="A199" s="174" t="s">
        <v>228</v>
      </c>
      <c r="B199" s="174"/>
      <c r="C199" s="25">
        <v>11</v>
      </c>
      <c r="D199" s="55">
        <v>14.473684210526315</v>
      </c>
      <c r="E199" s="55">
        <v>66.265060240963862</v>
      </c>
      <c r="F199" s="25">
        <v>5</v>
      </c>
      <c r="G199" s="55">
        <v>6.5789473684210522</v>
      </c>
      <c r="H199" s="25">
        <v>6</v>
      </c>
      <c r="I199" s="55">
        <v>7.8947368421052637</v>
      </c>
      <c r="J199" s="25">
        <v>6</v>
      </c>
      <c r="K199" s="55">
        <v>7.8947368421052637</v>
      </c>
      <c r="L199" s="25">
        <v>1</v>
      </c>
    </row>
    <row r="200" spans="1:12" s="24" customFormat="1" ht="12" customHeight="1" x14ac:dyDescent="0.2">
      <c r="A200" s="174" t="s">
        <v>229</v>
      </c>
      <c r="B200" s="174"/>
      <c r="C200" s="25">
        <v>3</v>
      </c>
      <c r="D200" s="55">
        <v>7.0754716981132075</v>
      </c>
      <c r="E200" s="55">
        <v>36.144578313253014</v>
      </c>
      <c r="F200" s="25">
        <v>1</v>
      </c>
      <c r="G200" s="55">
        <v>2.3584905660377355</v>
      </c>
      <c r="H200" s="25">
        <v>2</v>
      </c>
      <c r="I200" s="55">
        <v>4.7169811320754711</v>
      </c>
      <c r="J200" s="25">
        <v>1</v>
      </c>
      <c r="K200" s="55">
        <v>2.3584905660377355</v>
      </c>
      <c r="L200" s="25">
        <v>1</v>
      </c>
    </row>
    <row r="201" spans="1:12" s="77" customFormat="1" ht="12" customHeight="1" x14ac:dyDescent="0.2">
      <c r="A201" s="182" t="s">
        <v>230</v>
      </c>
      <c r="B201" s="182"/>
      <c r="C201" s="31">
        <v>7</v>
      </c>
      <c r="D201" s="56">
        <v>6.5975494816211118</v>
      </c>
      <c r="E201" s="56">
        <v>37.037037037037038</v>
      </c>
      <c r="F201" s="31">
        <v>10</v>
      </c>
      <c r="G201" s="56">
        <v>9.4250706880301589</v>
      </c>
      <c r="H201" s="31">
        <v>-3</v>
      </c>
      <c r="I201" s="56">
        <v>-2.827521206409048</v>
      </c>
      <c r="J201" s="31">
        <v>2</v>
      </c>
      <c r="K201" s="56">
        <v>1.8850141376060321</v>
      </c>
      <c r="L201" s="31">
        <v>2</v>
      </c>
    </row>
    <row r="202" spans="1:12" s="24" customFormat="1" ht="12" customHeight="1" x14ac:dyDescent="0.2">
      <c r="A202" s="29"/>
      <c r="B202" s="29"/>
      <c r="C202" s="29"/>
      <c r="D202" s="58"/>
      <c r="E202" s="58"/>
      <c r="F202" s="29"/>
      <c r="G202" s="58"/>
      <c r="H202" s="29"/>
      <c r="I202" s="58"/>
      <c r="J202" s="29"/>
      <c r="K202" s="58"/>
      <c r="L202" s="29"/>
    </row>
    <row r="203" spans="1:12" s="24" customFormat="1" ht="12" customHeight="1" x14ac:dyDescent="0.2">
      <c r="A203" s="173" t="s">
        <v>232</v>
      </c>
      <c r="B203" s="173"/>
      <c r="C203" s="22">
        <v>2806</v>
      </c>
      <c r="D203" s="54">
        <v>7.9454071808811868</v>
      </c>
      <c r="E203" s="54">
        <v>37.129171408156246</v>
      </c>
      <c r="F203" s="22">
        <v>2988</v>
      </c>
      <c r="G203" s="54">
        <v>8.4607543323139662</v>
      </c>
      <c r="H203" s="22">
        <v>-182</v>
      </c>
      <c r="I203" s="54">
        <v>-0.51534715143277832</v>
      </c>
      <c r="J203" s="22">
        <v>1465</v>
      </c>
      <c r="K203" s="54">
        <v>4.1482614112583533</v>
      </c>
      <c r="L203" s="22">
        <v>663</v>
      </c>
    </row>
    <row r="204" spans="1:12" s="24" customFormat="1" ht="12" customHeight="1" x14ac:dyDescent="0.2">
      <c r="A204" s="174" t="s">
        <v>233</v>
      </c>
      <c r="B204" s="174"/>
      <c r="C204" s="25">
        <v>404</v>
      </c>
      <c r="D204" s="55">
        <v>7.8639000272511392</v>
      </c>
      <c r="E204" s="55">
        <v>37.403944079251922</v>
      </c>
      <c r="F204" s="25">
        <v>444</v>
      </c>
      <c r="G204" s="55">
        <v>8.6425039903453111</v>
      </c>
      <c r="H204" s="25">
        <v>-40</v>
      </c>
      <c r="I204" s="55">
        <v>-0.77860396309417212</v>
      </c>
      <c r="J204" s="25">
        <v>241</v>
      </c>
      <c r="K204" s="55">
        <v>4.6910888776423869</v>
      </c>
      <c r="L204" s="25">
        <v>102</v>
      </c>
    </row>
    <row r="205" spans="1:12" s="24" customFormat="1" ht="12" customHeight="1" x14ac:dyDescent="0.2">
      <c r="A205" s="174" t="s">
        <v>234</v>
      </c>
      <c r="B205" s="174"/>
      <c r="C205" s="25">
        <v>1186</v>
      </c>
      <c r="D205" s="55">
        <v>7.809721984433236</v>
      </c>
      <c r="E205" s="55">
        <v>35.572885422915419</v>
      </c>
      <c r="F205" s="25">
        <v>1198</v>
      </c>
      <c r="G205" s="55">
        <v>7.888741093887873</v>
      </c>
      <c r="H205" s="25">
        <v>-12</v>
      </c>
      <c r="I205" s="55">
        <v>-7.9019109454636444E-2</v>
      </c>
      <c r="J205" s="25">
        <v>612</v>
      </c>
      <c r="K205" s="55">
        <v>4.0299745821864592</v>
      </c>
      <c r="L205" s="25">
        <v>263</v>
      </c>
    </row>
    <row r="206" spans="1:12" s="24" customFormat="1" ht="12" customHeight="1" x14ac:dyDescent="0.2">
      <c r="A206" s="174" t="s">
        <v>235</v>
      </c>
      <c r="B206" s="174"/>
      <c r="C206" s="25">
        <v>482</v>
      </c>
      <c r="D206" s="55">
        <v>7.5385529731927807</v>
      </c>
      <c r="E206" s="55">
        <v>37.349864393645873</v>
      </c>
      <c r="F206" s="25">
        <v>656</v>
      </c>
      <c r="G206" s="55">
        <v>10.259939316212581</v>
      </c>
      <c r="H206" s="25">
        <v>-174</v>
      </c>
      <c r="I206" s="55">
        <v>-2.7213863430198004</v>
      </c>
      <c r="J206" s="25">
        <v>284</v>
      </c>
      <c r="K206" s="55">
        <v>4.4418029966530073</v>
      </c>
      <c r="L206" s="25">
        <v>115</v>
      </c>
    </row>
    <row r="207" spans="1:12" s="24" customFormat="1" ht="12" customHeight="1" x14ac:dyDescent="0.2">
      <c r="A207" s="174" t="s">
        <v>236</v>
      </c>
      <c r="B207" s="174"/>
      <c r="C207" s="25">
        <v>53</v>
      </c>
      <c r="D207" s="55">
        <v>8.8274483677548297</v>
      </c>
      <c r="E207" s="55">
        <v>43.874172185430467</v>
      </c>
      <c r="F207" s="25">
        <v>53</v>
      </c>
      <c r="G207" s="55">
        <v>8.8274483677548297</v>
      </c>
      <c r="H207" s="25">
        <v>0</v>
      </c>
      <c r="I207" s="55">
        <v>0</v>
      </c>
      <c r="J207" s="25">
        <v>18</v>
      </c>
      <c r="K207" s="55">
        <v>2.9980013324450363</v>
      </c>
      <c r="L207" s="25">
        <v>17</v>
      </c>
    </row>
    <row r="208" spans="1:12" s="24" customFormat="1" ht="12" customHeight="1" x14ac:dyDescent="0.2">
      <c r="A208" s="174" t="s">
        <v>237</v>
      </c>
      <c r="B208" s="174"/>
      <c r="C208" s="25">
        <v>483</v>
      </c>
      <c r="D208" s="55">
        <v>9.3347763905531291</v>
      </c>
      <c r="E208" s="55">
        <v>41.120381406436238</v>
      </c>
      <c r="F208" s="25">
        <v>376</v>
      </c>
      <c r="G208" s="55">
        <v>7.2668238568281085</v>
      </c>
      <c r="H208" s="25">
        <v>107</v>
      </c>
      <c r="I208" s="55">
        <v>2.0679525337250206</v>
      </c>
      <c r="J208" s="25">
        <v>238</v>
      </c>
      <c r="K208" s="55">
        <v>4.5997448880986438</v>
      </c>
      <c r="L208" s="25">
        <v>121</v>
      </c>
    </row>
    <row r="209" spans="1:12" s="24" customFormat="1" ht="12" customHeight="1" x14ac:dyDescent="0.2">
      <c r="A209" s="174" t="s">
        <v>238</v>
      </c>
      <c r="B209" s="174"/>
      <c r="C209" s="25">
        <v>92</v>
      </c>
      <c r="D209" s="55">
        <v>6.9908814589665651</v>
      </c>
      <c r="E209" s="55">
        <v>33.224990971469843</v>
      </c>
      <c r="F209" s="25">
        <v>99</v>
      </c>
      <c r="G209" s="55">
        <v>7.5227963525835868</v>
      </c>
      <c r="H209" s="25">
        <v>-7</v>
      </c>
      <c r="I209" s="55">
        <v>-0.53191489361702127</v>
      </c>
      <c r="J209" s="25">
        <v>28</v>
      </c>
      <c r="K209" s="55">
        <v>2.1276595744680851</v>
      </c>
      <c r="L209" s="25">
        <v>14</v>
      </c>
    </row>
    <row r="210" spans="1:12" s="24" customFormat="1" ht="12" customHeight="1" x14ac:dyDescent="0.2">
      <c r="A210" s="174" t="s">
        <v>239</v>
      </c>
      <c r="B210" s="174"/>
      <c r="C210" s="25">
        <v>37</v>
      </c>
      <c r="D210" s="55">
        <v>6.4459930313588849</v>
      </c>
      <c r="E210" s="55">
        <v>34.418604651162788</v>
      </c>
      <c r="F210" s="25">
        <v>68</v>
      </c>
      <c r="G210" s="55">
        <v>11.846689895470384</v>
      </c>
      <c r="H210" s="25">
        <v>-31</v>
      </c>
      <c r="I210" s="55">
        <v>-5.4006968641114987</v>
      </c>
      <c r="J210" s="25">
        <v>15</v>
      </c>
      <c r="K210" s="55">
        <v>2.6132404181184672</v>
      </c>
      <c r="L210" s="25">
        <v>13</v>
      </c>
    </row>
    <row r="211" spans="1:12" s="24" customFormat="1" ht="12" customHeight="1" x14ac:dyDescent="0.2">
      <c r="A211" s="175" t="s">
        <v>240</v>
      </c>
      <c r="B211" s="175"/>
      <c r="C211" s="31">
        <v>69</v>
      </c>
      <c r="D211" s="56">
        <v>7.3875802997858671</v>
      </c>
      <c r="E211" s="56">
        <v>39.884393063583815</v>
      </c>
      <c r="F211" s="31">
        <v>94</v>
      </c>
      <c r="G211" s="56">
        <v>10.06423982869379</v>
      </c>
      <c r="H211" s="31">
        <v>-25</v>
      </c>
      <c r="I211" s="56">
        <v>-2.6766595289079227</v>
      </c>
      <c r="J211" s="31">
        <v>29</v>
      </c>
      <c r="K211" s="56">
        <v>3.1049250535331905</v>
      </c>
      <c r="L211" s="31">
        <v>18</v>
      </c>
    </row>
    <row r="212" spans="1:12" s="24" customFormat="1" ht="12" customHeight="1" x14ac:dyDescent="0.2">
      <c r="A212" s="29"/>
      <c r="B212" s="29"/>
      <c r="C212" s="29"/>
      <c r="D212" s="58"/>
      <c r="E212" s="58"/>
      <c r="F212" s="29"/>
      <c r="G212" s="58"/>
      <c r="H212" s="29"/>
      <c r="I212" s="58"/>
      <c r="J212" s="29"/>
      <c r="K212" s="58"/>
      <c r="L212" s="29"/>
    </row>
    <row r="213" spans="1:12" s="24" customFormat="1" ht="12" customHeight="1" x14ac:dyDescent="0.2">
      <c r="A213" s="173" t="s">
        <v>287</v>
      </c>
      <c r="B213" s="173"/>
      <c r="C213" s="22">
        <v>2613</v>
      </c>
      <c r="D213" s="54">
        <v>8.045272747985603</v>
      </c>
      <c r="E213" s="54">
        <v>37.17138955274838</v>
      </c>
      <c r="F213" s="22">
        <v>2691</v>
      </c>
      <c r="G213" s="54">
        <v>8.2854301434478597</v>
      </c>
      <c r="H213" s="22">
        <v>-78</v>
      </c>
      <c r="I213" s="54">
        <v>-0.24015739546225681</v>
      </c>
      <c r="J213" s="22">
        <v>1391</v>
      </c>
      <c r="K213" s="54">
        <v>4.2828068857435797</v>
      </c>
      <c r="L213" s="22">
        <v>614</v>
      </c>
    </row>
    <row r="214" spans="1:12" s="24" customFormat="1" ht="12" customHeight="1" x14ac:dyDescent="0.2">
      <c r="A214" s="174" t="s">
        <v>288</v>
      </c>
      <c r="B214" s="174"/>
      <c r="C214" s="25">
        <v>468</v>
      </c>
      <c r="D214" s="55">
        <v>9.1009859401435165</v>
      </c>
      <c r="E214" s="55">
        <v>40.144107050952137</v>
      </c>
      <c r="F214" s="25">
        <v>361</v>
      </c>
      <c r="G214" s="55">
        <v>7.0202049666491648</v>
      </c>
      <c r="H214" s="25">
        <v>107</v>
      </c>
      <c r="I214" s="55">
        <v>2.0807809734943508</v>
      </c>
      <c r="J214" s="25">
        <v>227</v>
      </c>
      <c r="K214" s="55">
        <v>4.4143671119926884</v>
      </c>
      <c r="L214" s="25">
        <v>120</v>
      </c>
    </row>
    <row r="215" spans="1:12" s="24" customFormat="1" ht="12" customHeight="1" x14ac:dyDescent="0.2">
      <c r="A215" s="174" t="s">
        <v>289</v>
      </c>
      <c r="B215" s="174"/>
      <c r="C215" s="25">
        <v>408</v>
      </c>
      <c r="D215" s="55">
        <v>7.8665766894823097</v>
      </c>
      <c r="E215" s="55">
        <v>37.5</v>
      </c>
      <c r="F215" s="25">
        <v>449</v>
      </c>
      <c r="G215" s="55">
        <v>8.6570905234744053</v>
      </c>
      <c r="H215" s="25">
        <v>-41</v>
      </c>
      <c r="I215" s="55">
        <v>-0.79051383399209485</v>
      </c>
      <c r="J215" s="25">
        <v>244</v>
      </c>
      <c r="K215" s="55">
        <v>4.7045213535139307</v>
      </c>
      <c r="L215" s="25">
        <v>102</v>
      </c>
    </row>
    <row r="216" spans="1:12" s="24" customFormat="1" ht="12" customHeight="1" x14ac:dyDescent="0.2">
      <c r="A216" s="174" t="s">
        <v>290</v>
      </c>
      <c r="B216" s="174"/>
      <c r="C216" s="25">
        <v>442</v>
      </c>
      <c r="D216" s="55">
        <v>7.9639639639639634</v>
      </c>
      <c r="E216" s="55">
        <v>39.077004685704182</v>
      </c>
      <c r="F216" s="25">
        <v>570</v>
      </c>
      <c r="G216" s="55">
        <v>10.27027027027027</v>
      </c>
      <c r="H216" s="25">
        <v>-128</v>
      </c>
      <c r="I216" s="55">
        <v>-2.3063063063063063</v>
      </c>
      <c r="J216" s="25">
        <v>241</v>
      </c>
      <c r="K216" s="55">
        <v>4.3423423423423424</v>
      </c>
      <c r="L216" s="25">
        <v>104</v>
      </c>
    </row>
    <row r="217" spans="1:12" s="24" customFormat="1" ht="12" customHeight="1" x14ac:dyDescent="0.2">
      <c r="A217" s="174" t="s">
        <v>291</v>
      </c>
      <c r="B217" s="174"/>
      <c r="C217" s="25">
        <v>1182</v>
      </c>
      <c r="D217" s="55">
        <v>7.8086291297540482</v>
      </c>
      <c r="E217" s="55">
        <v>35.53711554072337</v>
      </c>
      <c r="F217" s="25">
        <v>1193</v>
      </c>
      <c r="G217" s="55">
        <v>7.8812982671713874</v>
      </c>
      <c r="H217" s="25">
        <v>-11</v>
      </c>
      <c r="I217" s="55">
        <v>-7.2669137417338853E-2</v>
      </c>
      <c r="J217" s="25">
        <v>609</v>
      </c>
      <c r="K217" s="55">
        <v>4.0232276988326694</v>
      </c>
      <c r="L217" s="25">
        <v>263</v>
      </c>
    </row>
    <row r="218" spans="1:12" s="24" customFormat="1" ht="12" customHeight="1" x14ac:dyDescent="0.2">
      <c r="A218" s="73" t="s">
        <v>292</v>
      </c>
      <c r="B218" s="73"/>
      <c r="C218" s="69">
        <v>113</v>
      </c>
      <c r="D218" s="72">
        <v>7.72491112934099</v>
      </c>
      <c r="E218" s="72">
        <v>35.467671060891405</v>
      </c>
      <c r="F218" s="69">
        <v>118</v>
      </c>
      <c r="G218" s="72">
        <v>8.0667213563029811</v>
      </c>
      <c r="H218" s="69">
        <v>-5</v>
      </c>
      <c r="I218" s="72">
        <v>-0.3418102269619907</v>
      </c>
      <c r="J218" s="69">
        <v>70</v>
      </c>
      <c r="K218" s="72">
        <v>4.7853431774678699</v>
      </c>
      <c r="L218" s="69">
        <v>25</v>
      </c>
    </row>
    <row r="219" spans="1:12" s="24" customFormat="1" ht="12" customHeight="1" x14ac:dyDescent="0.2">
      <c r="A219" s="36"/>
      <c r="B219" s="36"/>
      <c r="C219" s="38"/>
      <c r="D219" s="59"/>
      <c r="E219" s="59"/>
      <c r="F219" s="38"/>
      <c r="G219" s="59"/>
      <c r="H219" s="38"/>
      <c r="I219" s="59"/>
      <c r="J219" s="38"/>
      <c r="K219" s="59"/>
      <c r="L219" s="38"/>
    </row>
    <row r="220" spans="1:12" s="24" customFormat="1" ht="12" customHeight="1" x14ac:dyDescent="0.2">
      <c r="A220" s="76" t="s">
        <v>293</v>
      </c>
      <c r="B220" s="76"/>
      <c r="C220" s="16">
        <v>193</v>
      </c>
      <c r="D220" s="70">
        <v>6.8022415676875898</v>
      </c>
      <c r="E220" s="70">
        <v>36.5668813944676</v>
      </c>
      <c r="F220" s="16">
        <v>297</v>
      </c>
      <c r="G220" s="70">
        <v>10.467698163747226</v>
      </c>
      <c r="H220" s="16">
        <v>-104</v>
      </c>
      <c r="I220" s="70">
        <v>-3.6654565960596339</v>
      </c>
      <c r="J220" s="16">
        <v>74</v>
      </c>
      <c r="K220" s="70">
        <v>2.6081133471962783</v>
      </c>
      <c r="L220" s="16">
        <v>49</v>
      </c>
    </row>
    <row r="221" spans="1:12" s="46" customFormat="1" ht="5.25" x14ac:dyDescent="0.15">
      <c r="A221" s="226"/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</row>
    <row r="222" spans="1:12" s="47" customFormat="1" ht="12" customHeight="1" x14ac:dyDescent="0.2">
      <c r="A222" s="225" t="s">
        <v>297</v>
      </c>
      <c r="B222" s="225"/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</row>
    <row r="223" spans="1:12" s="47" customFormat="1" ht="12" customHeight="1" x14ac:dyDescent="0.2">
      <c r="A223" s="225" t="s">
        <v>295</v>
      </c>
      <c r="B223" s="225"/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</row>
    <row r="224" spans="1:12" s="47" customFormat="1" ht="5.25" customHeight="1" x14ac:dyDescent="0.2">
      <c r="A224" s="225"/>
      <c r="B224" s="225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</row>
    <row r="225" spans="1:12" s="47" customFormat="1" ht="12" customHeight="1" x14ac:dyDescent="0.2">
      <c r="A225" s="225" t="s">
        <v>243</v>
      </c>
      <c r="B225" s="225"/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</row>
    <row r="226" spans="1:12" s="48" customFormat="1" ht="5.25" customHeight="1" x14ac:dyDescent="0.2">
      <c r="A226" s="224"/>
      <c r="B226" s="224"/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</row>
    <row r="227" spans="1:12" s="49" customFormat="1" ht="12" customHeight="1" x14ac:dyDescent="0.2">
      <c r="A227" s="224" t="s">
        <v>300</v>
      </c>
      <c r="B227" s="224"/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</row>
    <row r="228" spans="1:12" s="49" customFormat="1" ht="12" customHeight="1" x14ac:dyDescent="0.2">
      <c r="A228" s="224" t="s">
        <v>245</v>
      </c>
      <c r="B228" s="224"/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</row>
    <row r="229" spans="1:12" ht="12" customHeight="1" x14ac:dyDescent="0.2"/>
    <row r="230" spans="1:12" ht="12" customHeight="1" x14ac:dyDescent="0.2"/>
    <row r="231" spans="1:12" ht="12" customHeight="1" x14ac:dyDescent="0.2"/>
    <row r="232" spans="1:12" ht="12" customHeight="1" x14ac:dyDescent="0.2"/>
    <row r="233" spans="1:12" ht="12" customHeight="1" x14ac:dyDescent="0.2"/>
    <row r="234" spans="1:12" ht="12" customHeight="1" x14ac:dyDescent="0.2"/>
  </sheetData>
  <mergeCells count="200">
    <mergeCell ref="A1:L1"/>
    <mergeCell ref="A2:L2"/>
    <mergeCell ref="A40:B40"/>
    <mergeCell ref="A13:B13"/>
    <mergeCell ref="A21:B21"/>
    <mergeCell ref="A33:B33"/>
    <mergeCell ref="A38:B38"/>
    <mergeCell ref="H6:I6"/>
    <mergeCell ref="J6:K6"/>
    <mergeCell ref="A4:L4"/>
    <mergeCell ref="A5:B5"/>
    <mergeCell ref="C5:E5"/>
    <mergeCell ref="F5:G5"/>
    <mergeCell ref="H5:I5"/>
    <mergeCell ref="A7:L7"/>
    <mergeCell ref="A8:B8"/>
    <mergeCell ref="A9:B9"/>
    <mergeCell ref="A3:L3"/>
    <mergeCell ref="J5:K5"/>
    <mergeCell ref="A6:B6"/>
    <mergeCell ref="C6:E6"/>
    <mergeCell ref="A39:B39"/>
    <mergeCell ref="F6:G6"/>
    <mergeCell ref="A23:B23"/>
    <mergeCell ref="A25:B25"/>
    <mergeCell ref="A26:B26"/>
    <mergeCell ref="A24:B24"/>
    <mergeCell ref="A29:B29"/>
    <mergeCell ref="A32:B32"/>
    <mergeCell ref="A10:B10"/>
    <mergeCell ref="A12:B12"/>
    <mergeCell ref="A17:B17"/>
    <mergeCell ref="A54:B54"/>
    <mergeCell ref="A55:B55"/>
    <mergeCell ref="A47:B47"/>
    <mergeCell ref="A52:B52"/>
    <mergeCell ref="A53:B53"/>
    <mergeCell ref="A64:B64"/>
    <mergeCell ref="A65:B65"/>
    <mergeCell ref="A42:B42"/>
    <mergeCell ref="A44:B44"/>
    <mergeCell ref="A43:B43"/>
    <mergeCell ref="A66:B66"/>
    <mergeCell ref="A67:B67"/>
    <mergeCell ref="A68:B68"/>
    <mergeCell ref="A57:B57"/>
    <mergeCell ref="A59:B59"/>
    <mergeCell ref="A60:B60"/>
    <mergeCell ref="A61:B61"/>
    <mergeCell ref="A62:B62"/>
    <mergeCell ref="A70:B70"/>
    <mergeCell ref="A63:B63"/>
    <mergeCell ref="A58:B58"/>
    <mergeCell ref="A72:B72"/>
    <mergeCell ref="A73:B73"/>
    <mergeCell ref="A74:B74"/>
    <mergeCell ref="A75:B75"/>
    <mergeCell ref="A76:B76"/>
    <mergeCell ref="A71:B71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07:B107"/>
    <mergeCell ref="A108:B108"/>
    <mergeCell ref="A109:B109"/>
    <mergeCell ref="A110:B110"/>
    <mergeCell ref="A111:B111"/>
    <mergeCell ref="A112:B112"/>
    <mergeCell ref="A119:B119"/>
    <mergeCell ref="A120:B120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21:B121"/>
    <mergeCell ref="A122:B122"/>
    <mergeCell ref="A124:B124"/>
    <mergeCell ref="A113:B113"/>
    <mergeCell ref="A114:B114"/>
    <mergeCell ref="A115:B115"/>
    <mergeCell ref="A116:B116"/>
    <mergeCell ref="A117:B117"/>
    <mergeCell ref="A126:B126"/>
    <mergeCell ref="A125:B125"/>
    <mergeCell ref="A118:B118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56:B156"/>
    <mergeCell ref="A144:B144"/>
    <mergeCell ref="A145:B145"/>
    <mergeCell ref="A146:B146"/>
    <mergeCell ref="A147:B147"/>
    <mergeCell ref="A149:B149"/>
    <mergeCell ref="A157:B157"/>
    <mergeCell ref="A159:B159"/>
    <mergeCell ref="A160:B160"/>
    <mergeCell ref="A161:B161"/>
    <mergeCell ref="A162:B162"/>
    <mergeCell ref="A150:B150"/>
    <mergeCell ref="A151:B151"/>
    <mergeCell ref="A152:B152"/>
    <mergeCell ref="A153:B153"/>
    <mergeCell ref="A155:B155"/>
    <mergeCell ref="A154:B154"/>
    <mergeCell ref="A163:B163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82:B182"/>
    <mergeCell ref="A184:B184"/>
    <mergeCell ref="A186:B186"/>
    <mergeCell ref="A187:B187"/>
    <mergeCell ref="A188:B188"/>
    <mergeCell ref="A176:B176"/>
    <mergeCell ref="A178:B178"/>
    <mergeCell ref="A179:B179"/>
    <mergeCell ref="A180:B180"/>
    <mergeCell ref="A181:B181"/>
    <mergeCell ref="A226:L226"/>
    <mergeCell ref="A227:L227"/>
    <mergeCell ref="A197:B197"/>
    <mergeCell ref="A198:B198"/>
    <mergeCell ref="A199:B199"/>
    <mergeCell ref="A200:B200"/>
    <mergeCell ref="A201:B201"/>
    <mergeCell ref="A189:B189"/>
    <mergeCell ref="A192:B192"/>
    <mergeCell ref="A193:B193"/>
    <mergeCell ref="A194:B194"/>
    <mergeCell ref="A195:B195"/>
    <mergeCell ref="A228:L228"/>
    <mergeCell ref="A223:L223"/>
    <mergeCell ref="A224:L224"/>
    <mergeCell ref="A225:L225"/>
    <mergeCell ref="A216:B216"/>
    <mergeCell ref="A217:B217"/>
    <mergeCell ref="A210:B210"/>
    <mergeCell ref="A164:B164"/>
    <mergeCell ref="A183:B183"/>
    <mergeCell ref="A191:B191"/>
    <mergeCell ref="A196:B196"/>
    <mergeCell ref="A211:B211"/>
    <mergeCell ref="A213:B213"/>
    <mergeCell ref="A214:B214"/>
    <mergeCell ref="A209:B209"/>
    <mergeCell ref="A221:L221"/>
    <mergeCell ref="A222:L222"/>
    <mergeCell ref="A215:B215"/>
    <mergeCell ref="A203:B203"/>
    <mergeCell ref="A204:B204"/>
    <mergeCell ref="A205:B205"/>
    <mergeCell ref="A206:B206"/>
    <mergeCell ref="A207:B207"/>
    <mergeCell ref="A208:B20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workbookViewId="0">
      <selection sqref="A1:L1"/>
    </sheetView>
  </sheetViews>
  <sheetFormatPr defaultRowHeight="12" x14ac:dyDescent="0.2"/>
  <cols>
    <col min="1" max="1" width="1.7109375" style="1" customWidth="1"/>
    <col min="2" max="2" width="28.140625" style="1" customWidth="1"/>
    <col min="3" max="3" width="12.7109375" style="2" customWidth="1"/>
    <col min="4" max="5" width="12.7109375" style="61" customWidth="1"/>
    <col min="6" max="6" width="12.7109375" style="2" customWidth="1"/>
    <col min="7" max="7" width="12.7109375" style="61" customWidth="1"/>
    <col min="8" max="8" width="12.7109375" style="2" customWidth="1"/>
    <col min="9" max="9" width="12.7109375" style="61" customWidth="1"/>
    <col min="10" max="10" width="12.7109375" style="2" customWidth="1"/>
    <col min="11" max="11" width="12.7109375" style="61" customWidth="1"/>
    <col min="12" max="12" width="12.7109375" style="2" customWidth="1"/>
    <col min="13" max="16384" width="9.140625" style="1"/>
  </cols>
  <sheetData>
    <row r="1" spans="1:12" s="4" customFormat="1" ht="12.75" customHeight="1" x14ac:dyDescent="0.2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5" customFormat="1" ht="12" customHeight="1" x14ac:dyDescent="0.2">
      <c r="A2" s="228" t="s">
        <v>285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6" customFormat="1" ht="12.75" customHeight="1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s="6" customFormat="1" ht="12.75" customHeight="1" x14ac:dyDescent="0.2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s="7" customFormat="1" ht="12" customHeight="1" x14ac:dyDescent="0.2">
      <c r="A5" s="234"/>
      <c r="B5" s="234"/>
      <c r="C5" s="235" t="s">
        <v>1</v>
      </c>
      <c r="D5" s="236"/>
      <c r="E5" s="237"/>
      <c r="F5" s="235" t="s">
        <v>2</v>
      </c>
      <c r="G5" s="237"/>
      <c r="H5" s="238" t="s">
        <v>3</v>
      </c>
      <c r="I5" s="239"/>
      <c r="J5" s="235" t="s">
        <v>4</v>
      </c>
      <c r="K5" s="236"/>
      <c r="L5" s="67" t="s">
        <v>278</v>
      </c>
    </row>
    <row r="6" spans="1:12" s="8" customFormat="1" ht="12" customHeight="1" x14ac:dyDescent="0.2">
      <c r="A6" s="240"/>
      <c r="B6" s="240"/>
      <c r="C6" s="244"/>
      <c r="D6" s="245"/>
      <c r="E6" s="246"/>
      <c r="F6" s="231"/>
      <c r="G6" s="247"/>
      <c r="H6" s="229"/>
      <c r="I6" s="230"/>
      <c r="J6" s="231"/>
      <c r="K6" s="232"/>
      <c r="L6" s="68"/>
    </row>
    <row r="7" spans="1:12" s="8" customFormat="1" ht="12" customHeight="1" x14ac:dyDescent="0.2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</row>
    <row r="8" spans="1:12" s="9" customFormat="1" ht="12" customHeight="1" x14ac:dyDescent="0.2">
      <c r="A8" s="241"/>
      <c r="B8" s="241"/>
      <c r="C8" s="11"/>
      <c r="D8" s="12" t="s">
        <v>5</v>
      </c>
      <c r="E8" s="12" t="s">
        <v>5</v>
      </c>
      <c r="F8" s="11"/>
      <c r="G8" s="12" t="s">
        <v>5</v>
      </c>
      <c r="H8" s="11"/>
      <c r="I8" s="12" t="s">
        <v>6</v>
      </c>
      <c r="J8" s="11"/>
      <c r="K8" s="12" t="s">
        <v>5</v>
      </c>
      <c r="L8" s="11"/>
    </row>
    <row r="9" spans="1:12" s="9" customFormat="1" ht="12" customHeight="1" x14ac:dyDescent="0.2">
      <c r="A9" s="242"/>
      <c r="B9" s="242"/>
      <c r="C9" s="13" t="s">
        <v>7</v>
      </c>
      <c r="D9" s="14" t="s">
        <v>8</v>
      </c>
      <c r="E9" s="14" t="s">
        <v>9</v>
      </c>
      <c r="F9" s="13" t="s">
        <v>7</v>
      </c>
      <c r="G9" s="14" t="s">
        <v>10</v>
      </c>
      <c r="H9" s="13" t="s">
        <v>7</v>
      </c>
      <c r="I9" s="14" t="s">
        <v>11</v>
      </c>
      <c r="J9" s="13" t="s">
        <v>7</v>
      </c>
      <c r="K9" s="14" t="s">
        <v>12</v>
      </c>
      <c r="L9" s="13" t="s">
        <v>7</v>
      </c>
    </row>
    <row r="10" spans="1:12" s="15" customFormat="1" ht="12" customHeight="1" x14ac:dyDescent="0.2">
      <c r="A10" s="172" t="s">
        <v>13</v>
      </c>
      <c r="B10" s="172"/>
      <c r="C10" s="16">
        <v>2957</v>
      </c>
      <c r="D10" s="70">
        <v>8.4208068254953652</v>
      </c>
      <c r="E10" s="70">
        <v>38.737145477172987</v>
      </c>
      <c r="F10" s="16">
        <v>3294</v>
      </c>
      <c r="G10" s="70">
        <v>9.3804997237679189</v>
      </c>
      <c r="H10" s="16">
        <v>-337</v>
      </c>
      <c r="I10" s="70">
        <v>-0.95969289827255277</v>
      </c>
      <c r="J10" s="16">
        <v>1520</v>
      </c>
      <c r="K10" s="70">
        <v>4.3285851791521663</v>
      </c>
      <c r="L10" s="16">
        <v>672</v>
      </c>
    </row>
    <row r="11" spans="1:12" s="15" customFormat="1" ht="12" customHeight="1" x14ac:dyDescent="0.2">
      <c r="A11" s="18"/>
      <c r="B11" s="18"/>
      <c r="C11" s="19"/>
      <c r="D11" s="53"/>
      <c r="E11" s="53"/>
      <c r="F11" s="19"/>
      <c r="G11" s="53"/>
      <c r="H11" s="19"/>
      <c r="I11" s="53"/>
      <c r="J11" s="19"/>
      <c r="K11" s="53"/>
      <c r="L11" s="19"/>
    </row>
    <row r="12" spans="1:12" s="21" customFormat="1" ht="12" customHeight="1" x14ac:dyDescent="0.2">
      <c r="A12" s="173" t="s">
        <v>14</v>
      </c>
      <c r="B12" s="173"/>
      <c r="C12" s="22">
        <v>255.99999999999955</v>
      </c>
      <c r="D12" s="54">
        <v>8.6530336319080465</v>
      </c>
      <c r="E12" s="54">
        <v>43.323743442206727</v>
      </c>
      <c r="F12" s="22">
        <v>306.00000000000023</v>
      </c>
      <c r="G12" s="54">
        <v>10.343079263140112</v>
      </c>
      <c r="H12" s="22">
        <v>-50.000000000000682</v>
      </c>
      <c r="I12" s="54">
        <v>-1.6900456312320662</v>
      </c>
      <c r="J12" s="22">
        <v>109.99999999999986</v>
      </c>
      <c r="K12" s="54">
        <v>3.7181003887104902</v>
      </c>
      <c r="L12" s="22">
        <v>51</v>
      </c>
    </row>
    <row r="13" spans="1:12" s="24" customFormat="1" ht="12" customHeight="1" x14ac:dyDescent="0.2">
      <c r="A13" s="174" t="s">
        <v>15</v>
      </c>
      <c r="B13" s="174"/>
      <c r="C13" s="25">
        <v>81.000000000000085</v>
      </c>
      <c r="D13" s="55">
        <v>8.6372360844529847</v>
      </c>
      <c r="E13" s="55">
        <v>45.91836734693883</v>
      </c>
      <c r="F13" s="25">
        <v>124.99999999999987</v>
      </c>
      <c r="G13" s="55">
        <v>13.329068031563221</v>
      </c>
      <c r="H13" s="25">
        <v>-43.999999999999787</v>
      </c>
      <c r="I13" s="55">
        <v>-4.6918319471102352</v>
      </c>
      <c r="J13" s="25">
        <v>38.000000000000036</v>
      </c>
      <c r="K13" s="55">
        <v>4.0520366815952267</v>
      </c>
      <c r="L13" s="25">
        <v>12.000000000000002</v>
      </c>
    </row>
    <row r="14" spans="1:12" s="24" customFormat="1" ht="12" customHeight="1" x14ac:dyDescent="0.2">
      <c r="A14" s="27"/>
      <c r="B14" s="28" t="s">
        <v>16</v>
      </c>
      <c r="C14" s="25">
        <v>34.999999999999943</v>
      </c>
      <c r="D14" s="55">
        <v>10.422870756402604</v>
      </c>
      <c r="E14" s="55">
        <v>56.089743589743499</v>
      </c>
      <c r="F14" s="25">
        <v>48.000000000000099</v>
      </c>
      <c r="G14" s="55">
        <v>14.294222751637909</v>
      </c>
      <c r="H14" s="25">
        <v>-13.000000000000156</v>
      </c>
      <c r="I14" s="55">
        <v>-3.8713519952353055</v>
      </c>
      <c r="J14" s="25">
        <v>14.000000000000004</v>
      </c>
      <c r="K14" s="55">
        <v>4.169148302561049</v>
      </c>
      <c r="L14" s="25">
        <v>3.0000000000000004</v>
      </c>
    </row>
    <row r="15" spans="1:12" s="24" customFormat="1" ht="12" customHeight="1" x14ac:dyDescent="0.2">
      <c r="A15" s="27"/>
      <c r="B15" s="28" t="s">
        <v>17</v>
      </c>
      <c r="C15" s="25">
        <v>20.999999999999943</v>
      </c>
      <c r="D15" s="55">
        <v>6.9744271006310008</v>
      </c>
      <c r="E15" s="55">
        <v>37.433155080213801</v>
      </c>
      <c r="F15" s="25">
        <v>42</v>
      </c>
      <c r="G15" s="55">
        <v>13.948854201262039</v>
      </c>
      <c r="H15" s="25">
        <v>-21.000000000000057</v>
      </c>
      <c r="I15" s="55">
        <v>-6.9744271006310381</v>
      </c>
      <c r="J15" s="25">
        <v>13</v>
      </c>
      <c r="K15" s="55">
        <v>4.317502490866822</v>
      </c>
      <c r="L15" s="25">
        <v>3</v>
      </c>
    </row>
    <row r="16" spans="1:12" s="24" customFormat="1" ht="12" customHeight="1" x14ac:dyDescent="0.2">
      <c r="A16" s="27"/>
      <c r="B16" s="29" t="s">
        <v>18</v>
      </c>
      <c r="C16" s="25">
        <v>25.000000000000117</v>
      </c>
      <c r="D16" s="55">
        <v>8.3084081090063542</v>
      </c>
      <c r="E16" s="55">
        <v>43.177892918825762</v>
      </c>
      <c r="F16" s="25">
        <v>35.000000000000043</v>
      </c>
      <c r="G16" s="55">
        <v>11.631771352608855</v>
      </c>
      <c r="H16" s="25">
        <v>-9.9999999999999254</v>
      </c>
      <c r="I16" s="55">
        <v>-3.3233632436025009</v>
      </c>
      <c r="J16" s="25">
        <v>11.000000000000007</v>
      </c>
      <c r="K16" s="55">
        <v>3.6556995679627806</v>
      </c>
      <c r="L16" s="25">
        <v>6</v>
      </c>
    </row>
    <row r="17" spans="1:12" s="24" customFormat="1" ht="12" customHeight="1" x14ac:dyDescent="0.2">
      <c r="A17" s="174" t="s">
        <v>19</v>
      </c>
      <c r="B17" s="174"/>
      <c r="C17" s="25">
        <v>46.999999999999943</v>
      </c>
      <c r="D17" s="55">
        <v>8.2702797818053746</v>
      </c>
      <c r="E17" s="55">
        <v>43.966323666978433</v>
      </c>
      <c r="F17" s="25">
        <v>54.000000000000128</v>
      </c>
      <c r="G17" s="55">
        <v>9.5020235790955709</v>
      </c>
      <c r="H17" s="25">
        <v>-7.0000000000001847</v>
      </c>
      <c r="I17" s="55">
        <v>-1.2317437972901961</v>
      </c>
      <c r="J17" s="25">
        <v>20.000000000000011</v>
      </c>
      <c r="K17" s="55">
        <v>3.5192679922576122</v>
      </c>
      <c r="L17" s="25">
        <v>7.0000000000000009</v>
      </c>
    </row>
    <row r="18" spans="1:12" s="24" customFormat="1" ht="12" customHeight="1" x14ac:dyDescent="0.2">
      <c r="A18" s="27"/>
      <c r="B18" s="28" t="s">
        <v>20</v>
      </c>
      <c r="C18" s="25">
        <v>16.000000000000053</v>
      </c>
      <c r="D18" s="55">
        <v>9.1220068415051614</v>
      </c>
      <c r="E18" s="55">
        <v>50.632911392405227</v>
      </c>
      <c r="F18" s="25">
        <v>16.000000000000028</v>
      </c>
      <c r="G18" s="55">
        <v>9.1220068415051472</v>
      </c>
      <c r="H18" s="25">
        <v>0</v>
      </c>
      <c r="I18" s="55">
        <v>0</v>
      </c>
      <c r="J18" s="25">
        <v>5.0000000000000107</v>
      </c>
      <c r="K18" s="55">
        <v>2.8506271379703598</v>
      </c>
      <c r="L18" s="25">
        <v>1</v>
      </c>
    </row>
    <row r="19" spans="1:12" s="24" customFormat="1" ht="12" customHeight="1" x14ac:dyDescent="0.2">
      <c r="A19" s="27"/>
      <c r="B19" s="28" t="s">
        <v>21</v>
      </c>
      <c r="C19" s="25">
        <v>18.000000000000025</v>
      </c>
      <c r="D19" s="55">
        <v>9.7035040431266992</v>
      </c>
      <c r="E19" s="55">
        <v>52.631578947368496</v>
      </c>
      <c r="F19" s="25">
        <v>16.000000000000025</v>
      </c>
      <c r="G19" s="55">
        <v>8.6253369272237332</v>
      </c>
      <c r="H19" s="25">
        <v>2</v>
      </c>
      <c r="I19" s="55">
        <v>1.0781671159029651</v>
      </c>
      <c r="J19" s="25">
        <v>6</v>
      </c>
      <c r="K19" s="55">
        <v>3.2345013477088949</v>
      </c>
      <c r="L19" s="25">
        <v>5</v>
      </c>
    </row>
    <row r="20" spans="1:12" s="24" customFormat="1" ht="12" customHeight="1" x14ac:dyDescent="0.2">
      <c r="A20" s="30"/>
      <c r="B20" s="28" t="s">
        <v>22</v>
      </c>
      <c r="C20" s="25">
        <v>13.000000000000073</v>
      </c>
      <c r="D20" s="55">
        <v>6.2680810028929956</v>
      </c>
      <c r="E20" s="55">
        <v>31.630170316301879</v>
      </c>
      <c r="F20" s="25">
        <v>22.000000000000053</v>
      </c>
      <c r="G20" s="55">
        <v>10.607521697203499</v>
      </c>
      <c r="H20" s="25">
        <v>-8.9999999999999805</v>
      </c>
      <c r="I20" s="55">
        <v>-4.3394406943105013</v>
      </c>
      <c r="J20" s="25">
        <v>9.0000000000000231</v>
      </c>
      <c r="K20" s="55">
        <v>4.3394406943105226</v>
      </c>
      <c r="L20" s="25">
        <v>1</v>
      </c>
    </row>
    <row r="21" spans="1:12" s="24" customFormat="1" ht="12" customHeight="1" x14ac:dyDescent="0.2">
      <c r="A21" s="175" t="s">
        <v>23</v>
      </c>
      <c r="B21" s="175"/>
      <c r="C21" s="31">
        <v>128.00000000000034</v>
      </c>
      <c r="D21" s="56">
        <v>8.8129991737813498</v>
      </c>
      <c r="E21" s="56">
        <v>41.612483745123647</v>
      </c>
      <c r="F21" s="31">
        <v>126.99999999999993</v>
      </c>
      <c r="G21" s="56">
        <v>8.7441476177361572</v>
      </c>
      <c r="H21" s="31">
        <v>1.0000000000004121</v>
      </c>
      <c r="I21" s="56">
        <v>6.8851556045194995E-2</v>
      </c>
      <c r="J21" s="31">
        <v>52</v>
      </c>
      <c r="K21" s="56">
        <v>3.5802809143486645</v>
      </c>
      <c r="L21" s="31">
        <v>32</v>
      </c>
    </row>
    <row r="22" spans="1:12" s="24" customFormat="1" ht="12" customHeight="1" x14ac:dyDescent="0.2">
      <c r="A22" s="30"/>
      <c r="B22" s="30"/>
      <c r="C22" s="30"/>
      <c r="D22" s="57"/>
      <c r="E22" s="57"/>
      <c r="F22" s="30"/>
      <c r="G22" s="57"/>
      <c r="H22" s="30"/>
      <c r="I22" s="57"/>
      <c r="J22" s="30"/>
      <c r="K22" s="57"/>
      <c r="L22" s="30"/>
    </row>
    <row r="23" spans="1:12" s="21" customFormat="1" ht="12" customHeight="1" x14ac:dyDescent="0.2">
      <c r="A23" s="173" t="s">
        <v>271</v>
      </c>
      <c r="B23" s="173"/>
      <c r="C23" s="22">
        <v>563</v>
      </c>
      <c r="D23" s="54">
        <v>8.0929176189860126</v>
      </c>
      <c r="E23" s="54">
        <v>39.472761691088834</v>
      </c>
      <c r="F23" s="22">
        <v>791.99999999999943</v>
      </c>
      <c r="G23" s="54">
        <v>11.384708266850653</v>
      </c>
      <c r="H23" s="22">
        <v>-228.99999999999943</v>
      </c>
      <c r="I23" s="54">
        <v>-3.2917906478646399</v>
      </c>
      <c r="J23" s="22">
        <v>317.00000000000028</v>
      </c>
      <c r="K23" s="54">
        <v>4.5567582330702816</v>
      </c>
      <c r="L23" s="22">
        <v>146</v>
      </c>
    </row>
    <row r="24" spans="1:12" s="24" customFormat="1" ht="12" customHeight="1" x14ac:dyDescent="0.2">
      <c r="A24" s="174" t="s">
        <v>25</v>
      </c>
      <c r="B24" s="174"/>
      <c r="C24" s="25">
        <v>322.00000000000068</v>
      </c>
      <c r="D24" s="55">
        <v>7.7547383377887114</v>
      </c>
      <c r="E24" s="55">
        <v>38.301415487094168</v>
      </c>
      <c r="F24" s="25">
        <v>507.00000000000034</v>
      </c>
      <c r="G24" s="55">
        <v>12.210100426269786</v>
      </c>
      <c r="H24" s="25">
        <v>-184.99999999999966</v>
      </c>
      <c r="I24" s="55">
        <v>-4.455362088481075</v>
      </c>
      <c r="J24" s="25">
        <v>182.00000000000037</v>
      </c>
      <c r="K24" s="55">
        <v>4.3831129735327501</v>
      </c>
      <c r="L24" s="25">
        <v>85</v>
      </c>
    </row>
    <row r="25" spans="1:12" s="24" customFormat="1" ht="12" customHeight="1" x14ac:dyDescent="0.2">
      <c r="A25" s="174" t="s">
        <v>26</v>
      </c>
      <c r="B25" s="174"/>
      <c r="C25" s="25">
        <v>53.000000000000163</v>
      </c>
      <c r="D25" s="55">
        <v>10.396233817183241</v>
      </c>
      <c r="E25" s="55">
        <v>50.524308865586427</v>
      </c>
      <c r="F25" s="25">
        <v>51.000000000000199</v>
      </c>
      <c r="G25" s="55">
        <v>10.003923107100862</v>
      </c>
      <c r="H25" s="25">
        <v>1.9999999999999645</v>
      </c>
      <c r="I25" s="55">
        <v>0.39231071008237828</v>
      </c>
      <c r="J25" s="25">
        <v>15.000000000000036</v>
      </c>
      <c r="K25" s="55">
        <v>2.9423303256178963</v>
      </c>
      <c r="L25" s="25">
        <v>14.000000000000009</v>
      </c>
    </row>
    <row r="26" spans="1:12" s="24" customFormat="1" ht="12" customHeight="1" x14ac:dyDescent="0.2">
      <c r="A26" s="174" t="s">
        <v>27</v>
      </c>
      <c r="B26" s="174"/>
      <c r="C26" s="25">
        <v>113.00000000000038</v>
      </c>
      <c r="D26" s="55">
        <v>9.0704768020549356</v>
      </c>
      <c r="E26" s="55">
        <v>41.301169590643411</v>
      </c>
      <c r="F26" s="25">
        <v>102.00000000000001</v>
      </c>
      <c r="G26" s="55">
        <v>8.1875100337132771</v>
      </c>
      <c r="H26" s="25">
        <v>11.000000000000369</v>
      </c>
      <c r="I26" s="55">
        <v>0.88296676834165755</v>
      </c>
      <c r="J26" s="25">
        <v>61.000000000000021</v>
      </c>
      <c r="K26" s="55">
        <v>4.8964520789853925</v>
      </c>
      <c r="L26" s="25">
        <v>21</v>
      </c>
    </row>
    <row r="27" spans="1:12" s="24" customFormat="1" ht="12" customHeight="1" x14ac:dyDescent="0.2">
      <c r="A27" s="34"/>
      <c r="B27" s="28" t="s">
        <v>28</v>
      </c>
      <c r="C27" s="25">
        <v>5.0000000000000151</v>
      </c>
      <c r="D27" s="55">
        <v>5.6306306306306473</v>
      </c>
      <c r="E27" s="55">
        <v>32.051282051282143</v>
      </c>
      <c r="F27" s="25">
        <v>9.0000000000000373</v>
      </c>
      <c r="G27" s="55">
        <v>10.135135135135178</v>
      </c>
      <c r="H27" s="25">
        <v>-4.0000000000000222</v>
      </c>
      <c r="I27" s="55">
        <v>-4.5045045045045295</v>
      </c>
      <c r="J27" s="25">
        <v>4.000000000000008</v>
      </c>
      <c r="K27" s="55">
        <v>4.5045045045045136</v>
      </c>
      <c r="L27" s="25">
        <v>2</v>
      </c>
    </row>
    <row r="28" spans="1:12" s="24" customFormat="1" ht="12" customHeight="1" x14ac:dyDescent="0.2">
      <c r="A28" s="30"/>
      <c r="B28" s="28" t="s">
        <v>29</v>
      </c>
      <c r="C28" s="25">
        <v>108.00000000000017</v>
      </c>
      <c r="D28" s="55">
        <v>9.3344857389801366</v>
      </c>
      <c r="E28" s="55">
        <v>41.860465116279137</v>
      </c>
      <c r="F28" s="25">
        <v>93.000000000000014</v>
      </c>
      <c r="G28" s="55">
        <v>8.0380293863439931</v>
      </c>
      <c r="H28" s="25">
        <v>15.000000000000156</v>
      </c>
      <c r="I28" s="55">
        <v>1.2964563526361415</v>
      </c>
      <c r="J28" s="25">
        <v>57.000000000000085</v>
      </c>
      <c r="K28" s="55">
        <v>4.926534140017294</v>
      </c>
      <c r="L28" s="25">
        <v>19</v>
      </c>
    </row>
    <row r="29" spans="1:12" s="24" customFormat="1" ht="12" customHeight="1" x14ac:dyDescent="0.2">
      <c r="A29" s="174" t="s">
        <v>30</v>
      </c>
      <c r="B29" s="174"/>
      <c r="C29" s="25">
        <v>26</v>
      </c>
      <c r="D29" s="55">
        <v>6.8801270177295581</v>
      </c>
      <c r="E29" s="55">
        <v>33.898305084745765</v>
      </c>
      <c r="F29" s="25">
        <v>37.000000000000028</v>
      </c>
      <c r="G29" s="55">
        <v>9.7909499867689949</v>
      </c>
      <c r="H29" s="25">
        <v>-11.000000000000028</v>
      </c>
      <c r="I29" s="55">
        <v>-2.9108229690394358</v>
      </c>
      <c r="J29" s="25">
        <v>26</v>
      </c>
      <c r="K29" s="55">
        <v>6.8801270177295581</v>
      </c>
      <c r="L29" s="25">
        <v>14.000000000000004</v>
      </c>
    </row>
    <row r="30" spans="1:12" s="24" customFormat="1" ht="12" customHeight="1" x14ac:dyDescent="0.2">
      <c r="A30" s="34"/>
      <c r="B30" s="28" t="s">
        <v>31</v>
      </c>
      <c r="C30" s="25">
        <v>9.0000000000000213</v>
      </c>
      <c r="D30" s="55">
        <v>7.7186963979416996</v>
      </c>
      <c r="E30" s="55">
        <v>43.478260869565318</v>
      </c>
      <c r="F30" s="25">
        <v>15.000000000000036</v>
      </c>
      <c r="G30" s="55">
        <v>12.864493996569498</v>
      </c>
      <c r="H30" s="25">
        <v>-6.0000000000000142</v>
      </c>
      <c r="I30" s="55">
        <v>-5.1457975986277997</v>
      </c>
      <c r="J30" s="25">
        <v>6.0000000000000071</v>
      </c>
      <c r="K30" s="55">
        <v>5.1457975986277935</v>
      </c>
      <c r="L30" s="25">
        <v>2.0000000000000004</v>
      </c>
    </row>
    <row r="31" spans="1:12" s="24" customFormat="1" ht="12" customHeight="1" x14ac:dyDescent="0.2">
      <c r="A31" s="30"/>
      <c r="B31" s="28" t="s">
        <v>32</v>
      </c>
      <c r="C31" s="25">
        <v>17.000000000000014</v>
      </c>
      <c r="D31" s="55">
        <v>6.5059318790662122</v>
      </c>
      <c r="E31" s="55">
        <v>30.357142857142883</v>
      </c>
      <c r="F31" s="25">
        <v>21.999999999999943</v>
      </c>
      <c r="G31" s="55">
        <v>8.4194412552621287</v>
      </c>
      <c r="H31" s="25">
        <v>-4.9999999999999289</v>
      </c>
      <c r="I31" s="55">
        <v>-1.9135093761959161</v>
      </c>
      <c r="J31" s="25">
        <v>20</v>
      </c>
      <c r="K31" s="55">
        <v>7.6540375047837736</v>
      </c>
      <c r="L31" s="25">
        <v>12</v>
      </c>
    </row>
    <row r="32" spans="1:12" s="24" customFormat="1" ht="12" customHeight="1" x14ac:dyDescent="0.2">
      <c r="A32" s="174" t="s">
        <v>33</v>
      </c>
      <c r="B32" s="174"/>
      <c r="C32" s="25">
        <v>1.0000000000000013</v>
      </c>
      <c r="D32" s="55">
        <v>1.4164305949008518</v>
      </c>
      <c r="E32" s="55">
        <v>12.048192771084354</v>
      </c>
      <c r="F32" s="25">
        <v>19.000000000000032</v>
      </c>
      <c r="G32" s="55">
        <v>26.912181303116192</v>
      </c>
      <c r="H32" s="25">
        <v>-18.000000000000032</v>
      </c>
      <c r="I32" s="55">
        <v>-25.49575070821534</v>
      </c>
      <c r="J32" s="25">
        <v>5.0000000000000098</v>
      </c>
      <c r="K32" s="55">
        <v>7.0821529745042628</v>
      </c>
      <c r="L32" s="25">
        <v>0</v>
      </c>
    </row>
    <row r="33" spans="1:12" s="24" customFormat="1" ht="12" customHeight="1" x14ac:dyDescent="0.2">
      <c r="A33" s="174" t="s">
        <v>272</v>
      </c>
      <c r="B33" s="174"/>
      <c r="C33" s="25">
        <v>48</v>
      </c>
      <c r="D33" s="55">
        <v>7.9960019990004998</v>
      </c>
      <c r="E33" s="55">
        <v>39.31203931203931</v>
      </c>
      <c r="F33" s="25">
        <v>76.000000000000142</v>
      </c>
      <c r="G33" s="55">
        <v>12.660336498417482</v>
      </c>
      <c r="H33" s="25">
        <v>-28.000000000000142</v>
      </c>
      <c r="I33" s="55">
        <v>-4.6643344994169817</v>
      </c>
      <c r="J33" s="25">
        <v>28.000000000000014</v>
      </c>
      <c r="K33" s="55">
        <v>4.6643344994169613</v>
      </c>
      <c r="L33" s="25">
        <v>12.000000000000002</v>
      </c>
    </row>
    <row r="34" spans="1:12" s="24" customFormat="1" ht="12" customHeight="1" x14ac:dyDescent="0.2">
      <c r="A34" s="34"/>
      <c r="B34" s="28" t="s">
        <v>35</v>
      </c>
      <c r="C34" s="25">
        <v>0</v>
      </c>
      <c r="D34" s="55">
        <v>0</v>
      </c>
      <c r="E34" s="55">
        <v>0</v>
      </c>
      <c r="F34" s="25">
        <v>8.0000000000000284</v>
      </c>
      <c r="G34" s="55">
        <v>14.519056261343064</v>
      </c>
      <c r="H34" s="25">
        <v>-8.0000000000000284</v>
      </c>
      <c r="I34" s="55">
        <v>-14.519056261343064</v>
      </c>
      <c r="J34" s="25">
        <v>1.0000000000000009</v>
      </c>
      <c r="K34" s="55">
        <v>1.8148820326678783</v>
      </c>
      <c r="L34" s="25">
        <v>1.0000000000000009</v>
      </c>
    </row>
    <row r="35" spans="1:12" s="24" customFormat="1" ht="12" customHeight="1" x14ac:dyDescent="0.2">
      <c r="A35" s="27"/>
      <c r="B35" s="28" t="s">
        <v>36</v>
      </c>
      <c r="C35" s="25">
        <v>2.0000000000000071</v>
      </c>
      <c r="D35" s="55">
        <v>9.4786729857820244</v>
      </c>
      <c r="E35" s="55">
        <v>54.054054054054241</v>
      </c>
      <c r="F35" s="25">
        <v>6.0000000000000098</v>
      </c>
      <c r="G35" s="55">
        <v>28.436018957346018</v>
      </c>
      <c r="H35" s="25">
        <v>-4.0000000000000027</v>
      </c>
      <c r="I35" s="55">
        <v>-18.957345971563992</v>
      </c>
      <c r="J35" s="25">
        <v>1</v>
      </c>
      <c r="K35" s="55">
        <v>4.7393364928909953</v>
      </c>
      <c r="L35" s="25">
        <v>0</v>
      </c>
    </row>
    <row r="36" spans="1:12" s="24" customFormat="1" ht="12" customHeight="1" x14ac:dyDescent="0.2">
      <c r="A36" s="27"/>
      <c r="B36" s="35" t="s">
        <v>273</v>
      </c>
      <c r="C36" s="31">
        <v>45.999999999999844</v>
      </c>
      <c r="D36" s="56">
        <v>8.7769509635565441</v>
      </c>
      <c r="E36" s="56">
        <v>42.632066728452131</v>
      </c>
      <c r="F36" s="31">
        <v>62.000000000000334</v>
      </c>
      <c r="G36" s="56">
        <v>11.829803472619792</v>
      </c>
      <c r="H36" s="31">
        <v>-16.00000000000049</v>
      </c>
      <c r="I36" s="56">
        <v>-3.0528525090632495</v>
      </c>
      <c r="J36" s="31">
        <v>26.000000000000053</v>
      </c>
      <c r="K36" s="56">
        <v>4.9608853272276381</v>
      </c>
      <c r="L36" s="31">
        <v>11</v>
      </c>
    </row>
    <row r="37" spans="1:12" s="24" customFormat="1" ht="12" customHeight="1" x14ac:dyDescent="0.2">
      <c r="A37" s="30"/>
      <c r="B37" s="30"/>
      <c r="C37" s="30"/>
      <c r="D37" s="57"/>
      <c r="E37" s="57"/>
      <c r="F37" s="30"/>
      <c r="G37" s="57"/>
      <c r="H37" s="30"/>
      <c r="I37" s="57"/>
      <c r="J37" s="30"/>
      <c r="K37" s="57"/>
      <c r="L37" s="30"/>
    </row>
    <row r="38" spans="1:12" s="21" customFormat="1" ht="12" customHeight="1" x14ac:dyDescent="0.2">
      <c r="A38" s="173" t="s">
        <v>38</v>
      </c>
      <c r="B38" s="173"/>
      <c r="C38" s="22">
        <v>504.00000000000028</v>
      </c>
      <c r="D38" s="54">
        <v>10.233502538071072</v>
      </c>
      <c r="E38" s="54">
        <v>44.417026526835308</v>
      </c>
      <c r="F38" s="22">
        <v>406.00000000000011</v>
      </c>
      <c r="G38" s="54">
        <v>8.2436548223350279</v>
      </c>
      <c r="H38" s="22">
        <v>98.000000000000171</v>
      </c>
      <c r="I38" s="54">
        <v>1.9898477157360441</v>
      </c>
      <c r="J38" s="22">
        <v>244.00000000000009</v>
      </c>
      <c r="K38" s="54">
        <v>4.9543147208121843</v>
      </c>
      <c r="L38" s="22">
        <v>107</v>
      </c>
    </row>
    <row r="39" spans="1:12" s="24" customFormat="1" ht="12" customHeight="1" x14ac:dyDescent="0.2">
      <c r="A39" s="174" t="s">
        <v>39</v>
      </c>
      <c r="B39" s="174"/>
      <c r="C39" s="25">
        <v>436.99999999999977</v>
      </c>
      <c r="D39" s="55">
        <v>10.088417942147419</v>
      </c>
      <c r="E39" s="55">
        <v>44.163719050025243</v>
      </c>
      <c r="F39" s="25">
        <v>361.00000000000006</v>
      </c>
      <c r="G39" s="55">
        <v>8.3339104739478742</v>
      </c>
      <c r="H39" s="25">
        <v>75.999999999999716</v>
      </c>
      <c r="I39" s="55">
        <v>1.7545074681995456</v>
      </c>
      <c r="J39" s="25">
        <v>213.00000000000011</v>
      </c>
      <c r="K39" s="55">
        <v>4.9172380358750631</v>
      </c>
      <c r="L39" s="25">
        <v>90.999999999999915</v>
      </c>
    </row>
    <row r="40" spans="1:12" s="24" customFormat="1" ht="12" customHeight="1" x14ac:dyDescent="0.2">
      <c r="A40" s="175" t="s">
        <v>40</v>
      </c>
      <c r="B40" s="175"/>
      <c r="C40" s="31">
        <v>67.000000000000028</v>
      </c>
      <c r="D40" s="56">
        <v>11.292769256699819</v>
      </c>
      <c r="E40" s="56">
        <v>46.143250688705258</v>
      </c>
      <c r="F40" s="31">
        <v>45.000000000000036</v>
      </c>
      <c r="G40" s="56">
        <v>7.5846957694252541</v>
      </c>
      <c r="H40" s="31">
        <v>21.999999999999993</v>
      </c>
      <c r="I40" s="56">
        <v>3.7080734872745649</v>
      </c>
      <c r="J40" s="31">
        <v>31.000000000000039</v>
      </c>
      <c r="K40" s="56">
        <v>5.2250126411596218</v>
      </c>
      <c r="L40" s="31">
        <v>16.000000000000014</v>
      </c>
    </row>
    <row r="41" spans="1:12" s="24" customFormat="1" ht="12" customHeight="1" x14ac:dyDescent="0.2">
      <c r="A41" s="30"/>
      <c r="B41" s="30"/>
      <c r="C41" s="30"/>
      <c r="D41" s="57"/>
      <c r="E41" s="57"/>
      <c r="F41" s="30"/>
      <c r="G41" s="57"/>
      <c r="H41" s="30">
        <v>0</v>
      </c>
      <c r="I41" s="57"/>
      <c r="J41" s="30"/>
      <c r="K41" s="57"/>
      <c r="L41" s="30"/>
    </row>
    <row r="42" spans="1:12" s="21" customFormat="1" ht="12" customHeight="1" x14ac:dyDescent="0.2">
      <c r="A42" s="173" t="s">
        <v>41</v>
      </c>
      <c r="B42" s="173"/>
      <c r="C42" s="22">
        <v>1232.9999999999977</v>
      </c>
      <c r="D42" s="54">
        <v>8.4229941592376107</v>
      </c>
      <c r="E42" s="54">
        <v>37.602927721866351</v>
      </c>
      <c r="F42" s="22">
        <v>1240.9999999999982</v>
      </c>
      <c r="G42" s="54">
        <v>8.4776445674078502</v>
      </c>
      <c r="H42" s="22">
        <v>-8.0000000000004547</v>
      </c>
      <c r="I42" s="54">
        <v>-5.4650408170239133E-2</v>
      </c>
      <c r="J42" s="22">
        <v>613.00000000000023</v>
      </c>
      <c r="K42" s="54">
        <v>4.1875875260443367</v>
      </c>
      <c r="L42" s="22">
        <v>233.00000000000037</v>
      </c>
    </row>
    <row r="43" spans="1:12" s="24" customFormat="1" ht="12" customHeight="1" x14ac:dyDescent="0.2">
      <c r="A43" s="174" t="s">
        <v>42</v>
      </c>
      <c r="B43" s="174"/>
      <c r="C43" s="25">
        <v>825.00000000000205</v>
      </c>
      <c r="D43" s="55">
        <v>8.3013020466483063</v>
      </c>
      <c r="E43" s="55">
        <v>36.70745272525037</v>
      </c>
      <c r="F43" s="25">
        <v>880.00000000000159</v>
      </c>
      <c r="G43" s="55">
        <v>8.8547221830915213</v>
      </c>
      <c r="H43" s="25">
        <v>-54.999999999999545</v>
      </c>
      <c r="I43" s="55">
        <v>-0.55342013644321442</v>
      </c>
      <c r="J43" s="25">
        <v>403.00000000000085</v>
      </c>
      <c r="K43" s="55">
        <v>4.0550602724839591</v>
      </c>
      <c r="L43" s="25">
        <v>160.00000000000006</v>
      </c>
    </row>
    <row r="44" spans="1:12" s="24" customFormat="1" ht="12" customHeight="1" x14ac:dyDescent="0.2">
      <c r="A44" s="180" t="s">
        <v>43</v>
      </c>
      <c r="B44" s="180"/>
      <c r="C44" s="25">
        <v>218.00000000000088</v>
      </c>
      <c r="D44" s="55">
        <v>9.3178321080526967</v>
      </c>
      <c r="E44" s="55">
        <v>41.882804995197091</v>
      </c>
      <c r="F44" s="25">
        <v>166.00000000000023</v>
      </c>
      <c r="G44" s="55">
        <v>7.095229953838273</v>
      </c>
      <c r="H44" s="25">
        <v>52.000000000000654</v>
      </c>
      <c r="I44" s="55">
        <v>2.2226021542144236</v>
      </c>
      <c r="J44" s="25">
        <v>109.99999999999991</v>
      </c>
      <c r="K44" s="55">
        <v>4.7016584031458333</v>
      </c>
      <c r="L44" s="25">
        <v>29.000000000000028</v>
      </c>
    </row>
    <row r="45" spans="1:12" s="24" customFormat="1" ht="12" customHeight="1" x14ac:dyDescent="0.2">
      <c r="A45" s="35"/>
      <c r="B45" s="28" t="s">
        <v>44</v>
      </c>
      <c r="C45" s="25">
        <v>138.99999999999974</v>
      </c>
      <c r="D45" s="55">
        <v>10.245448514778488</v>
      </c>
      <c r="E45" s="55">
        <v>45.54390563564867</v>
      </c>
      <c r="F45" s="25">
        <v>96.000000000000114</v>
      </c>
      <c r="G45" s="55">
        <v>7.07599321883984</v>
      </c>
      <c r="H45" s="25">
        <v>42.999999999999631</v>
      </c>
      <c r="I45" s="55">
        <v>3.1694552959386475</v>
      </c>
      <c r="J45" s="25">
        <v>71.000000000000085</v>
      </c>
      <c r="K45" s="55">
        <v>5.233286651433632</v>
      </c>
      <c r="L45" s="25">
        <v>20.000000000000004</v>
      </c>
    </row>
    <row r="46" spans="1:12" s="24" customFormat="1" ht="12" customHeight="1" x14ac:dyDescent="0.2">
      <c r="A46" s="35"/>
      <c r="B46" s="28" t="s">
        <v>45</v>
      </c>
      <c r="C46" s="25">
        <v>79.000000000000057</v>
      </c>
      <c r="D46" s="55">
        <v>8.0374402278970454</v>
      </c>
      <c r="E46" s="55">
        <v>36.692986530422694</v>
      </c>
      <c r="F46" s="25">
        <v>70</v>
      </c>
      <c r="G46" s="55">
        <v>7.1217824804150984</v>
      </c>
      <c r="H46" s="25">
        <v>9.0000000000000568</v>
      </c>
      <c r="I46" s="55">
        <v>0.91565774748194695</v>
      </c>
      <c r="J46" s="25">
        <v>39</v>
      </c>
      <c r="K46" s="55">
        <v>3.9678502390884116</v>
      </c>
      <c r="L46" s="25">
        <v>9.0000000000000018</v>
      </c>
    </row>
    <row r="47" spans="1:12" s="24" customFormat="1" ht="12" customHeight="1" x14ac:dyDescent="0.2">
      <c r="A47" s="174" t="s">
        <v>47</v>
      </c>
      <c r="B47" s="174"/>
      <c r="C47" s="25">
        <v>190.0000000000002</v>
      </c>
      <c r="D47" s="55">
        <v>8.0484602024823229</v>
      </c>
      <c r="E47" s="55">
        <v>37.181996086105713</v>
      </c>
      <c r="F47" s="25">
        <v>195.00000000000006</v>
      </c>
      <c r="G47" s="55">
        <v>8.2602617867581678</v>
      </c>
      <c r="H47" s="25">
        <v>-4.9999999999998579</v>
      </c>
      <c r="I47" s="55">
        <v>-0.21180158427584436</v>
      </c>
      <c r="J47" s="25">
        <v>100.00000000000014</v>
      </c>
      <c r="K47" s="55">
        <v>4.2360316855170135</v>
      </c>
      <c r="L47" s="25">
        <v>44</v>
      </c>
    </row>
    <row r="48" spans="1:12" s="24" customFormat="1" ht="12" customHeight="1" x14ac:dyDescent="0.2">
      <c r="A48" s="35"/>
      <c r="B48" s="28" t="s">
        <v>48</v>
      </c>
      <c r="C48" s="25">
        <v>20.000000000000004</v>
      </c>
      <c r="D48" s="55">
        <v>7.0997515086971967</v>
      </c>
      <c r="E48" s="55">
        <v>32.948929159802312</v>
      </c>
      <c r="F48" s="25">
        <v>26.000000000000028</v>
      </c>
      <c r="G48" s="55">
        <v>9.2296769613063638</v>
      </c>
      <c r="H48" s="25">
        <v>-6.0000000000000249</v>
      </c>
      <c r="I48" s="55">
        <v>-2.1299254526091675</v>
      </c>
      <c r="J48" s="25">
        <v>18</v>
      </c>
      <c r="K48" s="55">
        <v>6.3897763578274756</v>
      </c>
      <c r="L48" s="25">
        <v>4</v>
      </c>
    </row>
    <row r="49" spans="1:12" s="24" customFormat="1" ht="12" customHeight="1" x14ac:dyDescent="0.2">
      <c r="A49" s="35"/>
      <c r="B49" s="28" t="s">
        <v>49</v>
      </c>
      <c r="C49" s="25">
        <v>47</v>
      </c>
      <c r="D49" s="55">
        <v>7.5453523840102745</v>
      </c>
      <c r="E49" s="55">
        <v>37.183544303797468</v>
      </c>
      <c r="F49" s="25">
        <v>43.000000000000085</v>
      </c>
      <c r="G49" s="55">
        <v>6.9031947343072861</v>
      </c>
      <c r="H49" s="25">
        <v>3.9999999999999147</v>
      </c>
      <c r="I49" s="55">
        <v>0.64215764970298839</v>
      </c>
      <c r="J49" s="25">
        <v>20.000000000000046</v>
      </c>
      <c r="K49" s="55">
        <v>3.2107882485150179</v>
      </c>
      <c r="L49" s="25">
        <v>13</v>
      </c>
    </row>
    <row r="50" spans="1:12" s="24" customFormat="1" ht="12" customHeight="1" x14ac:dyDescent="0.2">
      <c r="A50" s="35"/>
      <c r="B50" s="35" t="s">
        <v>50</v>
      </c>
      <c r="C50" s="31">
        <v>123.00000000000033</v>
      </c>
      <c r="D50" s="56">
        <v>8.4472220314539062</v>
      </c>
      <c r="E50" s="56">
        <v>37.974683544303893</v>
      </c>
      <c r="F50" s="31">
        <v>125.9999999999995</v>
      </c>
      <c r="G50" s="56">
        <v>8.6532518370990665</v>
      </c>
      <c r="H50" s="31">
        <v>-2.9999999999991758</v>
      </c>
      <c r="I50" s="56">
        <v>-0.20602980564516005</v>
      </c>
      <c r="J50" s="31">
        <v>62.000000000000099</v>
      </c>
      <c r="K50" s="56">
        <v>4.2579493166678182</v>
      </c>
      <c r="L50" s="31">
        <v>27.000000000000004</v>
      </c>
    </row>
    <row r="51" spans="1:12" s="24" customFormat="1" ht="12" customHeight="1" x14ac:dyDescent="0.2">
      <c r="A51" s="29"/>
      <c r="B51" s="29"/>
      <c r="C51" s="29"/>
      <c r="D51" s="58"/>
      <c r="E51" s="58"/>
      <c r="F51" s="29"/>
      <c r="G51" s="58"/>
      <c r="H51" s="29"/>
      <c r="I51" s="58"/>
      <c r="J51" s="29"/>
      <c r="K51" s="58"/>
      <c r="L51" s="29"/>
    </row>
    <row r="52" spans="1:12" s="21" customFormat="1" ht="12" customHeight="1" x14ac:dyDescent="0.2">
      <c r="A52" s="173" t="s">
        <v>51</v>
      </c>
      <c r="B52" s="173"/>
      <c r="C52" s="22">
        <v>401.00000000000165</v>
      </c>
      <c r="D52" s="54">
        <v>7.1140915784058336</v>
      </c>
      <c r="E52" s="54">
        <v>33.344420422418231</v>
      </c>
      <c r="F52" s="22">
        <v>549.00000000000034</v>
      </c>
      <c r="G52" s="54">
        <v>9.7397413380169304</v>
      </c>
      <c r="H52" s="22">
        <v>-147.99999999999869</v>
      </c>
      <c r="I52" s="54">
        <v>-2.6256497596110968</v>
      </c>
      <c r="J52" s="22">
        <v>236</v>
      </c>
      <c r="K52" s="54">
        <v>4.1868469139744882</v>
      </c>
      <c r="L52" s="22">
        <v>135</v>
      </c>
    </row>
    <row r="53" spans="1:12" s="24" customFormat="1" ht="12" customHeight="1" x14ac:dyDescent="0.2">
      <c r="A53" s="174" t="s">
        <v>52</v>
      </c>
      <c r="B53" s="174"/>
      <c r="C53" s="25">
        <v>142.99999999999989</v>
      </c>
      <c r="D53" s="55">
        <v>7.2795764610058997</v>
      </c>
      <c r="E53" s="55">
        <v>34.75091130012148</v>
      </c>
      <c r="F53" s="25">
        <v>228.00000000000114</v>
      </c>
      <c r="G53" s="55">
        <v>11.606597434331151</v>
      </c>
      <c r="H53" s="25">
        <v>-85.000000000001251</v>
      </c>
      <c r="I53" s="55">
        <v>-4.3270209733252516</v>
      </c>
      <c r="J53" s="25">
        <v>77.999999999999872</v>
      </c>
      <c r="K53" s="55">
        <v>3.970678069639578</v>
      </c>
      <c r="L53" s="25">
        <v>57.000000000000021</v>
      </c>
    </row>
    <row r="54" spans="1:12" s="24" customFormat="1" ht="12" customHeight="1" x14ac:dyDescent="0.2">
      <c r="A54" s="174" t="s">
        <v>53</v>
      </c>
      <c r="B54" s="174"/>
      <c r="C54" s="25">
        <v>227.00000000000051</v>
      </c>
      <c r="D54" s="55">
        <v>6.96062798969706</v>
      </c>
      <c r="E54" s="55">
        <v>32.053092346794763</v>
      </c>
      <c r="F54" s="25">
        <v>290.00000000000097</v>
      </c>
      <c r="G54" s="55">
        <v>8.8924322335336985</v>
      </c>
      <c r="H54" s="25">
        <v>-63.000000000000455</v>
      </c>
      <c r="I54" s="55">
        <v>-1.9318042438366385</v>
      </c>
      <c r="J54" s="25">
        <v>141.00000000000011</v>
      </c>
      <c r="K54" s="55">
        <v>4.3235618790629253</v>
      </c>
      <c r="L54" s="25">
        <v>69.999999999999943</v>
      </c>
    </row>
    <row r="55" spans="1:12" s="24" customFormat="1" ht="12" customHeight="1" x14ac:dyDescent="0.2">
      <c r="A55" s="175" t="s">
        <v>54</v>
      </c>
      <c r="B55" s="175"/>
      <c r="C55" s="31">
        <v>31.000000000000103</v>
      </c>
      <c r="D55" s="56">
        <v>7.5407443444417668</v>
      </c>
      <c r="E55" s="56">
        <v>37.39445114595911</v>
      </c>
      <c r="F55" s="31">
        <v>31.000000000000046</v>
      </c>
      <c r="G55" s="56">
        <v>7.5407443444417535</v>
      </c>
      <c r="H55" s="31">
        <v>5.6843418860808015E-14</v>
      </c>
      <c r="I55" s="56">
        <v>1.3827151267528099E-14</v>
      </c>
      <c r="J55" s="31">
        <v>17.000000000000007</v>
      </c>
      <c r="K55" s="56">
        <v>4.1352468985648283</v>
      </c>
      <c r="L55" s="31">
        <v>8.0000000000000053</v>
      </c>
    </row>
    <row r="56" spans="1:12" s="24" customFormat="1" ht="12" customHeight="1" x14ac:dyDescent="0.2">
      <c r="A56" s="29"/>
      <c r="B56" s="36"/>
      <c r="C56" s="38"/>
      <c r="D56" s="59"/>
      <c r="E56" s="59"/>
      <c r="F56" s="38"/>
      <c r="G56" s="59"/>
      <c r="H56" s="38"/>
      <c r="I56" s="59"/>
      <c r="J56" s="38"/>
      <c r="K56" s="59"/>
      <c r="L56" s="38"/>
    </row>
    <row r="57" spans="1:12" s="24" customFormat="1" ht="12" customHeight="1" x14ac:dyDescent="0.2">
      <c r="A57" s="179" t="s">
        <v>55</v>
      </c>
      <c r="B57" s="179"/>
      <c r="C57" s="19">
        <v>362</v>
      </c>
      <c r="D57" s="53">
        <v>7.0804076124161401</v>
      </c>
      <c r="E57" s="53">
        <v>33.06238012603891</v>
      </c>
      <c r="F57" s="19">
        <v>506</v>
      </c>
      <c r="G57" s="53">
        <v>9.8969233477418985</v>
      </c>
      <c r="H57" s="19">
        <v>-144</v>
      </c>
      <c r="I57" s="53">
        <v>-2.8165157353257571</v>
      </c>
      <c r="J57" s="19">
        <v>203</v>
      </c>
      <c r="K57" s="53">
        <v>3.9705048213272827</v>
      </c>
      <c r="L57" s="19">
        <v>126</v>
      </c>
    </row>
    <row r="58" spans="1:12" s="24" customFormat="1" ht="12" customHeight="1" x14ac:dyDescent="0.2">
      <c r="A58" s="174" t="s">
        <v>56</v>
      </c>
      <c r="B58" s="174"/>
      <c r="C58" s="25">
        <v>18</v>
      </c>
      <c r="D58" s="55">
        <v>5.3050397877984086</v>
      </c>
      <c r="E58" s="55">
        <v>25.862068965517242</v>
      </c>
      <c r="F58" s="25">
        <v>47</v>
      </c>
      <c r="G58" s="55">
        <v>13.852048334806955</v>
      </c>
      <c r="H58" s="25">
        <v>-29</v>
      </c>
      <c r="I58" s="55">
        <v>-8.5470085470085486</v>
      </c>
      <c r="J58" s="25">
        <v>16</v>
      </c>
      <c r="K58" s="55">
        <v>4.7155909224874737</v>
      </c>
      <c r="L58" s="25">
        <v>9</v>
      </c>
    </row>
    <row r="59" spans="1:12" s="24" customFormat="1" ht="12" customHeight="1" x14ac:dyDescent="0.2">
      <c r="A59" s="174" t="s">
        <v>58</v>
      </c>
      <c r="B59" s="174"/>
      <c r="C59" s="25">
        <v>12</v>
      </c>
      <c r="D59" s="55">
        <v>5.928853754940711</v>
      </c>
      <c r="E59" s="55">
        <v>29.339853300733495</v>
      </c>
      <c r="F59" s="25">
        <v>19</v>
      </c>
      <c r="G59" s="55">
        <v>9.3873517786561269</v>
      </c>
      <c r="H59" s="25">
        <v>-7</v>
      </c>
      <c r="I59" s="55">
        <v>-3.458498023715415</v>
      </c>
      <c r="J59" s="25">
        <v>6</v>
      </c>
      <c r="K59" s="55">
        <v>2.9644268774703555</v>
      </c>
      <c r="L59" s="25">
        <v>5</v>
      </c>
    </row>
    <row r="60" spans="1:12" s="24" customFormat="1" ht="12" customHeight="1" x14ac:dyDescent="0.2">
      <c r="A60" s="174" t="s">
        <v>59</v>
      </c>
      <c r="B60" s="174"/>
      <c r="C60" s="25">
        <v>19</v>
      </c>
      <c r="D60" s="55">
        <v>9.1039770004791567</v>
      </c>
      <c r="E60" s="55">
        <v>45.238095238095234</v>
      </c>
      <c r="F60" s="25">
        <v>12</v>
      </c>
      <c r="G60" s="55">
        <v>5.7498802108289411</v>
      </c>
      <c r="H60" s="25">
        <v>7</v>
      </c>
      <c r="I60" s="55">
        <v>3.3540967896502156</v>
      </c>
      <c r="J60" s="25">
        <v>11</v>
      </c>
      <c r="K60" s="55">
        <v>5.270723526593196</v>
      </c>
      <c r="L60" s="25">
        <v>3</v>
      </c>
    </row>
    <row r="61" spans="1:12" s="24" customFormat="1" ht="12" customHeight="1" x14ac:dyDescent="0.2">
      <c r="A61" s="174" t="s">
        <v>60</v>
      </c>
      <c r="B61" s="174"/>
      <c r="C61" s="25">
        <v>64</v>
      </c>
      <c r="D61" s="55">
        <v>7.816316560820713</v>
      </c>
      <c r="E61" s="55">
        <v>37.937166567871962</v>
      </c>
      <c r="F61" s="25">
        <v>118</v>
      </c>
      <c r="G61" s="55">
        <v>14.41133365901319</v>
      </c>
      <c r="H61" s="25">
        <v>-54</v>
      </c>
      <c r="I61" s="55">
        <v>-6.5950170981924767</v>
      </c>
      <c r="J61" s="25">
        <v>31</v>
      </c>
      <c r="K61" s="55">
        <v>3.7860283341475327</v>
      </c>
      <c r="L61" s="25">
        <v>31</v>
      </c>
    </row>
    <row r="62" spans="1:12" s="24" customFormat="1" ht="12" customHeight="1" x14ac:dyDescent="0.2">
      <c r="A62" s="174" t="s">
        <v>61</v>
      </c>
      <c r="B62" s="174"/>
      <c r="C62" s="25">
        <v>15</v>
      </c>
      <c r="D62" s="55">
        <v>5.2798310454065467</v>
      </c>
      <c r="E62" s="55">
        <v>25.773195876288657</v>
      </c>
      <c r="F62" s="25">
        <v>26</v>
      </c>
      <c r="G62" s="55">
        <v>9.1517071453713488</v>
      </c>
      <c r="H62" s="25">
        <v>-11</v>
      </c>
      <c r="I62" s="55">
        <v>-3.8718760999648012</v>
      </c>
      <c r="J62" s="25">
        <v>13</v>
      </c>
      <c r="K62" s="55">
        <v>4.5758535726856744</v>
      </c>
      <c r="L62" s="25">
        <v>8</v>
      </c>
    </row>
    <row r="63" spans="1:12" s="24" customFormat="1" ht="12" customHeight="1" x14ac:dyDescent="0.2">
      <c r="A63" s="174" t="s">
        <v>63</v>
      </c>
      <c r="B63" s="174"/>
      <c r="C63" s="25">
        <v>104</v>
      </c>
      <c r="D63" s="55">
        <v>6.9639748225525651</v>
      </c>
      <c r="E63" s="55">
        <v>31.5821439416945</v>
      </c>
      <c r="F63" s="25">
        <v>143</v>
      </c>
      <c r="G63" s="55">
        <v>9.5754653810097761</v>
      </c>
      <c r="H63" s="25">
        <v>-39</v>
      </c>
      <c r="I63" s="55">
        <v>-2.6114905584572115</v>
      </c>
      <c r="J63" s="25">
        <v>62</v>
      </c>
      <c r="K63" s="55">
        <v>4.1516003749832597</v>
      </c>
      <c r="L63" s="25">
        <v>31</v>
      </c>
    </row>
    <row r="64" spans="1:12" s="24" customFormat="1" ht="12" customHeight="1" x14ac:dyDescent="0.2">
      <c r="A64" s="174" t="s">
        <v>65</v>
      </c>
      <c r="B64" s="174"/>
      <c r="C64" s="25">
        <v>32</v>
      </c>
      <c r="D64" s="55">
        <v>6.8684267010087998</v>
      </c>
      <c r="E64" s="55">
        <v>31.80914512922465</v>
      </c>
      <c r="F64" s="25">
        <v>34</v>
      </c>
      <c r="G64" s="55">
        <v>7.2977033698218499</v>
      </c>
      <c r="H64" s="25">
        <v>-2</v>
      </c>
      <c r="I64" s="55">
        <v>-0.42927666881304999</v>
      </c>
      <c r="J64" s="25">
        <v>17</v>
      </c>
      <c r="K64" s="55">
        <v>3.6488516849109249</v>
      </c>
      <c r="L64" s="25">
        <v>11</v>
      </c>
    </row>
    <row r="65" spans="1:12" s="24" customFormat="1" ht="12" customHeight="1" x14ac:dyDescent="0.2">
      <c r="A65" s="174" t="s">
        <v>66</v>
      </c>
      <c r="B65" s="174"/>
      <c r="C65" s="25">
        <v>10</v>
      </c>
      <c r="D65" s="55">
        <v>4.1425020712510356</v>
      </c>
      <c r="E65" s="55">
        <v>19.45525291828794</v>
      </c>
      <c r="F65" s="25">
        <v>29</v>
      </c>
      <c r="G65" s="55">
        <v>12.013256006628003</v>
      </c>
      <c r="H65" s="25">
        <v>-19</v>
      </c>
      <c r="I65" s="55">
        <v>-7.8707539353769684</v>
      </c>
      <c r="J65" s="25">
        <v>5</v>
      </c>
      <c r="K65" s="55">
        <v>2.0712510356255178</v>
      </c>
      <c r="L65" s="25">
        <v>4</v>
      </c>
    </row>
    <row r="66" spans="1:12" s="24" customFormat="1" ht="12" customHeight="1" x14ac:dyDescent="0.2">
      <c r="A66" s="174" t="s">
        <v>67</v>
      </c>
      <c r="B66" s="174"/>
      <c r="C66" s="25">
        <v>19</v>
      </c>
      <c r="D66" s="55">
        <v>7.2908672294704528</v>
      </c>
      <c r="E66" s="55">
        <v>34.608378870673953</v>
      </c>
      <c r="F66" s="25">
        <v>18</v>
      </c>
      <c r="G66" s="55">
        <v>6.9071373752877969</v>
      </c>
      <c r="H66" s="25">
        <v>1</v>
      </c>
      <c r="I66" s="55">
        <v>0.38372985418265543</v>
      </c>
      <c r="J66" s="25">
        <v>10</v>
      </c>
      <c r="K66" s="55">
        <v>3.8372985418265539</v>
      </c>
      <c r="L66" s="25">
        <v>6</v>
      </c>
    </row>
    <row r="67" spans="1:12" s="24" customFormat="1" ht="12" customHeight="1" x14ac:dyDescent="0.2">
      <c r="A67" s="174" t="s">
        <v>68</v>
      </c>
      <c r="B67" s="174"/>
      <c r="C67" s="25">
        <v>40</v>
      </c>
      <c r="D67" s="55">
        <v>8.7393489185055717</v>
      </c>
      <c r="E67" s="55">
        <v>37.488284910965319</v>
      </c>
      <c r="F67" s="25">
        <v>31</v>
      </c>
      <c r="G67" s="55">
        <v>6.7729954118418183</v>
      </c>
      <c r="H67" s="25">
        <v>9</v>
      </c>
      <c r="I67" s="55">
        <v>1.9663535066637536</v>
      </c>
      <c r="J67" s="25">
        <v>18</v>
      </c>
      <c r="K67" s="55">
        <v>3.9327070133275073</v>
      </c>
      <c r="L67" s="25">
        <v>12</v>
      </c>
    </row>
    <row r="68" spans="1:12" s="24" customFormat="1" ht="12" customHeight="1" x14ac:dyDescent="0.2">
      <c r="A68" s="175" t="s">
        <v>69</v>
      </c>
      <c r="B68" s="175"/>
      <c r="C68" s="31">
        <v>29</v>
      </c>
      <c r="D68" s="56">
        <v>8.5193889541715624</v>
      </c>
      <c r="E68" s="56">
        <v>39.944903581267219</v>
      </c>
      <c r="F68" s="31">
        <v>29</v>
      </c>
      <c r="G68" s="56">
        <v>8.5193889541715624</v>
      </c>
      <c r="H68" s="31">
        <v>0</v>
      </c>
      <c r="I68" s="56">
        <v>0</v>
      </c>
      <c r="J68" s="31">
        <v>14</v>
      </c>
      <c r="K68" s="56">
        <v>4.1128084606345476</v>
      </c>
      <c r="L68" s="31">
        <v>6</v>
      </c>
    </row>
    <row r="69" spans="1:12" s="24" customFormat="1" ht="12" customHeight="1" x14ac:dyDescent="0.2">
      <c r="A69" s="29"/>
      <c r="B69" s="29"/>
      <c r="C69" s="29"/>
      <c r="D69" s="58"/>
      <c r="E69" s="58"/>
      <c r="F69" s="29"/>
      <c r="G69" s="58"/>
      <c r="H69" s="29"/>
      <c r="I69" s="58"/>
      <c r="J69" s="29"/>
      <c r="K69" s="58"/>
      <c r="L69" s="29"/>
    </row>
    <row r="70" spans="1:12" s="24" customFormat="1" ht="12" customHeight="1" x14ac:dyDescent="0.2">
      <c r="A70" s="173" t="s">
        <v>70</v>
      </c>
      <c r="B70" s="173"/>
      <c r="C70" s="22">
        <v>1269</v>
      </c>
      <c r="D70" s="54">
        <v>8.3909148014679147</v>
      </c>
      <c r="E70" s="54">
        <v>37.54326795065235</v>
      </c>
      <c r="F70" s="22">
        <v>1278</v>
      </c>
      <c r="G70" s="54">
        <v>8.4504248355208773</v>
      </c>
      <c r="H70" s="22">
        <v>-9</v>
      </c>
      <c r="I70" s="54">
        <v>-5.9510034052963928E-2</v>
      </c>
      <c r="J70" s="22">
        <v>641</v>
      </c>
      <c r="K70" s="54">
        <v>4.238436869772209</v>
      </c>
      <c r="L70" s="22">
        <v>240</v>
      </c>
    </row>
    <row r="71" spans="1:12" s="24" customFormat="1" ht="12" customHeight="1" x14ac:dyDescent="0.2">
      <c r="A71" s="174" t="s">
        <v>71</v>
      </c>
      <c r="B71" s="174"/>
      <c r="C71" s="25">
        <v>43</v>
      </c>
      <c r="D71" s="55">
        <v>9.7219082070992542</v>
      </c>
      <c r="E71" s="55">
        <v>40.991420400381315</v>
      </c>
      <c r="F71" s="25">
        <v>30</v>
      </c>
      <c r="G71" s="55">
        <v>6.7827266561157584</v>
      </c>
      <c r="H71" s="25">
        <v>13</v>
      </c>
      <c r="I71" s="55">
        <v>2.9391815509834953</v>
      </c>
      <c r="J71" s="25">
        <v>20</v>
      </c>
      <c r="K71" s="55">
        <v>4.5218177707438398</v>
      </c>
      <c r="L71" s="25">
        <v>9</v>
      </c>
    </row>
    <row r="72" spans="1:12" s="24" customFormat="1" ht="12" customHeight="1" x14ac:dyDescent="0.2">
      <c r="A72" s="174" t="s">
        <v>72</v>
      </c>
      <c r="B72" s="174"/>
      <c r="C72" s="25">
        <v>10</v>
      </c>
      <c r="D72" s="55">
        <v>7.0871722182849037</v>
      </c>
      <c r="E72" s="55">
        <v>33.333333333333336</v>
      </c>
      <c r="F72" s="25">
        <v>17</v>
      </c>
      <c r="G72" s="55">
        <v>12.048192771084338</v>
      </c>
      <c r="H72" s="25">
        <v>-7</v>
      </c>
      <c r="I72" s="55">
        <v>-4.9610205527994333</v>
      </c>
      <c r="J72" s="25">
        <v>5</v>
      </c>
      <c r="K72" s="55">
        <v>3.5435861091424519</v>
      </c>
      <c r="L72" s="25">
        <v>0</v>
      </c>
    </row>
    <row r="73" spans="1:12" s="24" customFormat="1" ht="12" customHeight="1" x14ac:dyDescent="0.2">
      <c r="A73" s="174" t="s">
        <v>73</v>
      </c>
      <c r="B73" s="174"/>
      <c r="C73" s="25">
        <v>3</v>
      </c>
      <c r="D73" s="55">
        <v>8.695652173913043</v>
      </c>
      <c r="E73" s="55">
        <v>38.961038961038959</v>
      </c>
      <c r="F73" s="25">
        <v>1</v>
      </c>
      <c r="G73" s="55">
        <v>2.8985507246376812</v>
      </c>
      <c r="H73" s="25">
        <v>2</v>
      </c>
      <c r="I73" s="55">
        <v>5.7971014492753623</v>
      </c>
      <c r="J73" s="25">
        <v>2</v>
      </c>
      <c r="K73" s="55">
        <v>5.7971014492753623</v>
      </c>
      <c r="L73" s="25">
        <v>2</v>
      </c>
    </row>
    <row r="74" spans="1:12" s="24" customFormat="1" ht="12" customHeight="1" x14ac:dyDescent="0.2">
      <c r="A74" s="174" t="s">
        <v>74</v>
      </c>
      <c r="B74" s="174"/>
      <c r="C74" s="25">
        <v>3</v>
      </c>
      <c r="D74" s="55">
        <v>2.9791459781529297</v>
      </c>
      <c r="E74" s="55">
        <v>15.228426395939087</v>
      </c>
      <c r="F74" s="25">
        <v>11</v>
      </c>
      <c r="G74" s="55">
        <v>10.923535253227408</v>
      </c>
      <c r="H74" s="25">
        <v>-8</v>
      </c>
      <c r="I74" s="55">
        <v>-7.944389275074478</v>
      </c>
      <c r="J74" s="25">
        <v>6</v>
      </c>
      <c r="K74" s="55">
        <v>5.9582919563058594</v>
      </c>
      <c r="L74" s="25">
        <v>2</v>
      </c>
    </row>
    <row r="75" spans="1:12" s="24" customFormat="1" ht="12" customHeight="1" x14ac:dyDescent="0.2">
      <c r="A75" s="174" t="s">
        <v>75</v>
      </c>
      <c r="B75" s="174"/>
      <c r="C75" s="25">
        <v>2</v>
      </c>
      <c r="D75" s="55">
        <v>6.5146579804560263</v>
      </c>
      <c r="E75" s="55">
        <v>37.037037037037038</v>
      </c>
      <c r="F75" s="25">
        <v>3</v>
      </c>
      <c r="G75" s="55">
        <v>9.7719869706840381</v>
      </c>
      <c r="H75" s="25">
        <v>-1</v>
      </c>
      <c r="I75" s="55">
        <v>-3.2573289902280131</v>
      </c>
      <c r="J75" s="25">
        <v>2</v>
      </c>
      <c r="K75" s="55">
        <v>6.5146579804560263</v>
      </c>
      <c r="L75" s="25">
        <v>0</v>
      </c>
    </row>
    <row r="76" spans="1:12" s="24" customFormat="1" ht="12" customHeight="1" x14ac:dyDescent="0.2">
      <c r="A76" s="174" t="s">
        <v>76</v>
      </c>
      <c r="B76" s="174"/>
      <c r="C76" s="25">
        <v>19</v>
      </c>
      <c r="D76" s="55">
        <v>12.353706111833549</v>
      </c>
      <c r="E76" s="55">
        <v>55.393586005830905</v>
      </c>
      <c r="F76" s="25">
        <v>8</v>
      </c>
      <c r="G76" s="55">
        <v>5.2015604681404426</v>
      </c>
      <c r="H76" s="25">
        <v>11</v>
      </c>
      <c r="I76" s="55">
        <v>7.1521456436931077</v>
      </c>
      <c r="J76" s="25">
        <v>7</v>
      </c>
      <c r="K76" s="55">
        <v>4.5513654096228864</v>
      </c>
      <c r="L76" s="25">
        <v>1</v>
      </c>
    </row>
    <row r="77" spans="1:12" s="24" customFormat="1" ht="12" customHeight="1" x14ac:dyDescent="0.2">
      <c r="A77" s="174" t="s">
        <v>77</v>
      </c>
      <c r="B77" s="174"/>
      <c r="C77" s="25">
        <v>4</v>
      </c>
      <c r="D77" s="55">
        <v>6.2893081761006293</v>
      </c>
      <c r="E77" s="55">
        <v>33.613445378151262</v>
      </c>
      <c r="F77" s="25">
        <v>3</v>
      </c>
      <c r="G77" s="55">
        <v>4.7169811320754711</v>
      </c>
      <c r="H77" s="25">
        <v>1</v>
      </c>
      <c r="I77" s="55">
        <v>1.5723270440251573</v>
      </c>
      <c r="J77" s="25">
        <v>3</v>
      </c>
      <c r="K77" s="55">
        <v>4.7169811320754711</v>
      </c>
      <c r="L77" s="25">
        <v>3</v>
      </c>
    </row>
    <row r="78" spans="1:12" s="24" customFormat="1" ht="12" customHeight="1" x14ac:dyDescent="0.2">
      <c r="A78" s="174" t="s">
        <v>78</v>
      </c>
      <c r="B78" s="174"/>
      <c r="C78" s="25">
        <v>29</v>
      </c>
      <c r="D78" s="55">
        <v>11.140991164041489</v>
      </c>
      <c r="E78" s="55">
        <v>47.933884297520663</v>
      </c>
      <c r="F78" s="25">
        <v>22</v>
      </c>
      <c r="G78" s="55">
        <v>8.4517864003073377</v>
      </c>
      <c r="H78" s="25">
        <v>7</v>
      </c>
      <c r="I78" s="55">
        <v>2.689204763734153</v>
      </c>
      <c r="J78" s="25">
        <v>11</v>
      </c>
      <c r="K78" s="55">
        <v>4.2258932001536689</v>
      </c>
      <c r="L78" s="25">
        <v>5</v>
      </c>
    </row>
    <row r="79" spans="1:12" s="24" customFormat="1" ht="12" customHeight="1" x14ac:dyDescent="0.2">
      <c r="A79" s="174" t="s">
        <v>80</v>
      </c>
      <c r="B79" s="174"/>
      <c r="C79" s="25">
        <v>6</v>
      </c>
      <c r="D79" s="55">
        <v>6.8104426787741197</v>
      </c>
      <c r="E79" s="55">
        <v>33.333333333333336</v>
      </c>
      <c r="F79" s="25">
        <v>4</v>
      </c>
      <c r="G79" s="55">
        <v>4.5402951191827468</v>
      </c>
      <c r="H79" s="25">
        <v>2</v>
      </c>
      <c r="I79" s="55">
        <v>2.2701475595913734</v>
      </c>
      <c r="J79" s="25">
        <v>4</v>
      </c>
      <c r="K79" s="55">
        <v>4.5402951191827468</v>
      </c>
      <c r="L79" s="25">
        <v>0</v>
      </c>
    </row>
    <row r="80" spans="1:12" s="24" customFormat="1" ht="12" customHeight="1" x14ac:dyDescent="0.2">
      <c r="A80" s="174" t="s">
        <v>82</v>
      </c>
      <c r="B80" s="174"/>
      <c r="C80" s="25">
        <v>1</v>
      </c>
      <c r="D80" s="55">
        <v>2.0533880903490762</v>
      </c>
      <c r="E80" s="55">
        <v>11.76470588235294</v>
      </c>
      <c r="F80" s="25">
        <v>5</v>
      </c>
      <c r="G80" s="55">
        <v>10.266940451745379</v>
      </c>
      <c r="H80" s="25">
        <v>-4</v>
      </c>
      <c r="I80" s="55">
        <v>-8.2135523613963048</v>
      </c>
      <c r="J80" s="25">
        <v>2</v>
      </c>
      <c r="K80" s="55">
        <v>4.1067761806981524</v>
      </c>
      <c r="L80" s="25">
        <v>0</v>
      </c>
    </row>
    <row r="81" spans="1:12" s="24" customFormat="1" ht="12" customHeight="1" x14ac:dyDescent="0.2">
      <c r="A81" s="174" t="s">
        <v>83</v>
      </c>
      <c r="B81" s="174"/>
      <c r="C81" s="25">
        <v>5</v>
      </c>
      <c r="D81" s="55">
        <v>6.6489361702127656</v>
      </c>
      <c r="E81" s="55">
        <v>29.940119760479043</v>
      </c>
      <c r="F81" s="25">
        <v>8</v>
      </c>
      <c r="G81" s="55">
        <v>10.638297872340425</v>
      </c>
      <c r="H81" s="25">
        <v>-3</v>
      </c>
      <c r="I81" s="55">
        <v>-3.9893617021276593</v>
      </c>
      <c r="J81" s="25">
        <v>10</v>
      </c>
      <c r="K81" s="55">
        <v>13.297872340425531</v>
      </c>
      <c r="L81" s="25">
        <v>2</v>
      </c>
    </row>
    <row r="82" spans="1:12" s="24" customFormat="1" ht="12" customHeight="1" x14ac:dyDescent="0.2">
      <c r="A82" s="174" t="s">
        <v>84</v>
      </c>
      <c r="B82" s="174"/>
      <c r="C82" s="25">
        <v>14</v>
      </c>
      <c r="D82" s="55">
        <v>9.1383812010443872</v>
      </c>
      <c r="E82" s="55">
        <v>37.735849056603769</v>
      </c>
      <c r="F82" s="25">
        <v>5</v>
      </c>
      <c r="G82" s="55">
        <v>3.2637075718015662</v>
      </c>
      <c r="H82" s="25">
        <v>9</v>
      </c>
      <c r="I82" s="55">
        <v>5.8746736292428201</v>
      </c>
      <c r="J82" s="25">
        <v>3</v>
      </c>
      <c r="K82" s="55">
        <v>1.9582245430809397</v>
      </c>
      <c r="L82" s="25">
        <v>2</v>
      </c>
    </row>
    <row r="83" spans="1:12" s="24" customFormat="1" ht="12" customHeight="1" x14ac:dyDescent="0.2">
      <c r="A83" s="174" t="s">
        <v>87</v>
      </c>
      <c r="B83" s="174"/>
      <c r="C83" s="25">
        <v>15</v>
      </c>
      <c r="D83" s="55">
        <v>7.0621468926553668</v>
      </c>
      <c r="E83" s="55">
        <v>30.864197530864196</v>
      </c>
      <c r="F83" s="25">
        <v>18</v>
      </c>
      <c r="G83" s="55">
        <v>8.4745762711864412</v>
      </c>
      <c r="H83" s="25">
        <v>-3</v>
      </c>
      <c r="I83" s="55">
        <v>-1.4124293785310735</v>
      </c>
      <c r="J83" s="25">
        <v>12</v>
      </c>
      <c r="K83" s="55">
        <v>5.6497175141242941</v>
      </c>
      <c r="L83" s="25">
        <v>4</v>
      </c>
    </row>
    <row r="84" spans="1:12" s="24" customFormat="1" ht="12" customHeight="1" x14ac:dyDescent="0.2">
      <c r="A84" s="174" t="s">
        <v>88</v>
      </c>
      <c r="B84" s="174"/>
      <c r="C84" s="25">
        <v>55</v>
      </c>
      <c r="D84" s="55">
        <v>8.4498386848978342</v>
      </c>
      <c r="E84" s="55">
        <v>39.229671897289585</v>
      </c>
      <c r="F84" s="25">
        <v>55</v>
      </c>
      <c r="G84" s="55">
        <v>8.4498386848978342</v>
      </c>
      <c r="H84" s="25">
        <v>0</v>
      </c>
      <c r="I84" s="55">
        <v>0</v>
      </c>
      <c r="J84" s="25">
        <v>28</v>
      </c>
      <c r="K84" s="55">
        <v>4.3017360577661696</v>
      </c>
      <c r="L84" s="25">
        <v>7</v>
      </c>
    </row>
    <row r="85" spans="1:12" s="24" customFormat="1" ht="12" customHeight="1" x14ac:dyDescent="0.2">
      <c r="A85" s="174" t="s">
        <v>91</v>
      </c>
      <c r="B85" s="174"/>
      <c r="C85" s="25">
        <v>28</v>
      </c>
      <c r="D85" s="55">
        <v>6.4859856381746583</v>
      </c>
      <c r="E85" s="55">
        <v>30.501089324618736</v>
      </c>
      <c r="F85" s="25">
        <v>40</v>
      </c>
      <c r="G85" s="55">
        <v>9.2656937688209418</v>
      </c>
      <c r="H85" s="25">
        <v>-12</v>
      </c>
      <c r="I85" s="55">
        <v>-2.7797081306462821</v>
      </c>
      <c r="J85" s="25">
        <v>15</v>
      </c>
      <c r="K85" s="55">
        <v>3.4746351633078527</v>
      </c>
      <c r="L85" s="25">
        <v>5</v>
      </c>
    </row>
    <row r="86" spans="1:12" s="24" customFormat="1" ht="12" customHeight="1" x14ac:dyDescent="0.2">
      <c r="A86" s="174" t="s">
        <v>94</v>
      </c>
      <c r="B86" s="174"/>
      <c r="C86" s="25">
        <v>32</v>
      </c>
      <c r="D86" s="55">
        <v>6.852248394004282</v>
      </c>
      <c r="E86" s="55">
        <v>33.023735810113514</v>
      </c>
      <c r="F86" s="25">
        <v>40</v>
      </c>
      <c r="G86" s="55">
        <v>8.565310492505354</v>
      </c>
      <c r="H86" s="25">
        <v>-8</v>
      </c>
      <c r="I86" s="55">
        <v>-1.7130620985010705</v>
      </c>
      <c r="J86" s="25">
        <v>14</v>
      </c>
      <c r="K86" s="55">
        <v>2.9978586723768736</v>
      </c>
      <c r="L86" s="25">
        <v>5</v>
      </c>
    </row>
    <row r="87" spans="1:12" s="24" customFormat="1" ht="12" customHeight="1" x14ac:dyDescent="0.2">
      <c r="A87" s="174" t="s">
        <v>95</v>
      </c>
      <c r="B87" s="174"/>
      <c r="C87" s="25">
        <v>16</v>
      </c>
      <c r="D87" s="55">
        <v>7.6923076923076925</v>
      </c>
      <c r="E87" s="55">
        <v>35.164835164835168</v>
      </c>
      <c r="F87" s="25">
        <v>18</v>
      </c>
      <c r="G87" s="55">
        <v>8.6538461538461551</v>
      </c>
      <c r="H87" s="25">
        <v>-2</v>
      </c>
      <c r="I87" s="55">
        <v>-0.96153846153846156</v>
      </c>
      <c r="J87" s="25">
        <v>8</v>
      </c>
      <c r="K87" s="55">
        <v>3.8461538461538463</v>
      </c>
      <c r="L87" s="25">
        <v>4</v>
      </c>
    </row>
    <row r="88" spans="1:12" s="24" customFormat="1" ht="12" customHeight="1" x14ac:dyDescent="0.2">
      <c r="A88" s="174" t="s">
        <v>96</v>
      </c>
      <c r="B88" s="174"/>
      <c r="C88" s="25">
        <v>4</v>
      </c>
      <c r="D88" s="55">
        <v>4.5045045045045047</v>
      </c>
      <c r="E88" s="55">
        <v>22.222222222222221</v>
      </c>
      <c r="F88" s="25">
        <v>7</v>
      </c>
      <c r="G88" s="55">
        <v>7.8828828828828819</v>
      </c>
      <c r="H88" s="25">
        <v>-3</v>
      </c>
      <c r="I88" s="55">
        <v>-3.3783783783783785</v>
      </c>
      <c r="J88" s="25">
        <v>5</v>
      </c>
      <c r="K88" s="55">
        <v>5.6306306306306304</v>
      </c>
      <c r="L88" s="25">
        <v>4</v>
      </c>
    </row>
    <row r="89" spans="1:12" s="24" customFormat="1" ht="12" customHeight="1" x14ac:dyDescent="0.2">
      <c r="A89" s="174" t="s">
        <v>97</v>
      </c>
      <c r="B89" s="174"/>
      <c r="C89" s="25">
        <v>7</v>
      </c>
      <c r="D89" s="55">
        <v>5.2395209580838316</v>
      </c>
      <c r="E89" s="55">
        <v>24.137931034482758</v>
      </c>
      <c r="F89" s="25">
        <v>5</v>
      </c>
      <c r="G89" s="55">
        <v>3.7425149700598803</v>
      </c>
      <c r="H89" s="25">
        <v>2</v>
      </c>
      <c r="I89" s="55">
        <v>1.4970059880239521</v>
      </c>
      <c r="J89" s="25">
        <v>7</v>
      </c>
      <c r="K89" s="55">
        <v>5.2395209580838316</v>
      </c>
      <c r="L89" s="25">
        <v>0</v>
      </c>
    </row>
    <row r="90" spans="1:12" s="24" customFormat="1" ht="12" customHeight="1" x14ac:dyDescent="0.2">
      <c r="A90" s="174" t="s">
        <v>98</v>
      </c>
      <c r="B90" s="174"/>
      <c r="C90" s="25">
        <v>7</v>
      </c>
      <c r="D90" s="55">
        <v>12.612612612612612</v>
      </c>
      <c r="E90" s="55">
        <v>56</v>
      </c>
      <c r="F90" s="25">
        <v>3</v>
      </c>
      <c r="G90" s="55">
        <v>5.4054054054054053</v>
      </c>
      <c r="H90" s="25">
        <v>4</v>
      </c>
      <c r="I90" s="55">
        <v>7.2072072072072073</v>
      </c>
      <c r="J90" s="25">
        <v>2</v>
      </c>
      <c r="K90" s="55">
        <v>3.6036036036036037</v>
      </c>
      <c r="L90" s="25">
        <v>2</v>
      </c>
    </row>
    <row r="91" spans="1:12" s="24" customFormat="1" ht="12" customHeight="1" x14ac:dyDescent="0.2">
      <c r="A91" s="174" t="s">
        <v>99</v>
      </c>
      <c r="B91" s="174"/>
      <c r="C91" s="25">
        <v>4</v>
      </c>
      <c r="D91" s="55">
        <v>7.6628352490421454</v>
      </c>
      <c r="E91" s="55">
        <v>31.746031746031743</v>
      </c>
      <c r="F91" s="25">
        <v>4</v>
      </c>
      <c r="G91" s="55">
        <v>7.6628352490421454</v>
      </c>
      <c r="H91" s="25">
        <v>0</v>
      </c>
      <c r="I91" s="55">
        <v>0</v>
      </c>
      <c r="J91" s="25">
        <v>5</v>
      </c>
      <c r="K91" s="55">
        <v>9.5785440613026811</v>
      </c>
      <c r="L91" s="25">
        <v>1</v>
      </c>
    </row>
    <row r="92" spans="1:12" s="24" customFormat="1" ht="12" customHeight="1" x14ac:dyDescent="0.2">
      <c r="A92" s="174" t="s">
        <v>100</v>
      </c>
      <c r="B92" s="174"/>
      <c r="C92" s="25">
        <v>14</v>
      </c>
      <c r="D92" s="55">
        <v>11.014948859166012</v>
      </c>
      <c r="E92" s="55">
        <v>46.666666666666671</v>
      </c>
      <c r="F92" s="25">
        <v>8</v>
      </c>
      <c r="G92" s="55">
        <v>6.294256490952006</v>
      </c>
      <c r="H92" s="25">
        <v>6</v>
      </c>
      <c r="I92" s="55">
        <v>4.7206923682140047</v>
      </c>
      <c r="J92" s="25">
        <v>9</v>
      </c>
      <c r="K92" s="55">
        <v>7.0810385523210071</v>
      </c>
      <c r="L92" s="25">
        <v>1</v>
      </c>
    </row>
    <row r="93" spans="1:12" s="24" customFormat="1" ht="12" customHeight="1" x14ac:dyDescent="0.2">
      <c r="A93" s="174" t="s">
        <v>101</v>
      </c>
      <c r="B93" s="174"/>
      <c r="C93" s="25">
        <v>14</v>
      </c>
      <c r="D93" s="55">
        <v>7.8962210941906381</v>
      </c>
      <c r="E93" s="55">
        <v>33.653846153846153</v>
      </c>
      <c r="F93" s="25">
        <v>17</v>
      </c>
      <c r="G93" s="55">
        <v>9.5882684715172033</v>
      </c>
      <c r="H93" s="25">
        <v>-3</v>
      </c>
      <c r="I93" s="55">
        <v>-1.6920473773265652</v>
      </c>
      <c r="J93" s="25">
        <v>10</v>
      </c>
      <c r="K93" s="55">
        <v>5.6401579244218834</v>
      </c>
      <c r="L93" s="25">
        <v>0</v>
      </c>
    </row>
    <row r="94" spans="1:12" s="24" customFormat="1" ht="12" customHeight="1" x14ac:dyDescent="0.2">
      <c r="A94" s="174" t="s">
        <v>102</v>
      </c>
      <c r="B94" s="174"/>
      <c r="C94" s="25">
        <v>516</v>
      </c>
      <c r="D94" s="55">
        <v>8.1101471142964918</v>
      </c>
      <c r="E94" s="55">
        <v>35.845779784647448</v>
      </c>
      <c r="F94" s="25">
        <v>588</v>
      </c>
      <c r="G94" s="55">
        <v>9.2417955488494901</v>
      </c>
      <c r="H94" s="25">
        <v>-72</v>
      </c>
      <c r="I94" s="55">
        <v>-1.1316484345529989</v>
      </c>
      <c r="J94" s="25">
        <v>244</v>
      </c>
      <c r="K94" s="55">
        <v>3.8350308059851628</v>
      </c>
      <c r="L94" s="25">
        <v>102</v>
      </c>
    </row>
    <row r="95" spans="1:12" s="24" customFormat="1" ht="12" customHeight="1" x14ac:dyDescent="0.2">
      <c r="A95" s="174" t="s">
        <v>103</v>
      </c>
      <c r="B95" s="174"/>
      <c r="C95" s="25">
        <v>8</v>
      </c>
      <c r="D95" s="55">
        <v>5.3120849933598935</v>
      </c>
      <c r="E95" s="55">
        <v>26.936026936026934</v>
      </c>
      <c r="F95" s="25">
        <v>13</v>
      </c>
      <c r="G95" s="55">
        <v>8.6321381142098268</v>
      </c>
      <c r="H95" s="25">
        <v>-5</v>
      </c>
      <c r="I95" s="55">
        <v>-3.3200531208499338</v>
      </c>
      <c r="J95" s="25">
        <v>8</v>
      </c>
      <c r="K95" s="55">
        <v>5.3120849933598935</v>
      </c>
      <c r="L95" s="25">
        <v>3</v>
      </c>
    </row>
    <row r="96" spans="1:12" s="24" customFormat="1" ht="12" customHeight="1" x14ac:dyDescent="0.2">
      <c r="A96" s="174" t="s">
        <v>104</v>
      </c>
      <c r="B96" s="174"/>
      <c r="C96" s="25">
        <v>11</v>
      </c>
      <c r="D96" s="55">
        <v>8.4485407066052236</v>
      </c>
      <c r="E96" s="55">
        <v>36.912751677852349</v>
      </c>
      <c r="F96" s="25">
        <v>11</v>
      </c>
      <c r="G96" s="55">
        <v>8.4485407066052236</v>
      </c>
      <c r="H96" s="25">
        <v>0</v>
      </c>
      <c r="I96" s="55">
        <v>0</v>
      </c>
      <c r="J96" s="25">
        <v>5</v>
      </c>
      <c r="K96" s="55">
        <v>3.8402457757296466</v>
      </c>
      <c r="L96" s="25">
        <v>6</v>
      </c>
    </row>
    <row r="97" spans="1:12" s="24" customFormat="1" ht="12" customHeight="1" x14ac:dyDescent="0.2">
      <c r="A97" s="174" t="s">
        <v>105</v>
      </c>
      <c r="B97" s="174"/>
      <c r="C97" s="25">
        <v>8</v>
      </c>
      <c r="D97" s="55">
        <v>13.050570962479609</v>
      </c>
      <c r="E97" s="55">
        <v>65.040650406504071</v>
      </c>
      <c r="F97" s="25">
        <v>5</v>
      </c>
      <c r="G97" s="55">
        <v>8.1566068515497552</v>
      </c>
      <c r="H97" s="25">
        <v>3</v>
      </c>
      <c r="I97" s="55">
        <v>4.8939641109298524</v>
      </c>
      <c r="J97" s="25">
        <v>1</v>
      </c>
      <c r="K97" s="55">
        <v>1.6313213703099512</v>
      </c>
      <c r="L97" s="25">
        <v>2</v>
      </c>
    </row>
    <row r="98" spans="1:12" s="24" customFormat="1" ht="12" customHeight="1" x14ac:dyDescent="0.2">
      <c r="A98" s="174" t="s">
        <v>106</v>
      </c>
      <c r="B98" s="174"/>
      <c r="C98" s="25">
        <v>69</v>
      </c>
      <c r="D98" s="55">
        <v>11.192214111922141</v>
      </c>
      <c r="E98" s="55">
        <v>49.285714285714285</v>
      </c>
      <c r="F98" s="25">
        <v>53</v>
      </c>
      <c r="G98" s="55">
        <v>8.5969180859691825</v>
      </c>
      <c r="H98" s="25">
        <v>16</v>
      </c>
      <c r="I98" s="55">
        <v>2.5952960259529601</v>
      </c>
      <c r="J98" s="25">
        <v>23</v>
      </c>
      <c r="K98" s="55">
        <v>3.7307380373073804</v>
      </c>
      <c r="L98" s="25">
        <v>6</v>
      </c>
    </row>
    <row r="99" spans="1:12" s="24" customFormat="1" ht="12" customHeight="1" x14ac:dyDescent="0.2">
      <c r="A99" s="174" t="s">
        <v>107</v>
      </c>
      <c r="B99" s="174"/>
      <c r="C99" s="25">
        <v>12</v>
      </c>
      <c r="D99" s="55">
        <v>8.2872928176795568</v>
      </c>
      <c r="E99" s="55">
        <v>37.735849056603769</v>
      </c>
      <c r="F99" s="25">
        <v>15</v>
      </c>
      <c r="G99" s="55">
        <v>10.359116022099448</v>
      </c>
      <c r="H99" s="25">
        <v>-3</v>
      </c>
      <c r="I99" s="55">
        <v>-2.0718232044198892</v>
      </c>
      <c r="J99" s="25">
        <v>16</v>
      </c>
      <c r="K99" s="55">
        <v>11.049723756906078</v>
      </c>
      <c r="L99" s="25">
        <v>3</v>
      </c>
    </row>
    <row r="100" spans="1:12" s="24" customFormat="1" ht="12" customHeight="1" x14ac:dyDescent="0.2">
      <c r="A100" s="174" t="s">
        <v>108</v>
      </c>
      <c r="B100" s="174"/>
      <c r="C100" s="25">
        <v>14</v>
      </c>
      <c r="D100" s="55">
        <v>7.8212290502793298</v>
      </c>
      <c r="E100" s="55">
        <v>37.135278514588862</v>
      </c>
      <c r="F100" s="25">
        <v>23</v>
      </c>
      <c r="G100" s="55">
        <v>12.849162011173185</v>
      </c>
      <c r="H100" s="25">
        <v>-9</v>
      </c>
      <c r="I100" s="55">
        <v>-5.027932960893855</v>
      </c>
      <c r="J100" s="25">
        <v>17</v>
      </c>
      <c r="K100" s="55">
        <v>9.4972067039106154</v>
      </c>
      <c r="L100" s="25">
        <v>3</v>
      </c>
    </row>
    <row r="101" spans="1:12" s="24" customFormat="1" ht="12" customHeight="1" x14ac:dyDescent="0.2">
      <c r="A101" s="174" t="s">
        <v>109</v>
      </c>
      <c r="B101" s="174"/>
      <c r="C101" s="25">
        <v>7</v>
      </c>
      <c r="D101" s="55">
        <v>5.2044609665427508</v>
      </c>
      <c r="E101" s="55">
        <v>22.292993630573246</v>
      </c>
      <c r="F101" s="25">
        <v>6</v>
      </c>
      <c r="G101" s="55">
        <v>4.4609665427509295</v>
      </c>
      <c r="H101" s="25">
        <v>1</v>
      </c>
      <c r="I101" s="55">
        <v>0.74349442379182151</v>
      </c>
      <c r="J101" s="25">
        <v>2</v>
      </c>
      <c r="K101" s="55">
        <v>1.486988847583643</v>
      </c>
      <c r="L101" s="25">
        <v>0</v>
      </c>
    </row>
    <row r="102" spans="1:12" s="24" customFormat="1" ht="12" customHeight="1" x14ac:dyDescent="0.2">
      <c r="A102" s="174" t="s">
        <v>110</v>
      </c>
      <c r="B102" s="174"/>
      <c r="C102" s="25">
        <v>2</v>
      </c>
      <c r="D102" s="55">
        <v>6.4724919093851137</v>
      </c>
      <c r="E102" s="55">
        <v>31.746031746031743</v>
      </c>
      <c r="F102" s="25"/>
      <c r="G102" s="55">
        <v>0</v>
      </c>
      <c r="H102" s="25">
        <v>2</v>
      </c>
      <c r="I102" s="55">
        <v>6.4724919093851137</v>
      </c>
      <c r="J102" s="25">
        <v>1</v>
      </c>
      <c r="K102" s="55">
        <v>3.2362459546925568</v>
      </c>
      <c r="L102" s="25">
        <v>0</v>
      </c>
    </row>
    <row r="103" spans="1:12" s="24" customFormat="1" ht="12" customHeight="1" x14ac:dyDescent="0.2">
      <c r="A103" s="174" t="s">
        <v>263</v>
      </c>
      <c r="B103" s="174"/>
      <c r="C103" s="25">
        <v>62</v>
      </c>
      <c r="D103" s="55">
        <v>13.333333333333334</v>
      </c>
      <c r="E103" s="55">
        <v>61.386138613861384</v>
      </c>
      <c r="F103" s="25">
        <v>32</v>
      </c>
      <c r="G103" s="55">
        <v>6.881720430107527</v>
      </c>
      <c r="H103" s="25">
        <v>30</v>
      </c>
      <c r="I103" s="55">
        <v>6.4516129032258061</v>
      </c>
      <c r="J103" s="25">
        <v>33</v>
      </c>
      <c r="K103" s="55">
        <v>7.0967741935483879</v>
      </c>
      <c r="L103" s="25">
        <v>7</v>
      </c>
    </row>
    <row r="104" spans="1:12" s="24" customFormat="1" ht="12" customHeight="1" x14ac:dyDescent="0.2">
      <c r="A104" s="174" t="s">
        <v>111</v>
      </c>
      <c r="B104" s="174"/>
      <c r="C104" s="25">
        <v>5</v>
      </c>
      <c r="D104" s="55">
        <v>5.5679287305122491</v>
      </c>
      <c r="E104" s="55">
        <v>28.901734104046241</v>
      </c>
      <c r="F104" s="25">
        <v>5</v>
      </c>
      <c r="G104" s="55">
        <v>5.5679287305122491</v>
      </c>
      <c r="H104" s="25">
        <v>0</v>
      </c>
      <c r="I104" s="55">
        <v>0</v>
      </c>
      <c r="J104" s="25">
        <v>4</v>
      </c>
      <c r="K104" s="55">
        <v>4.4543429844097995</v>
      </c>
      <c r="L104" s="25">
        <v>3</v>
      </c>
    </row>
    <row r="105" spans="1:12" s="24" customFormat="1" ht="12" customHeight="1" x14ac:dyDescent="0.2">
      <c r="A105" s="174" t="s">
        <v>112</v>
      </c>
      <c r="B105" s="174"/>
      <c r="C105" s="25">
        <v>4</v>
      </c>
      <c r="D105" s="55">
        <v>5.333333333333333</v>
      </c>
      <c r="E105" s="55">
        <v>29.62962962962963</v>
      </c>
      <c r="F105" s="25">
        <v>7</v>
      </c>
      <c r="G105" s="55">
        <v>9.3333333333333339</v>
      </c>
      <c r="H105" s="25">
        <v>-3</v>
      </c>
      <c r="I105" s="55">
        <v>-4</v>
      </c>
      <c r="J105" s="25">
        <v>6</v>
      </c>
      <c r="K105" s="55">
        <v>8</v>
      </c>
      <c r="L105" s="25">
        <v>2</v>
      </c>
    </row>
    <row r="106" spans="1:12" s="24" customFormat="1" ht="12" customHeight="1" x14ac:dyDescent="0.2">
      <c r="A106" s="174" t="s">
        <v>113</v>
      </c>
      <c r="B106" s="174"/>
      <c r="C106" s="25">
        <v>2</v>
      </c>
      <c r="D106" s="55">
        <v>2.4096385542168677</v>
      </c>
      <c r="E106" s="55">
        <v>11.111111111111111</v>
      </c>
      <c r="F106" s="25">
        <v>5</v>
      </c>
      <c r="G106" s="55">
        <v>6.024096385542169</v>
      </c>
      <c r="H106" s="25">
        <v>-3</v>
      </c>
      <c r="I106" s="55">
        <v>-3.6144578313253013</v>
      </c>
      <c r="J106" s="25">
        <v>4</v>
      </c>
      <c r="K106" s="55">
        <v>4.8192771084337354</v>
      </c>
      <c r="L106" s="25">
        <v>3</v>
      </c>
    </row>
    <row r="107" spans="1:12" s="24" customFormat="1" ht="12" customHeight="1" x14ac:dyDescent="0.2">
      <c r="A107" s="174" t="s">
        <v>114</v>
      </c>
      <c r="B107" s="174"/>
      <c r="C107" s="25">
        <v>3</v>
      </c>
      <c r="D107" s="55">
        <v>9.0634441087613293</v>
      </c>
      <c r="E107" s="55">
        <v>38.461538461538467</v>
      </c>
      <c r="F107" s="25">
        <v>3</v>
      </c>
      <c r="G107" s="55">
        <v>9.0634441087613293</v>
      </c>
      <c r="H107" s="25">
        <v>0</v>
      </c>
      <c r="I107" s="55">
        <v>0</v>
      </c>
      <c r="J107" s="25">
        <v>0</v>
      </c>
      <c r="K107" s="55">
        <v>0</v>
      </c>
      <c r="L107" s="25">
        <v>1</v>
      </c>
    </row>
    <row r="108" spans="1:12" s="24" customFormat="1" ht="12" customHeight="1" x14ac:dyDescent="0.2">
      <c r="A108" s="174" t="s">
        <v>115</v>
      </c>
      <c r="B108" s="174"/>
      <c r="C108" s="25">
        <v>9</v>
      </c>
      <c r="D108" s="55">
        <v>10.922330097087379</v>
      </c>
      <c r="E108" s="55">
        <v>52.02312138728324</v>
      </c>
      <c r="F108" s="25">
        <v>7</v>
      </c>
      <c r="G108" s="55">
        <v>8.4951456310679614</v>
      </c>
      <c r="H108" s="25">
        <v>2</v>
      </c>
      <c r="I108" s="55">
        <v>2.4271844660194173</v>
      </c>
      <c r="J108" s="25">
        <v>0</v>
      </c>
      <c r="K108" s="55">
        <v>0</v>
      </c>
      <c r="L108" s="25">
        <v>0</v>
      </c>
    </row>
    <row r="109" spans="1:12" s="24" customFormat="1" ht="12" customHeight="1" x14ac:dyDescent="0.2">
      <c r="A109" s="174" t="s">
        <v>116</v>
      </c>
      <c r="B109" s="174"/>
      <c r="C109" s="25">
        <v>11</v>
      </c>
      <c r="D109" s="55">
        <v>7.5757575757575761</v>
      </c>
      <c r="E109" s="55">
        <v>34.591194968553459</v>
      </c>
      <c r="F109" s="25">
        <v>8</v>
      </c>
      <c r="G109" s="55">
        <v>5.5096418732782375</v>
      </c>
      <c r="H109" s="25">
        <v>3</v>
      </c>
      <c r="I109" s="55">
        <v>2.0661157024793391</v>
      </c>
      <c r="J109" s="25">
        <v>5</v>
      </c>
      <c r="K109" s="55">
        <v>3.443526170798898</v>
      </c>
      <c r="L109" s="25">
        <v>1</v>
      </c>
    </row>
    <row r="110" spans="1:12" s="24" customFormat="1" ht="12" customHeight="1" x14ac:dyDescent="0.2">
      <c r="A110" s="174" t="s">
        <v>117</v>
      </c>
      <c r="B110" s="174"/>
      <c r="C110" s="25">
        <v>44</v>
      </c>
      <c r="D110" s="55">
        <v>10.877626699629172</v>
      </c>
      <c r="E110" s="55">
        <v>49.773755656108591</v>
      </c>
      <c r="F110" s="25">
        <v>41</v>
      </c>
      <c r="G110" s="55">
        <v>10.135970333745364</v>
      </c>
      <c r="H110" s="25">
        <v>3</v>
      </c>
      <c r="I110" s="55">
        <v>0.74165636588380712</v>
      </c>
      <c r="J110" s="25">
        <v>19</v>
      </c>
      <c r="K110" s="55">
        <v>4.6971569839307792</v>
      </c>
      <c r="L110" s="25">
        <v>10</v>
      </c>
    </row>
    <row r="111" spans="1:12" s="24" customFormat="1" ht="12" customHeight="1" x14ac:dyDescent="0.2">
      <c r="A111" s="174" t="s">
        <v>118</v>
      </c>
      <c r="B111" s="174"/>
      <c r="C111" s="25">
        <v>13</v>
      </c>
      <c r="D111" s="55">
        <v>6.9593147751605988</v>
      </c>
      <c r="E111" s="55">
        <v>30.023094688221708</v>
      </c>
      <c r="F111" s="25">
        <v>7</v>
      </c>
      <c r="G111" s="55">
        <v>3.7473233404710924</v>
      </c>
      <c r="H111" s="25">
        <v>6</v>
      </c>
      <c r="I111" s="55">
        <v>3.2119914346895073</v>
      </c>
      <c r="J111" s="25">
        <v>6</v>
      </c>
      <c r="K111" s="55">
        <v>3.2119914346895073</v>
      </c>
      <c r="L111" s="25">
        <v>1</v>
      </c>
    </row>
    <row r="112" spans="1:12" s="24" customFormat="1" ht="12" customHeight="1" x14ac:dyDescent="0.2">
      <c r="A112" s="174" t="s">
        <v>119</v>
      </c>
      <c r="B112" s="174"/>
      <c r="C112" s="25">
        <v>6</v>
      </c>
      <c r="D112" s="55">
        <v>7.5</v>
      </c>
      <c r="E112" s="55">
        <v>35.714285714285715</v>
      </c>
      <c r="F112" s="25">
        <v>13</v>
      </c>
      <c r="G112" s="55">
        <v>16.25</v>
      </c>
      <c r="H112" s="25">
        <v>-7</v>
      </c>
      <c r="I112" s="55">
        <v>-8.75</v>
      </c>
      <c r="J112" s="25">
        <v>5</v>
      </c>
      <c r="K112" s="55">
        <v>6.25</v>
      </c>
      <c r="L112" s="25">
        <v>1</v>
      </c>
    </row>
    <row r="113" spans="1:12" s="24" customFormat="1" ht="12" customHeight="1" x14ac:dyDescent="0.2">
      <c r="A113" s="174" t="s">
        <v>120</v>
      </c>
      <c r="B113" s="174"/>
      <c r="C113" s="25">
        <v>15</v>
      </c>
      <c r="D113" s="55">
        <v>9.2535471930906841</v>
      </c>
      <c r="E113" s="55">
        <v>40.983606557377044</v>
      </c>
      <c r="F113" s="25">
        <v>11</v>
      </c>
      <c r="G113" s="55">
        <v>6.7859346082665022</v>
      </c>
      <c r="H113" s="25">
        <v>4</v>
      </c>
      <c r="I113" s="55">
        <v>2.4676125848241828</v>
      </c>
      <c r="J113" s="25">
        <v>5</v>
      </c>
      <c r="K113" s="55">
        <v>3.0845157310302285</v>
      </c>
      <c r="L113" s="25">
        <v>1</v>
      </c>
    </row>
    <row r="114" spans="1:12" s="24" customFormat="1" ht="12" customHeight="1" x14ac:dyDescent="0.2">
      <c r="A114" s="174" t="s">
        <v>121</v>
      </c>
      <c r="B114" s="174"/>
      <c r="C114" s="25">
        <v>9</v>
      </c>
      <c r="D114" s="55">
        <v>6.2981105668299513</v>
      </c>
      <c r="E114" s="55">
        <v>30</v>
      </c>
      <c r="F114" s="25">
        <v>10</v>
      </c>
      <c r="G114" s="55">
        <v>6.9979006298110571</v>
      </c>
      <c r="H114" s="25">
        <v>-1</v>
      </c>
      <c r="I114" s="55">
        <v>-0.69979006298110558</v>
      </c>
      <c r="J114" s="25">
        <v>4</v>
      </c>
      <c r="K114" s="55">
        <v>2.7991602519244223</v>
      </c>
      <c r="L114" s="25">
        <v>5</v>
      </c>
    </row>
    <row r="115" spans="1:12" s="24" customFormat="1" ht="12" customHeight="1" x14ac:dyDescent="0.2">
      <c r="A115" s="174" t="s">
        <v>123</v>
      </c>
      <c r="B115" s="174"/>
      <c r="C115" s="25">
        <v>9</v>
      </c>
      <c r="D115" s="55">
        <v>11.194029850746269</v>
      </c>
      <c r="E115" s="55">
        <v>51.724137931034484</v>
      </c>
      <c r="F115" s="25">
        <v>3</v>
      </c>
      <c r="G115" s="55">
        <v>3.7313432835820897</v>
      </c>
      <c r="H115" s="25">
        <v>6</v>
      </c>
      <c r="I115" s="55">
        <v>7.4626865671641793</v>
      </c>
      <c r="J115" s="25">
        <v>4</v>
      </c>
      <c r="K115" s="55">
        <v>4.9751243781094523</v>
      </c>
      <c r="L115" s="25">
        <v>2</v>
      </c>
    </row>
    <row r="116" spans="1:12" s="24" customFormat="1" ht="12" customHeight="1" x14ac:dyDescent="0.2">
      <c r="A116" s="174" t="s">
        <v>124</v>
      </c>
      <c r="B116" s="174"/>
      <c r="C116" s="25">
        <v>22</v>
      </c>
      <c r="D116" s="55">
        <v>9.9054479963980189</v>
      </c>
      <c r="E116" s="55">
        <v>44.444444444444443</v>
      </c>
      <c r="F116" s="25">
        <v>14</v>
      </c>
      <c r="G116" s="55">
        <v>6.3034669067987394</v>
      </c>
      <c r="H116" s="25">
        <v>8</v>
      </c>
      <c r="I116" s="55">
        <v>3.6019810895992794</v>
      </c>
      <c r="J116" s="25">
        <v>13</v>
      </c>
      <c r="K116" s="55">
        <v>5.8532192705988297</v>
      </c>
      <c r="L116" s="25">
        <v>2</v>
      </c>
    </row>
    <row r="117" spans="1:12" s="24" customFormat="1" ht="12" customHeight="1" x14ac:dyDescent="0.2">
      <c r="A117" s="174" t="s">
        <v>125</v>
      </c>
      <c r="B117" s="174"/>
      <c r="C117" s="25">
        <v>7</v>
      </c>
      <c r="D117" s="55">
        <v>10.115606936416185</v>
      </c>
      <c r="E117" s="55">
        <v>50</v>
      </c>
      <c r="F117" s="25">
        <v>5</v>
      </c>
      <c r="G117" s="55">
        <v>7.2254335260115603</v>
      </c>
      <c r="H117" s="25">
        <v>2</v>
      </c>
      <c r="I117" s="55">
        <v>2.8901734104046239</v>
      </c>
      <c r="J117" s="25">
        <v>0</v>
      </c>
      <c r="K117" s="55">
        <v>0</v>
      </c>
      <c r="L117" s="25">
        <v>0</v>
      </c>
    </row>
    <row r="118" spans="1:12" s="24" customFormat="1" ht="12" customHeight="1" x14ac:dyDescent="0.2">
      <c r="A118" s="174" t="s">
        <v>128</v>
      </c>
      <c r="B118" s="174"/>
      <c r="C118" s="25">
        <v>18</v>
      </c>
      <c r="D118" s="55">
        <v>9.2735703245749601</v>
      </c>
      <c r="E118" s="55">
        <v>29.950083194675543</v>
      </c>
      <c r="F118" s="25">
        <v>10</v>
      </c>
      <c r="G118" s="55">
        <v>5.1519835136527563</v>
      </c>
      <c r="H118" s="25">
        <v>8</v>
      </c>
      <c r="I118" s="55">
        <v>4.1215868109222056</v>
      </c>
      <c r="J118" s="25">
        <v>7</v>
      </c>
      <c r="K118" s="55">
        <v>3.6063884595569293</v>
      </c>
      <c r="L118" s="25">
        <v>2</v>
      </c>
    </row>
    <row r="119" spans="1:12" s="24" customFormat="1" ht="12" customHeight="1" x14ac:dyDescent="0.2">
      <c r="A119" s="174" t="s">
        <v>129</v>
      </c>
      <c r="B119" s="174"/>
      <c r="C119" s="25">
        <v>23</v>
      </c>
      <c r="D119" s="55">
        <v>7.4894171279713442</v>
      </c>
      <c r="E119" s="55">
        <v>31.900138696255201</v>
      </c>
      <c r="F119" s="25">
        <v>25</v>
      </c>
      <c r="G119" s="55">
        <v>8.1406707912731999</v>
      </c>
      <c r="H119" s="25">
        <v>-2</v>
      </c>
      <c r="I119" s="55">
        <v>-0.65125366330185608</v>
      </c>
      <c r="J119" s="25">
        <v>10</v>
      </c>
      <c r="K119" s="55">
        <v>3.2562683165092801</v>
      </c>
      <c r="L119" s="25">
        <v>3</v>
      </c>
    </row>
    <row r="120" spans="1:12" s="24" customFormat="1" ht="12" customHeight="1" x14ac:dyDescent="0.2">
      <c r="A120" s="174" t="s">
        <v>131</v>
      </c>
      <c r="B120" s="174"/>
      <c r="C120" s="25">
        <v>6</v>
      </c>
      <c r="D120" s="55">
        <v>10.327022375215147</v>
      </c>
      <c r="E120" s="55">
        <v>48.387096774193544</v>
      </c>
      <c r="F120" s="25">
        <v>5</v>
      </c>
      <c r="G120" s="55">
        <v>8.6058519793459549</v>
      </c>
      <c r="H120" s="25">
        <v>1</v>
      </c>
      <c r="I120" s="55">
        <v>1.7211703958691911</v>
      </c>
      <c r="J120" s="25">
        <v>3</v>
      </c>
      <c r="K120" s="55">
        <v>5.1635111876075737</v>
      </c>
      <c r="L120" s="25">
        <v>3</v>
      </c>
    </row>
    <row r="121" spans="1:12" s="24" customFormat="1" ht="12" customHeight="1" x14ac:dyDescent="0.2">
      <c r="A121" s="174" t="s">
        <v>132</v>
      </c>
      <c r="B121" s="174"/>
      <c r="C121" s="25">
        <v>14</v>
      </c>
      <c r="D121" s="55">
        <v>7.0671378091872787</v>
      </c>
      <c r="E121" s="55">
        <v>30.973451327433629</v>
      </c>
      <c r="F121" s="25">
        <v>17</v>
      </c>
      <c r="G121" s="55">
        <v>8.5815244825845536</v>
      </c>
      <c r="H121" s="25">
        <v>-3</v>
      </c>
      <c r="I121" s="55">
        <v>-1.5143866733972742</v>
      </c>
      <c r="J121" s="25">
        <v>6</v>
      </c>
      <c r="K121" s="55">
        <v>3.0287733467945483</v>
      </c>
      <c r="L121" s="25">
        <v>9</v>
      </c>
    </row>
    <row r="122" spans="1:12" s="24" customFormat="1" ht="12" customHeight="1" x14ac:dyDescent="0.2">
      <c r="A122" s="182" t="s">
        <v>133</v>
      </c>
      <c r="B122" s="182"/>
      <c r="C122" s="31">
        <v>5</v>
      </c>
      <c r="D122" s="56">
        <v>13.262599469496022</v>
      </c>
      <c r="E122" s="56">
        <v>64.935064935064929</v>
      </c>
      <c r="F122" s="31">
        <v>4</v>
      </c>
      <c r="G122" s="56">
        <v>10.610079575596817</v>
      </c>
      <c r="H122" s="31">
        <v>1</v>
      </c>
      <c r="I122" s="56">
        <v>2.6525198938992043</v>
      </c>
      <c r="J122" s="31">
        <v>0</v>
      </c>
      <c r="K122" s="56">
        <v>0</v>
      </c>
      <c r="L122" s="31">
        <v>0</v>
      </c>
    </row>
    <row r="123" spans="1:12" s="24" customFormat="1" ht="12" customHeight="1" x14ac:dyDescent="0.2">
      <c r="A123" s="29"/>
      <c r="B123" s="29"/>
      <c r="C123" s="29"/>
      <c r="D123" s="58"/>
      <c r="E123" s="58"/>
      <c r="F123" s="29"/>
      <c r="G123" s="58"/>
      <c r="H123" s="29"/>
      <c r="I123" s="58"/>
      <c r="J123" s="29"/>
      <c r="K123" s="58"/>
      <c r="L123" s="29"/>
    </row>
    <row r="124" spans="1:12" s="24" customFormat="1" ht="12" customHeight="1" x14ac:dyDescent="0.2">
      <c r="A124" s="173" t="s">
        <v>134</v>
      </c>
      <c r="B124" s="173"/>
      <c r="C124" s="22">
        <v>515</v>
      </c>
      <c r="D124" s="54">
        <v>8.1020703542885908</v>
      </c>
      <c r="E124" s="54">
        <v>39.487808618310076</v>
      </c>
      <c r="F124" s="22">
        <v>716</v>
      </c>
      <c r="G124" s="54">
        <v>11.264237618777925</v>
      </c>
      <c r="H124" s="22">
        <v>-201</v>
      </c>
      <c r="I124" s="54">
        <v>-3.1621672644893337</v>
      </c>
      <c r="J124" s="22">
        <v>289</v>
      </c>
      <c r="K124" s="54">
        <v>4.5465987036687441</v>
      </c>
      <c r="L124" s="22">
        <v>134</v>
      </c>
    </row>
    <row r="125" spans="1:12" s="24" customFormat="1" ht="12" customHeight="1" x14ac:dyDescent="0.2">
      <c r="A125" s="174" t="s">
        <v>135</v>
      </c>
      <c r="B125" s="174"/>
      <c r="C125" s="25">
        <v>25</v>
      </c>
      <c r="D125" s="55">
        <v>4.6006624953993374</v>
      </c>
      <c r="E125" s="55">
        <v>25.125628140703519</v>
      </c>
      <c r="F125" s="25">
        <v>80</v>
      </c>
      <c r="G125" s="55">
        <v>14.72211998527788</v>
      </c>
      <c r="H125" s="25">
        <v>-55</v>
      </c>
      <c r="I125" s="55">
        <v>-10.121457489878543</v>
      </c>
      <c r="J125" s="25">
        <v>24</v>
      </c>
      <c r="K125" s="55">
        <v>4.4166359955833645</v>
      </c>
      <c r="L125" s="25">
        <v>14</v>
      </c>
    </row>
    <row r="126" spans="1:12" s="24" customFormat="1" ht="12" customHeight="1" x14ac:dyDescent="0.2">
      <c r="A126" s="174" t="s">
        <v>136</v>
      </c>
      <c r="B126" s="174"/>
      <c r="C126" s="25">
        <v>0</v>
      </c>
      <c r="D126" s="55">
        <v>0</v>
      </c>
      <c r="E126" s="55">
        <v>0</v>
      </c>
      <c r="F126" s="25">
        <v>2</v>
      </c>
      <c r="G126" s="55">
        <v>10.752688172043012</v>
      </c>
      <c r="H126" s="25">
        <v>-2</v>
      </c>
      <c r="I126" s="55">
        <v>-10.752688172043012</v>
      </c>
      <c r="J126" s="25">
        <v>1</v>
      </c>
      <c r="K126" s="55">
        <v>5.3763440860215059</v>
      </c>
      <c r="L126" s="25">
        <v>1</v>
      </c>
    </row>
    <row r="127" spans="1:12" s="24" customFormat="1" ht="12" customHeight="1" x14ac:dyDescent="0.2">
      <c r="A127" s="174" t="s">
        <v>137</v>
      </c>
      <c r="B127" s="174"/>
      <c r="C127" s="25">
        <v>1</v>
      </c>
      <c r="D127" s="55">
        <v>1.9607843137254901</v>
      </c>
      <c r="E127" s="55">
        <v>13.157894736842104</v>
      </c>
      <c r="F127" s="25">
        <v>9</v>
      </c>
      <c r="G127" s="55">
        <v>17.647058823529413</v>
      </c>
      <c r="H127" s="25">
        <v>-8</v>
      </c>
      <c r="I127" s="55">
        <v>-15.686274509803921</v>
      </c>
      <c r="J127" s="25">
        <v>2</v>
      </c>
      <c r="K127" s="55">
        <v>3.9215686274509802</v>
      </c>
      <c r="L127" s="25">
        <v>1</v>
      </c>
    </row>
    <row r="128" spans="1:12" s="24" customFormat="1" ht="12" customHeight="1" x14ac:dyDescent="0.2">
      <c r="A128" s="174" t="s">
        <v>138</v>
      </c>
      <c r="B128" s="174"/>
      <c r="C128" s="25">
        <v>9</v>
      </c>
      <c r="D128" s="55">
        <v>5.0448430493273539</v>
      </c>
      <c r="E128" s="55">
        <v>33.210332103321036</v>
      </c>
      <c r="F128" s="25">
        <v>21</v>
      </c>
      <c r="G128" s="55">
        <v>11.771300448430493</v>
      </c>
      <c r="H128" s="25">
        <v>-12</v>
      </c>
      <c r="I128" s="55">
        <v>-6.7264573991031398</v>
      </c>
      <c r="J128" s="25">
        <v>11</v>
      </c>
      <c r="K128" s="55">
        <v>6.1659192825112106</v>
      </c>
      <c r="L128" s="25">
        <v>0</v>
      </c>
    </row>
    <row r="129" spans="1:12" s="24" customFormat="1" ht="12" customHeight="1" x14ac:dyDescent="0.2">
      <c r="A129" s="174" t="s">
        <v>141</v>
      </c>
      <c r="B129" s="174"/>
      <c r="C129" s="25">
        <v>9</v>
      </c>
      <c r="D129" s="55">
        <v>7.7186963979416809</v>
      </c>
      <c r="E129" s="55">
        <v>43.478260869565219</v>
      </c>
      <c r="F129" s="25">
        <v>15</v>
      </c>
      <c r="G129" s="55">
        <v>12.864493996569468</v>
      </c>
      <c r="H129" s="25">
        <v>-6</v>
      </c>
      <c r="I129" s="55">
        <v>-5.1457975986277873</v>
      </c>
      <c r="J129" s="25">
        <v>6</v>
      </c>
      <c r="K129" s="55">
        <v>5.1457975986277873</v>
      </c>
      <c r="L129" s="25">
        <v>2</v>
      </c>
    </row>
    <row r="130" spans="1:12" s="24" customFormat="1" ht="12" customHeight="1" x14ac:dyDescent="0.2">
      <c r="A130" s="174" t="s">
        <v>143</v>
      </c>
      <c r="B130" s="174"/>
      <c r="C130" s="25">
        <v>0</v>
      </c>
      <c r="D130" s="55">
        <v>0</v>
      </c>
      <c r="E130" s="55">
        <v>0</v>
      </c>
      <c r="F130" s="25">
        <v>0</v>
      </c>
      <c r="G130" s="55">
        <v>0</v>
      </c>
      <c r="H130" s="25">
        <v>0</v>
      </c>
      <c r="I130" s="55">
        <v>0</v>
      </c>
      <c r="J130" s="25">
        <v>0</v>
      </c>
      <c r="K130" s="55">
        <v>0</v>
      </c>
      <c r="L130" s="25">
        <v>0</v>
      </c>
    </row>
    <row r="131" spans="1:12" s="24" customFormat="1" ht="12" customHeight="1" x14ac:dyDescent="0.2">
      <c r="A131" s="174" t="s">
        <v>144</v>
      </c>
      <c r="B131" s="174"/>
      <c r="C131" s="25">
        <v>34</v>
      </c>
      <c r="D131" s="55">
        <v>11.728182131769577</v>
      </c>
      <c r="E131" s="55">
        <v>51.98776758409786</v>
      </c>
      <c r="F131" s="25">
        <v>26</v>
      </c>
      <c r="G131" s="55">
        <v>8.9686098654708513</v>
      </c>
      <c r="H131" s="25">
        <v>8</v>
      </c>
      <c r="I131" s="55">
        <v>2.7595722662987234</v>
      </c>
      <c r="J131" s="25">
        <v>14</v>
      </c>
      <c r="K131" s="55">
        <v>4.8292514660227663</v>
      </c>
      <c r="L131" s="25">
        <v>6</v>
      </c>
    </row>
    <row r="132" spans="1:12" s="24" customFormat="1" ht="12" customHeight="1" x14ac:dyDescent="0.2">
      <c r="A132" s="174" t="s">
        <v>145</v>
      </c>
      <c r="B132" s="174"/>
      <c r="C132" s="25">
        <v>1</v>
      </c>
      <c r="D132" s="55">
        <v>9.9009900990099009</v>
      </c>
      <c r="E132" s="55">
        <v>52.631578947368418</v>
      </c>
      <c r="F132" s="25">
        <v>1</v>
      </c>
      <c r="G132" s="55">
        <v>9.9009900990099009</v>
      </c>
      <c r="H132" s="25">
        <v>0</v>
      </c>
      <c r="I132" s="55">
        <v>0</v>
      </c>
      <c r="J132" s="25">
        <v>0</v>
      </c>
      <c r="K132" s="55">
        <v>0</v>
      </c>
      <c r="L132" s="25">
        <v>0</v>
      </c>
    </row>
    <row r="133" spans="1:12" s="63" customFormat="1" ht="12" customHeight="1" x14ac:dyDescent="0.2">
      <c r="A133" s="227" t="s">
        <v>264</v>
      </c>
      <c r="B133" s="227"/>
      <c r="C133" s="62">
        <v>53</v>
      </c>
      <c r="D133" s="55">
        <v>10.396233817183209</v>
      </c>
      <c r="E133" s="55">
        <v>50.524308865586271</v>
      </c>
      <c r="F133" s="62">
        <v>51</v>
      </c>
      <c r="G133" s="55">
        <v>10.003923107100825</v>
      </c>
      <c r="H133" s="62">
        <v>2</v>
      </c>
      <c r="I133" s="55">
        <v>0.39231071008238522</v>
      </c>
      <c r="J133" s="62">
        <v>15</v>
      </c>
      <c r="K133" s="55">
        <v>2.9423303256178892</v>
      </c>
      <c r="L133" s="62">
        <v>14</v>
      </c>
    </row>
    <row r="134" spans="1:12" s="24" customFormat="1" ht="12" customHeight="1" x14ac:dyDescent="0.2">
      <c r="A134" s="174" t="s">
        <v>147</v>
      </c>
      <c r="B134" s="174"/>
      <c r="C134" s="25">
        <v>35</v>
      </c>
      <c r="D134" s="55">
        <v>7.7399380804953557</v>
      </c>
      <c r="E134" s="55">
        <v>35.282258064516135</v>
      </c>
      <c r="F134" s="25">
        <v>34</v>
      </c>
      <c r="G134" s="55">
        <v>7.518796992481203</v>
      </c>
      <c r="H134" s="25">
        <v>1</v>
      </c>
      <c r="I134" s="55">
        <v>0.22114108801415305</v>
      </c>
      <c r="J134" s="25">
        <v>21</v>
      </c>
      <c r="K134" s="55">
        <v>4.6439628482972131</v>
      </c>
      <c r="L134" s="25">
        <v>6</v>
      </c>
    </row>
    <row r="135" spans="1:12" s="24" customFormat="1" ht="12" customHeight="1" x14ac:dyDescent="0.2">
      <c r="A135" s="174" t="s">
        <v>148</v>
      </c>
      <c r="B135" s="174"/>
      <c r="C135" s="25">
        <v>0</v>
      </c>
      <c r="D135" s="55">
        <v>0</v>
      </c>
      <c r="E135" s="55">
        <v>0</v>
      </c>
      <c r="F135" s="25">
        <v>3</v>
      </c>
      <c r="G135" s="55">
        <v>76.923076923076934</v>
      </c>
      <c r="H135" s="25">
        <v>-3</v>
      </c>
      <c r="I135" s="55">
        <v>-76.923076923076934</v>
      </c>
      <c r="J135" s="25">
        <v>0</v>
      </c>
      <c r="K135" s="55">
        <v>0</v>
      </c>
      <c r="L135" s="25">
        <v>0</v>
      </c>
    </row>
    <row r="136" spans="1:12" s="24" customFormat="1" ht="12" customHeight="1" x14ac:dyDescent="0.2">
      <c r="A136" s="174" t="s">
        <v>150</v>
      </c>
      <c r="B136" s="174"/>
      <c r="C136" s="25">
        <v>1</v>
      </c>
      <c r="D136" s="55">
        <v>3.2362459546925568</v>
      </c>
      <c r="E136" s="55">
        <v>25.641025641025639</v>
      </c>
      <c r="F136" s="25">
        <v>6</v>
      </c>
      <c r="G136" s="55">
        <v>19.417475728155338</v>
      </c>
      <c r="H136" s="25">
        <v>-5</v>
      </c>
      <c r="I136" s="55">
        <v>-16.181229773462782</v>
      </c>
      <c r="J136" s="25">
        <v>2</v>
      </c>
      <c r="K136" s="55">
        <v>6.4724919093851137</v>
      </c>
      <c r="L136" s="25">
        <v>0</v>
      </c>
    </row>
    <row r="137" spans="1:12" s="24" customFormat="1" ht="12" customHeight="1" x14ac:dyDescent="0.2">
      <c r="A137" s="174" t="s">
        <v>151</v>
      </c>
      <c r="B137" s="174"/>
      <c r="C137" s="25">
        <v>16</v>
      </c>
      <c r="D137" s="55">
        <v>12.130401819560273</v>
      </c>
      <c r="E137" s="55">
        <v>50.156739811912225</v>
      </c>
      <c r="F137" s="25">
        <v>5</v>
      </c>
      <c r="G137" s="55">
        <v>3.7907505686125851</v>
      </c>
      <c r="H137" s="25">
        <v>11</v>
      </c>
      <c r="I137" s="55">
        <v>8.3396512509476874</v>
      </c>
      <c r="J137" s="25">
        <v>9</v>
      </c>
      <c r="K137" s="55">
        <v>6.8233510235026538</v>
      </c>
      <c r="L137" s="25">
        <v>2</v>
      </c>
    </row>
    <row r="138" spans="1:12" s="24" customFormat="1" ht="12" customHeight="1" x14ac:dyDescent="0.2">
      <c r="A138" s="174" t="s">
        <v>152</v>
      </c>
      <c r="B138" s="174"/>
      <c r="C138" s="25">
        <v>170</v>
      </c>
      <c r="D138" s="55">
        <v>10.702593805086881</v>
      </c>
      <c r="E138" s="55">
        <v>48.571428571428569</v>
      </c>
      <c r="F138" s="25">
        <v>175</v>
      </c>
      <c r="G138" s="55">
        <v>11.017375975824729</v>
      </c>
      <c r="H138" s="25">
        <v>-5</v>
      </c>
      <c r="I138" s="55">
        <v>-0.31478217073784942</v>
      </c>
      <c r="J138" s="25">
        <v>78</v>
      </c>
      <c r="K138" s="55">
        <v>4.9106018635104514</v>
      </c>
      <c r="L138" s="25">
        <v>33</v>
      </c>
    </row>
    <row r="139" spans="1:12" s="24" customFormat="1" ht="12" customHeight="1" x14ac:dyDescent="0.2">
      <c r="A139" s="174" t="s">
        <v>153</v>
      </c>
      <c r="B139" s="174"/>
      <c r="C139" s="25">
        <v>48</v>
      </c>
      <c r="D139" s="55">
        <v>7.3563218390804597</v>
      </c>
      <c r="E139" s="55">
        <v>34.042553191489361</v>
      </c>
      <c r="F139" s="25">
        <v>52</v>
      </c>
      <c r="G139" s="55">
        <v>7.969348659003832</v>
      </c>
      <c r="H139" s="25">
        <v>-4</v>
      </c>
      <c r="I139" s="55">
        <v>-0.6130268199233716</v>
      </c>
      <c r="J139" s="25">
        <v>27</v>
      </c>
      <c r="K139" s="55">
        <v>4.1379310344827589</v>
      </c>
      <c r="L139" s="25">
        <v>18</v>
      </c>
    </row>
    <row r="140" spans="1:12" s="24" customFormat="1" ht="12" customHeight="1" x14ac:dyDescent="0.2">
      <c r="A140" s="174" t="s">
        <v>155</v>
      </c>
      <c r="B140" s="174"/>
      <c r="C140" s="25">
        <v>0</v>
      </c>
      <c r="D140" s="55">
        <v>0</v>
      </c>
      <c r="E140" s="55">
        <v>0</v>
      </c>
      <c r="F140" s="25">
        <v>4</v>
      </c>
      <c r="G140" s="55">
        <v>18.348623853211009</v>
      </c>
      <c r="H140" s="25">
        <v>-4</v>
      </c>
      <c r="I140" s="55">
        <v>-18.348623853211009</v>
      </c>
      <c r="J140" s="25">
        <v>0</v>
      </c>
      <c r="K140" s="55">
        <v>0</v>
      </c>
      <c r="L140" s="25">
        <v>0</v>
      </c>
    </row>
    <row r="141" spans="1:12" s="24" customFormat="1" ht="12" customHeight="1" x14ac:dyDescent="0.2">
      <c r="A141" s="174" t="s">
        <v>156</v>
      </c>
      <c r="B141" s="174"/>
      <c r="C141" s="25">
        <v>47</v>
      </c>
      <c r="D141" s="55">
        <v>6.481864570404082</v>
      </c>
      <c r="E141" s="55">
        <v>32.436162870945481</v>
      </c>
      <c r="F141" s="25">
        <v>93</v>
      </c>
      <c r="G141" s="55">
        <v>12.825817128671908</v>
      </c>
      <c r="H141" s="25">
        <v>-46</v>
      </c>
      <c r="I141" s="55">
        <v>-6.3439525582678256</v>
      </c>
      <c r="J141" s="25">
        <v>24</v>
      </c>
      <c r="K141" s="55">
        <v>3.3098882912701693</v>
      </c>
      <c r="L141" s="25">
        <v>12</v>
      </c>
    </row>
    <row r="142" spans="1:12" s="24" customFormat="1" ht="12" customHeight="1" x14ac:dyDescent="0.2">
      <c r="A142" s="174" t="s">
        <v>157</v>
      </c>
      <c r="B142" s="174"/>
      <c r="C142" s="25">
        <v>0</v>
      </c>
      <c r="D142" s="55">
        <v>0</v>
      </c>
      <c r="E142" s="55">
        <v>0</v>
      </c>
      <c r="F142" s="25">
        <v>2</v>
      </c>
      <c r="G142" s="55">
        <v>38.461538461538467</v>
      </c>
      <c r="H142" s="25">
        <v>-2</v>
      </c>
      <c r="I142" s="55">
        <v>-38.461538461538467</v>
      </c>
      <c r="J142" s="25">
        <v>0</v>
      </c>
      <c r="K142" s="55">
        <v>0</v>
      </c>
      <c r="L142" s="25">
        <v>0</v>
      </c>
    </row>
    <row r="143" spans="1:12" s="24" customFormat="1" ht="12" customHeight="1" x14ac:dyDescent="0.2">
      <c r="A143" s="174" t="s">
        <v>158</v>
      </c>
      <c r="B143" s="174"/>
      <c r="C143" s="25">
        <v>15</v>
      </c>
      <c r="D143" s="55">
        <v>5.4525627044711014</v>
      </c>
      <c r="E143" s="55">
        <v>30.737704918032787</v>
      </c>
      <c r="F143" s="25">
        <v>55</v>
      </c>
      <c r="G143" s="55">
        <v>19.992729916394037</v>
      </c>
      <c r="H143" s="25">
        <v>-40</v>
      </c>
      <c r="I143" s="55">
        <v>-14.540167211922936</v>
      </c>
      <c r="J143" s="25">
        <v>15</v>
      </c>
      <c r="K143" s="55">
        <v>5.4525627044711014</v>
      </c>
      <c r="L143" s="25">
        <v>5</v>
      </c>
    </row>
    <row r="144" spans="1:12" s="24" customFormat="1" ht="12" customHeight="1" x14ac:dyDescent="0.2">
      <c r="A144" s="174" t="s">
        <v>159</v>
      </c>
      <c r="B144" s="174"/>
      <c r="C144" s="25">
        <v>0</v>
      </c>
      <c r="D144" s="55">
        <v>0</v>
      </c>
      <c r="E144" s="55">
        <v>0</v>
      </c>
      <c r="F144" s="25">
        <v>5</v>
      </c>
      <c r="G144" s="55">
        <v>20.408163265306122</v>
      </c>
      <c r="H144" s="25">
        <v>-5</v>
      </c>
      <c r="I144" s="55">
        <v>-20.408163265306122</v>
      </c>
      <c r="J144" s="25">
        <v>3</v>
      </c>
      <c r="K144" s="55">
        <v>12.244897959183673</v>
      </c>
      <c r="L144" s="25">
        <v>0</v>
      </c>
    </row>
    <row r="145" spans="1:12" s="24" customFormat="1" ht="12" customHeight="1" x14ac:dyDescent="0.2">
      <c r="A145" s="174" t="s">
        <v>160</v>
      </c>
      <c r="B145" s="174"/>
      <c r="C145" s="25">
        <v>5</v>
      </c>
      <c r="D145" s="55">
        <v>6.6050198150594452</v>
      </c>
      <c r="E145" s="55">
        <v>40</v>
      </c>
      <c r="F145" s="25">
        <v>13</v>
      </c>
      <c r="G145" s="55">
        <v>17.173051519154559</v>
      </c>
      <c r="H145" s="25">
        <v>-8</v>
      </c>
      <c r="I145" s="55">
        <v>-10.568031704095112</v>
      </c>
      <c r="J145" s="25">
        <v>0</v>
      </c>
      <c r="K145" s="55">
        <v>0</v>
      </c>
      <c r="L145" s="25">
        <v>0</v>
      </c>
    </row>
    <row r="146" spans="1:12" s="24" customFormat="1" ht="12" customHeight="1" x14ac:dyDescent="0.2">
      <c r="A146" s="174" t="s">
        <v>162</v>
      </c>
      <c r="B146" s="174"/>
      <c r="C146" s="25">
        <v>2</v>
      </c>
      <c r="D146" s="55">
        <v>3.1897926634768741</v>
      </c>
      <c r="E146" s="55">
        <v>21.505376344086024</v>
      </c>
      <c r="F146" s="25">
        <v>9</v>
      </c>
      <c r="G146" s="55">
        <v>14.354066985645934</v>
      </c>
      <c r="H146" s="25">
        <v>-7</v>
      </c>
      <c r="I146" s="55">
        <v>-11.164274322169058</v>
      </c>
      <c r="J146" s="25">
        <v>1</v>
      </c>
      <c r="K146" s="55">
        <v>1.594896331738437</v>
      </c>
      <c r="L146" s="25">
        <v>2</v>
      </c>
    </row>
    <row r="147" spans="1:12" s="24" customFormat="1" ht="12" customHeight="1" x14ac:dyDescent="0.2">
      <c r="A147" s="174" t="s">
        <v>165</v>
      </c>
      <c r="B147" s="174"/>
      <c r="C147" s="25">
        <v>0</v>
      </c>
      <c r="D147" s="55">
        <v>0</v>
      </c>
      <c r="E147" s="55">
        <v>0</v>
      </c>
      <c r="F147" s="25">
        <v>1</v>
      </c>
      <c r="G147" s="55">
        <v>10.989010989010989</v>
      </c>
      <c r="H147" s="25">
        <v>-1</v>
      </c>
      <c r="I147" s="55">
        <v>-10.989010989010989</v>
      </c>
      <c r="J147" s="25">
        <v>0</v>
      </c>
      <c r="K147" s="55">
        <v>0</v>
      </c>
      <c r="L147" s="25">
        <v>0</v>
      </c>
    </row>
    <row r="148" spans="1:12" s="24" customFormat="1" ht="12" customHeight="1" x14ac:dyDescent="0.2">
      <c r="A148" s="174" t="s">
        <v>167</v>
      </c>
      <c r="B148" s="174"/>
      <c r="C148" s="25">
        <v>23</v>
      </c>
      <c r="D148" s="55">
        <v>8.1272084805653702</v>
      </c>
      <c r="E148" s="55">
        <v>37.398373983739837</v>
      </c>
      <c r="F148" s="25">
        <v>28</v>
      </c>
      <c r="G148" s="55">
        <v>9.8939929328621918</v>
      </c>
      <c r="H148" s="25">
        <v>-5</v>
      </c>
      <c r="I148" s="55">
        <v>-1.7667844522968197</v>
      </c>
      <c r="J148" s="25">
        <v>13</v>
      </c>
      <c r="K148" s="55">
        <v>4.5936395759717312</v>
      </c>
      <c r="L148" s="25">
        <v>5</v>
      </c>
    </row>
    <row r="149" spans="1:12" s="24" customFormat="1" ht="12" customHeight="1" x14ac:dyDescent="0.2">
      <c r="A149" s="174" t="s">
        <v>280</v>
      </c>
      <c r="B149" s="174"/>
      <c r="C149" s="25">
        <v>17</v>
      </c>
      <c r="D149" s="55">
        <v>6.5059318790662077</v>
      </c>
      <c r="E149" s="55">
        <v>30.357142857142858</v>
      </c>
      <c r="F149" s="25">
        <v>22</v>
      </c>
      <c r="G149" s="55">
        <v>8.4194412552621518</v>
      </c>
      <c r="H149" s="25">
        <v>-5</v>
      </c>
      <c r="I149" s="55">
        <v>-1.9135093761959434</v>
      </c>
      <c r="J149" s="25">
        <v>20</v>
      </c>
      <c r="K149" s="55">
        <v>7.6540375047837736</v>
      </c>
      <c r="L149" s="25">
        <v>12</v>
      </c>
    </row>
    <row r="150" spans="1:12" s="24" customFormat="1" ht="12" customHeight="1" x14ac:dyDescent="0.2">
      <c r="A150" s="174" t="s">
        <v>168</v>
      </c>
      <c r="B150" s="174"/>
      <c r="C150" s="25">
        <v>0</v>
      </c>
      <c r="D150" s="55">
        <v>0</v>
      </c>
      <c r="E150" s="55">
        <v>0</v>
      </c>
      <c r="F150" s="25">
        <v>3</v>
      </c>
      <c r="G150" s="55">
        <v>49.180327868852459</v>
      </c>
      <c r="H150" s="25">
        <v>-3</v>
      </c>
      <c r="I150" s="55">
        <v>-49.180327868852459</v>
      </c>
      <c r="J150" s="25">
        <v>0</v>
      </c>
      <c r="K150" s="55">
        <v>0</v>
      </c>
      <c r="L150" s="25">
        <v>0</v>
      </c>
    </row>
    <row r="151" spans="1:12" s="24" customFormat="1" ht="12" customHeight="1" x14ac:dyDescent="0.2">
      <c r="A151" s="175" t="s">
        <v>171</v>
      </c>
      <c r="B151" s="175"/>
      <c r="C151" s="31">
        <v>4</v>
      </c>
      <c r="D151" s="56">
        <v>14.336917562724015</v>
      </c>
      <c r="E151" s="56">
        <v>74.074074074074076</v>
      </c>
      <c r="F151" s="31">
        <v>1</v>
      </c>
      <c r="G151" s="56">
        <v>3.5842293906810037</v>
      </c>
      <c r="H151" s="31">
        <v>3</v>
      </c>
      <c r="I151" s="56">
        <v>10.752688172043012</v>
      </c>
      <c r="J151" s="31">
        <v>3</v>
      </c>
      <c r="K151" s="56">
        <v>10.752688172043012</v>
      </c>
      <c r="L151" s="31">
        <v>1</v>
      </c>
    </row>
    <row r="152" spans="1:12" s="24" customFormat="1" ht="12" customHeight="1" x14ac:dyDescent="0.2">
      <c r="A152" s="29"/>
      <c r="B152" s="29"/>
      <c r="C152" s="29"/>
      <c r="D152" s="58"/>
      <c r="E152" s="58"/>
      <c r="F152" s="29"/>
      <c r="G152" s="58"/>
      <c r="H152" s="29"/>
      <c r="I152" s="58"/>
      <c r="J152" s="29"/>
      <c r="K152" s="58"/>
      <c r="L152" s="29"/>
    </row>
    <row r="153" spans="1:12" s="24" customFormat="1" ht="12" customHeight="1" x14ac:dyDescent="0.2">
      <c r="A153" s="173" t="s">
        <v>172</v>
      </c>
      <c r="B153" s="173"/>
      <c r="C153" s="22">
        <v>48</v>
      </c>
      <c r="D153" s="54">
        <v>7.9960019990004998</v>
      </c>
      <c r="E153" s="54">
        <v>39.31203931203931</v>
      </c>
      <c r="F153" s="22">
        <v>76</v>
      </c>
      <c r="G153" s="54">
        <v>12.660336498417458</v>
      </c>
      <c r="H153" s="22">
        <v>-28</v>
      </c>
      <c r="I153" s="54">
        <v>-4.6643344994169587</v>
      </c>
      <c r="J153" s="22">
        <v>28</v>
      </c>
      <c r="K153" s="54">
        <v>4.6643344994169587</v>
      </c>
      <c r="L153" s="22">
        <v>12</v>
      </c>
    </row>
    <row r="154" spans="1:12" s="24" customFormat="1" ht="12" customHeight="1" x14ac:dyDescent="0.2">
      <c r="A154" s="174" t="s">
        <v>173</v>
      </c>
      <c r="B154" s="174"/>
      <c r="C154" s="25">
        <v>15</v>
      </c>
      <c r="D154" s="55">
        <v>10.266940451745379</v>
      </c>
      <c r="E154" s="55">
        <v>49.504950495049506</v>
      </c>
      <c r="F154" s="25">
        <v>13</v>
      </c>
      <c r="G154" s="55">
        <v>8.8980150581793307</v>
      </c>
      <c r="H154" s="25">
        <v>2</v>
      </c>
      <c r="I154" s="55">
        <v>1.3689253935660506</v>
      </c>
      <c r="J154" s="25">
        <v>8</v>
      </c>
      <c r="K154" s="55">
        <v>5.4757015742642023</v>
      </c>
      <c r="L154" s="25">
        <v>3</v>
      </c>
    </row>
    <row r="155" spans="1:12" s="24" customFormat="1" ht="12" customHeight="1" x14ac:dyDescent="0.2">
      <c r="A155" s="174" t="s">
        <v>174</v>
      </c>
      <c r="B155" s="174"/>
      <c r="C155" s="25">
        <v>1</v>
      </c>
      <c r="D155" s="55">
        <v>19.230769230769234</v>
      </c>
      <c r="E155" s="55">
        <v>90.909090909090907</v>
      </c>
      <c r="F155" s="25">
        <v>0</v>
      </c>
      <c r="G155" s="55">
        <v>0</v>
      </c>
      <c r="H155" s="25">
        <v>1</v>
      </c>
      <c r="I155" s="55">
        <v>19.230769230769234</v>
      </c>
      <c r="J155" s="25">
        <v>1</v>
      </c>
      <c r="K155" s="55">
        <v>19.230769230769234</v>
      </c>
      <c r="L155" s="25">
        <v>0</v>
      </c>
    </row>
    <row r="156" spans="1:12" s="24" customFormat="1" ht="12" customHeight="1" x14ac:dyDescent="0.2">
      <c r="A156" s="174" t="s">
        <v>175</v>
      </c>
      <c r="B156" s="174"/>
      <c r="C156" s="25">
        <v>1</v>
      </c>
      <c r="D156" s="55">
        <v>18.518518518518519</v>
      </c>
      <c r="E156" s="55">
        <v>125</v>
      </c>
      <c r="F156" s="25">
        <v>0</v>
      </c>
      <c r="G156" s="55">
        <v>0</v>
      </c>
      <c r="H156" s="25">
        <v>1</v>
      </c>
      <c r="I156" s="55">
        <v>18.518518518518519</v>
      </c>
      <c r="J156" s="25">
        <v>0</v>
      </c>
      <c r="K156" s="55">
        <v>0</v>
      </c>
      <c r="L156" s="25">
        <v>0</v>
      </c>
    </row>
    <row r="157" spans="1:12" s="24" customFormat="1" ht="12" customHeight="1" x14ac:dyDescent="0.2">
      <c r="A157" s="174" t="s">
        <v>176</v>
      </c>
      <c r="B157" s="174"/>
      <c r="C157" s="25">
        <v>0</v>
      </c>
      <c r="D157" s="55">
        <v>0</v>
      </c>
      <c r="E157" s="55">
        <v>0</v>
      </c>
      <c r="F157" s="25">
        <v>3</v>
      </c>
      <c r="G157" s="55">
        <v>55.55555555555555</v>
      </c>
      <c r="H157" s="25">
        <v>-3</v>
      </c>
      <c r="I157" s="55">
        <v>-55.55555555555555</v>
      </c>
      <c r="J157" s="25">
        <v>0</v>
      </c>
      <c r="K157" s="55">
        <v>0</v>
      </c>
      <c r="L157" s="25">
        <v>0</v>
      </c>
    </row>
    <row r="158" spans="1:12" s="24" customFormat="1" ht="12" customHeight="1" x14ac:dyDescent="0.2">
      <c r="A158" s="174" t="s">
        <v>177</v>
      </c>
      <c r="B158" s="174"/>
      <c r="C158" s="25">
        <v>10</v>
      </c>
      <c r="D158" s="55">
        <v>8.4317032040472171</v>
      </c>
      <c r="E158" s="55">
        <v>46.296296296296291</v>
      </c>
      <c r="F158" s="25">
        <v>14</v>
      </c>
      <c r="G158" s="55">
        <v>11.804384485666104</v>
      </c>
      <c r="H158" s="25">
        <v>-4</v>
      </c>
      <c r="I158" s="55">
        <v>-3.3726812816188869</v>
      </c>
      <c r="J158" s="25">
        <v>8</v>
      </c>
      <c r="K158" s="55">
        <v>6.7453625632377738</v>
      </c>
      <c r="L158" s="25">
        <v>1</v>
      </c>
    </row>
    <row r="159" spans="1:12" s="24" customFormat="1" ht="12" customHeight="1" x14ac:dyDescent="0.2">
      <c r="A159" s="174" t="s">
        <v>178</v>
      </c>
      <c r="B159" s="174"/>
      <c r="C159" s="25">
        <v>0</v>
      </c>
      <c r="D159" s="55">
        <v>0</v>
      </c>
      <c r="E159" s="55">
        <v>0</v>
      </c>
      <c r="F159" s="25">
        <v>8</v>
      </c>
      <c r="G159" s="55">
        <v>14.519056261343012</v>
      </c>
      <c r="H159" s="25">
        <v>-8</v>
      </c>
      <c r="I159" s="55">
        <v>-14.519056261343012</v>
      </c>
      <c r="J159" s="25">
        <v>1</v>
      </c>
      <c r="K159" s="55">
        <v>1.8148820326678765</v>
      </c>
      <c r="L159" s="25">
        <v>1</v>
      </c>
    </row>
    <row r="160" spans="1:12" s="24" customFormat="1" ht="12" customHeight="1" x14ac:dyDescent="0.2">
      <c r="A160" s="174" t="s">
        <v>179</v>
      </c>
      <c r="B160" s="174"/>
      <c r="C160" s="25">
        <v>0</v>
      </c>
      <c r="D160" s="55">
        <v>0</v>
      </c>
      <c r="E160" s="55">
        <v>0</v>
      </c>
      <c r="F160" s="25">
        <v>3</v>
      </c>
      <c r="G160" s="55">
        <v>58.823529411764703</v>
      </c>
      <c r="H160" s="25">
        <v>-3</v>
      </c>
      <c r="I160" s="55">
        <v>-58.823529411764703</v>
      </c>
      <c r="J160" s="25">
        <v>0</v>
      </c>
      <c r="K160" s="55">
        <v>0</v>
      </c>
      <c r="L160" s="25">
        <v>0</v>
      </c>
    </row>
    <row r="161" spans="1:12" s="24" customFormat="1" ht="12" customHeight="1" x14ac:dyDescent="0.2">
      <c r="A161" s="175" t="s">
        <v>180</v>
      </c>
      <c r="B161" s="175"/>
      <c r="C161" s="31">
        <v>21</v>
      </c>
      <c r="D161" s="56">
        <v>8.0956052428681566</v>
      </c>
      <c r="E161" s="56">
        <v>37.5</v>
      </c>
      <c r="F161" s="31">
        <v>35</v>
      </c>
      <c r="G161" s="56">
        <v>13.492675404780263</v>
      </c>
      <c r="H161" s="31">
        <v>-14</v>
      </c>
      <c r="I161" s="56">
        <v>-5.3970701619121044</v>
      </c>
      <c r="J161" s="31">
        <v>10</v>
      </c>
      <c r="K161" s="56">
        <v>3.8550501156515038</v>
      </c>
      <c r="L161" s="31">
        <v>7</v>
      </c>
    </row>
    <row r="162" spans="1:12" s="24" customFormat="1" ht="12" customHeight="1" x14ac:dyDescent="0.2">
      <c r="A162" s="29"/>
      <c r="B162" s="29"/>
      <c r="C162" s="29"/>
      <c r="D162" s="58"/>
      <c r="E162" s="58"/>
      <c r="F162" s="29"/>
      <c r="G162" s="58"/>
      <c r="H162" s="29"/>
      <c r="I162" s="58"/>
      <c r="J162" s="29"/>
      <c r="K162" s="58"/>
      <c r="L162" s="29"/>
    </row>
    <row r="163" spans="1:12" s="24" customFormat="1" ht="12" customHeight="1" x14ac:dyDescent="0.2">
      <c r="A163" s="173" t="s">
        <v>181</v>
      </c>
      <c r="B163" s="173"/>
      <c r="C163" s="22">
        <v>519</v>
      </c>
      <c r="D163" s="54">
        <v>10.154171231804664</v>
      </c>
      <c r="E163" s="54">
        <v>44.245524296675192</v>
      </c>
      <c r="F163" s="22">
        <v>424</v>
      </c>
      <c r="G163" s="54">
        <v>8.2955079042103623</v>
      </c>
      <c r="H163" s="22">
        <v>95</v>
      </c>
      <c r="I163" s="54">
        <v>1.8586633275943027</v>
      </c>
      <c r="J163" s="22">
        <v>255</v>
      </c>
      <c r="K163" s="54">
        <v>4.9890436688057598</v>
      </c>
      <c r="L163" s="22">
        <v>111</v>
      </c>
    </row>
    <row r="164" spans="1:12" s="24" customFormat="1" ht="12" customHeight="1" x14ac:dyDescent="0.2">
      <c r="A164" s="174" t="s">
        <v>182</v>
      </c>
      <c r="B164" s="174"/>
      <c r="C164" s="25">
        <v>40</v>
      </c>
      <c r="D164" s="55">
        <v>8.4086609207483693</v>
      </c>
      <c r="E164" s="55">
        <v>36.101083032490976</v>
      </c>
      <c r="F164" s="25">
        <v>34</v>
      </c>
      <c r="G164" s="55">
        <v>7.1473617826361151</v>
      </c>
      <c r="H164" s="25">
        <v>6</v>
      </c>
      <c r="I164" s="55">
        <v>1.2612991381122556</v>
      </c>
      <c r="J164" s="25">
        <v>17</v>
      </c>
      <c r="K164" s="55">
        <v>3.5736808913180576</v>
      </c>
      <c r="L164" s="25">
        <v>3</v>
      </c>
    </row>
    <row r="165" spans="1:12" s="24" customFormat="1" ht="12" customHeight="1" x14ac:dyDescent="0.2">
      <c r="A165" s="174" t="s">
        <v>183</v>
      </c>
      <c r="B165" s="174"/>
      <c r="C165" s="25">
        <v>157</v>
      </c>
      <c r="D165" s="55">
        <v>8.6173774630879851</v>
      </c>
      <c r="E165" s="55">
        <v>37.13339640491958</v>
      </c>
      <c r="F165" s="25">
        <v>166</v>
      </c>
      <c r="G165" s="55">
        <v>9.111367253965641</v>
      </c>
      <c r="H165" s="25">
        <v>-9</v>
      </c>
      <c r="I165" s="55">
        <v>-0.49398979087765515</v>
      </c>
      <c r="J165" s="25">
        <v>80</v>
      </c>
      <c r="K165" s="55">
        <v>4.3910203633569349</v>
      </c>
      <c r="L165" s="25">
        <v>38</v>
      </c>
    </row>
    <row r="166" spans="1:12" s="24" customFormat="1" ht="12" customHeight="1" x14ac:dyDescent="0.2">
      <c r="A166" s="174" t="s">
        <v>184</v>
      </c>
      <c r="B166" s="174"/>
      <c r="C166" s="25">
        <v>41</v>
      </c>
      <c r="D166" s="55">
        <v>15.134736064968624</v>
      </c>
      <c r="E166" s="55">
        <v>59.941520467836256</v>
      </c>
      <c r="F166" s="25">
        <v>15</v>
      </c>
      <c r="G166" s="55">
        <v>5.5370985603543748</v>
      </c>
      <c r="H166" s="25">
        <v>26</v>
      </c>
      <c r="I166" s="55">
        <v>9.5976375046142497</v>
      </c>
      <c r="J166" s="25">
        <v>13</v>
      </c>
      <c r="K166" s="55">
        <v>4.7988187523071248</v>
      </c>
      <c r="L166" s="25">
        <v>6</v>
      </c>
    </row>
    <row r="167" spans="1:12" s="24" customFormat="1" ht="12" customHeight="1" x14ac:dyDescent="0.2">
      <c r="A167" s="174" t="s">
        <v>185</v>
      </c>
      <c r="B167" s="174"/>
      <c r="C167" s="25">
        <v>32</v>
      </c>
      <c r="D167" s="55">
        <v>11.569052783803325</v>
      </c>
      <c r="E167" s="55">
        <v>52.545155993431855</v>
      </c>
      <c r="F167" s="25">
        <v>27</v>
      </c>
      <c r="G167" s="55">
        <v>9.7613882863340571</v>
      </c>
      <c r="H167" s="25">
        <v>5</v>
      </c>
      <c r="I167" s="55">
        <v>1.8076644974692697</v>
      </c>
      <c r="J167" s="25">
        <v>13</v>
      </c>
      <c r="K167" s="55">
        <v>4.6999276934201015</v>
      </c>
      <c r="L167" s="25">
        <v>5</v>
      </c>
    </row>
    <row r="168" spans="1:12" s="24" customFormat="1" ht="12" customHeight="1" x14ac:dyDescent="0.2">
      <c r="A168" s="174" t="s">
        <v>186</v>
      </c>
      <c r="B168" s="174"/>
      <c r="C168" s="25">
        <v>100</v>
      </c>
      <c r="D168" s="55">
        <v>11.598237067965668</v>
      </c>
      <c r="E168" s="55">
        <v>52.192066805845513</v>
      </c>
      <c r="F168" s="25">
        <v>80</v>
      </c>
      <c r="G168" s="55">
        <v>9.278589654372535</v>
      </c>
      <c r="H168" s="25">
        <v>20</v>
      </c>
      <c r="I168" s="55">
        <v>2.3196474135931338</v>
      </c>
      <c r="J168" s="25">
        <v>42</v>
      </c>
      <c r="K168" s="55">
        <v>4.8712595685455815</v>
      </c>
      <c r="L168" s="25">
        <v>22</v>
      </c>
    </row>
    <row r="169" spans="1:12" s="24" customFormat="1" ht="12" customHeight="1" x14ac:dyDescent="0.2">
      <c r="A169" s="174" t="s">
        <v>187</v>
      </c>
      <c r="B169" s="174"/>
      <c r="C169" s="25">
        <v>6</v>
      </c>
      <c r="D169" s="55">
        <v>8.2304526748971192</v>
      </c>
      <c r="E169" s="55">
        <v>40.54054054054054</v>
      </c>
      <c r="F169" s="25">
        <v>7</v>
      </c>
      <c r="G169" s="55">
        <v>9.6021947873799736</v>
      </c>
      <c r="H169" s="25">
        <v>-1</v>
      </c>
      <c r="I169" s="55">
        <v>-1.371742112482853</v>
      </c>
      <c r="J169" s="25">
        <v>4</v>
      </c>
      <c r="K169" s="55">
        <v>5.4869684499314122</v>
      </c>
      <c r="L169" s="25">
        <v>0</v>
      </c>
    </row>
    <row r="170" spans="1:12" s="24" customFormat="1" ht="12" customHeight="1" x14ac:dyDescent="0.2">
      <c r="A170" s="174" t="s">
        <v>188</v>
      </c>
      <c r="B170" s="174"/>
      <c r="C170" s="25">
        <v>12</v>
      </c>
      <c r="D170" s="55">
        <v>15.463917525773196</v>
      </c>
      <c r="E170" s="55">
        <v>65.217391304347828</v>
      </c>
      <c r="F170" s="25">
        <v>5</v>
      </c>
      <c r="G170" s="55">
        <v>6.4432989690721643</v>
      </c>
      <c r="H170" s="25">
        <v>7</v>
      </c>
      <c r="I170" s="55">
        <v>9.0206185567010309</v>
      </c>
      <c r="J170" s="25">
        <v>4</v>
      </c>
      <c r="K170" s="55">
        <v>5.1546391752577323</v>
      </c>
      <c r="L170" s="25">
        <v>2</v>
      </c>
    </row>
    <row r="171" spans="1:12" s="24" customFormat="1" ht="12" customHeight="1" x14ac:dyDescent="0.2">
      <c r="A171" s="174" t="s">
        <v>189</v>
      </c>
      <c r="B171" s="174"/>
      <c r="C171" s="25">
        <v>7</v>
      </c>
      <c r="D171" s="55">
        <v>8.3932853717026372</v>
      </c>
      <c r="E171" s="55">
        <v>36.082474226804123</v>
      </c>
      <c r="F171" s="25">
        <v>9</v>
      </c>
      <c r="G171" s="55">
        <v>10.791366906474821</v>
      </c>
      <c r="H171" s="25">
        <v>-2</v>
      </c>
      <c r="I171" s="55">
        <v>-2.398081534772182</v>
      </c>
      <c r="J171" s="25">
        <v>3</v>
      </c>
      <c r="K171" s="55">
        <v>3.5971223021582737</v>
      </c>
      <c r="L171" s="25">
        <v>2</v>
      </c>
    </row>
    <row r="172" spans="1:12" s="24" customFormat="1" ht="12" customHeight="1" x14ac:dyDescent="0.2">
      <c r="A172" s="174" t="s">
        <v>190</v>
      </c>
      <c r="B172" s="174"/>
      <c r="C172" s="25">
        <v>3</v>
      </c>
      <c r="D172" s="55">
        <v>7.6923076923076925</v>
      </c>
      <c r="E172" s="55">
        <v>45.454545454545453</v>
      </c>
      <c r="F172" s="25">
        <v>6</v>
      </c>
      <c r="G172" s="55">
        <v>15.384615384615385</v>
      </c>
      <c r="H172" s="25">
        <v>-3</v>
      </c>
      <c r="I172" s="55">
        <v>-7.6923076923076925</v>
      </c>
      <c r="J172" s="25">
        <v>5</v>
      </c>
      <c r="K172" s="55">
        <v>12.820512820512819</v>
      </c>
      <c r="L172" s="25">
        <v>2</v>
      </c>
    </row>
    <row r="173" spans="1:12" s="24" customFormat="1" ht="12" customHeight="1" x14ac:dyDescent="0.2">
      <c r="A173" s="174" t="s">
        <v>191</v>
      </c>
      <c r="B173" s="174"/>
      <c r="C173" s="25">
        <v>9</v>
      </c>
      <c r="D173" s="55">
        <v>6.3784549964564139</v>
      </c>
      <c r="E173" s="55">
        <v>28.30188679245283</v>
      </c>
      <c r="F173" s="25">
        <v>6</v>
      </c>
      <c r="G173" s="55">
        <v>4.2523033309709426</v>
      </c>
      <c r="H173" s="25">
        <v>3</v>
      </c>
      <c r="I173" s="55">
        <v>2.1261516654854713</v>
      </c>
      <c r="J173" s="25">
        <v>2</v>
      </c>
      <c r="K173" s="55">
        <v>1.417434443656981</v>
      </c>
      <c r="L173" s="25">
        <v>9</v>
      </c>
    </row>
    <row r="174" spans="1:12" s="24" customFormat="1" ht="12" customHeight="1" x14ac:dyDescent="0.2">
      <c r="A174" s="174" t="s">
        <v>193</v>
      </c>
      <c r="B174" s="174"/>
      <c r="C174" s="25">
        <v>0</v>
      </c>
      <c r="D174" s="55">
        <v>0</v>
      </c>
      <c r="E174" s="55">
        <v>0</v>
      </c>
      <c r="F174" s="25">
        <v>2</v>
      </c>
      <c r="G174" s="55">
        <v>16</v>
      </c>
      <c r="H174" s="25">
        <v>-2</v>
      </c>
      <c r="I174" s="55">
        <v>-16</v>
      </c>
      <c r="J174" s="25">
        <v>0</v>
      </c>
      <c r="K174" s="55">
        <v>0</v>
      </c>
      <c r="L174" s="25">
        <v>1</v>
      </c>
    </row>
    <row r="175" spans="1:12" s="24" customFormat="1" ht="12" customHeight="1" x14ac:dyDescent="0.2">
      <c r="A175" s="174" t="s">
        <v>194</v>
      </c>
      <c r="B175" s="174"/>
      <c r="C175" s="25">
        <v>43</v>
      </c>
      <c r="D175" s="55">
        <v>15.291607396870555</v>
      </c>
      <c r="E175" s="55">
        <v>62.682215743440238</v>
      </c>
      <c r="F175" s="25">
        <v>19</v>
      </c>
      <c r="G175" s="55">
        <v>6.756756756756757</v>
      </c>
      <c r="H175" s="25">
        <v>24</v>
      </c>
      <c r="I175" s="55">
        <v>8.5348506401137989</v>
      </c>
      <c r="J175" s="25">
        <v>24</v>
      </c>
      <c r="K175" s="55">
        <v>8.5348506401137989</v>
      </c>
      <c r="L175" s="25">
        <v>6</v>
      </c>
    </row>
    <row r="176" spans="1:12" s="24" customFormat="1" ht="12" customHeight="1" x14ac:dyDescent="0.2">
      <c r="A176" s="174" t="s">
        <v>195</v>
      </c>
      <c r="B176" s="174"/>
      <c r="C176" s="25">
        <v>5</v>
      </c>
      <c r="D176" s="55">
        <v>8.4175084175084169</v>
      </c>
      <c r="E176" s="55">
        <v>37.878787878787882</v>
      </c>
      <c r="F176" s="25">
        <v>3</v>
      </c>
      <c r="G176" s="55">
        <v>5.0505050505050511</v>
      </c>
      <c r="H176" s="25">
        <v>2</v>
      </c>
      <c r="I176" s="55">
        <v>3.3670033670033668</v>
      </c>
      <c r="J176" s="25">
        <v>7</v>
      </c>
      <c r="K176" s="55">
        <v>11.784511784511785</v>
      </c>
      <c r="L176" s="25">
        <v>0</v>
      </c>
    </row>
    <row r="177" spans="1:12" s="24" customFormat="1" ht="12" customHeight="1" x14ac:dyDescent="0.2">
      <c r="A177" s="174" t="s">
        <v>196</v>
      </c>
      <c r="B177" s="174"/>
      <c r="C177" s="25">
        <v>6</v>
      </c>
      <c r="D177" s="55">
        <v>9.7087378640776691</v>
      </c>
      <c r="E177" s="55">
        <v>44.117647058823529</v>
      </c>
      <c r="F177" s="25">
        <v>3</v>
      </c>
      <c r="G177" s="55">
        <v>4.8543689320388346</v>
      </c>
      <c r="H177" s="25">
        <v>3</v>
      </c>
      <c r="I177" s="55">
        <v>4.8543689320388346</v>
      </c>
      <c r="J177" s="25">
        <v>2</v>
      </c>
      <c r="K177" s="55">
        <v>3.2362459546925568</v>
      </c>
      <c r="L177" s="25">
        <v>1</v>
      </c>
    </row>
    <row r="178" spans="1:12" s="24" customFormat="1" ht="12" customHeight="1" x14ac:dyDescent="0.2">
      <c r="A178" s="174" t="s">
        <v>197</v>
      </c>
      <c r="B178" s="174"/>
      <c r="C178" s="25">
        <v>19</v>
      </c>
      <c r="D178" s="55">
        <v>7.9497907949790791</v>
      </c>
      <c r="E178" s="55">
        <v>33.101045296167243</v>
      </c>
      <c r="F178" s="25">
        <v>21</v>
      </c>
      <c r="G178" s="55">
        <v>8.7866108786610884</v>
      </c>
      <c r="H178" s="25">
        <v>-2</v>
      </c>
      <c r="I178" s="55">
        <v>-0.83682008368200833</v>
      </c>
      <c r="J178" s="25">
        <v>15</v>
      </c>
      <c r="K178" s="55">
        <v>6.2761506276150625</v>
      </c>
      <c r="L178" s="25">
        <v>8</v>
      </c>
    </row>
    <row r="179" spans="1:12" s="24" customFormat="1" ht="12" customHeight="1" x14ac:dyDescent="0.2">
      <c r="A179" s="174" t="s">
        <v>198</v>
      </c>
      <c r="B179" s="174"/>
      <c r="C179" s="25">
        <v>3</v>
      </c>
      <c r="D179" s="56">
        <v>12.711864406779663</v>
      </c>
      <c r="E179" s="56">
        <v>76.923076923076934</v>
      </c>
      <c r="F179" s="25">
        <v>0</v>
      </c>
      <c r="G179" s="56">
        <v>0</v>
      </c>
      <c r="H179" s="25">
        <v>3</v>
      </c>
      <c r="I179" s="56">
        <v>12.711864406779663</v>
      </c>
      <c r="J179" s="25">
        <v>1</v>
      </c>
      <c r="K179" s="56">
        <v>4.2372881355932206</v>
      </c>
      <c r="L179" s="25">
        <v>0</v>
      </c>
    </row>
    <row r="180" spans="1:12" s="24" customFormat="1" ht="12" customHeight="1" x14ac:dyDescent="0.2">
      <c r="A180" s="175" t="s">
        <v>199</v>
      </c>
      <c r="B180" s="175"/>
      <c r="C180" s="31">
        <v>36</v>
      </c>
      <c r="D180" s="56">
        <v>11.523687580025609</v>
      </c>
      <c r="E180" s="56">
        <v>53.333333333333336</v>
      </c>
      <c r="F180" s="31">
        <v>21</v>
      </c>
      <c r="G180" s="56">
        <v>6.7221510883482711</v>
      </c>
      <c r="H180" s="31">
        <v>15</v>
      </c>
      <c r="I180" s="56">
        <v>4.8015364916773366</v>
      </c>
      <c r="J180" s="31">
        <v>23</v>
      </c>
      <c r="K180" s="56">
        <v>7.3623559539052499</v>
      </c>
      <c r="L180" s="31">
        <v>6</v>
      </c>
    </row>
    <row r="181" spans="1:12" s="24" customFormat="1" ht="12" customHeight="1" x14ac:dyDescent="0.2">
      <c r="A181" s="29"/>
      <c r="B181" s="29"/>
      <c r="C181" s="29"/>
      <c r="D181" s="58"/>
      <c r="E181" s="58"/>
      <c r="F181" s="29"/>
      <c r="G181" s="58"/>
      <c r="H181" s="29"/>
      <c r="I181" s="58"/>
      <c r="J181" s="29"/>
      <c r="K181" s="58"/>
      <c r="L181" s="29"/>
    </row>
    <row r="182" spans="1:12" s="24" customFormat="1" ht="12" customHeight="1" x14ac:dyDescent="0.2">
      <c r="A182" s="173" t="s">
        <v>200</v>
      </c>
      <c r="B182" s="173"/>
      <c r="C182" s="22">
        <v>116</v>
      </c>
      <c r="D182" s="54">
        <v>8.8875268158136684</v>
      </c>
      <c r="E182" s="54">
        <v>42.044218919898512</v>
      </c>
      <c r="F182" s="22">
        <v>115</v>
      </c>
      <c r="G182" s="54">
        <v>8.810910205332517</v>
      </c>
      <c r="H182" s="22">
        <v>1</v>
      </c>
      <c r="I182" s="54">
        <v>7.6616610481152314E-2</v>
      </c>
      <c r="J182" s="22">
        <v>46</v>
      </c>
      <c r="K182" s="54">
        <v>3.5243640821330064</v>
      </c>
      <c r="L182" s="22">
        <v>30</v>
      </c>
    </row>
    <row r="183" spans="1:12" s="24" customFormat="1" ht="12" customHeight="1" x14ac:dyDescent="0.2">
      <c r="A183" s="174" t="s">
        <v>201</v>
      </c>
      <c r="B183" s="174"/>
      <c r="C183" s="25">
        <v>60</v>
      </c>
      <c r="D183" s="55">
        <v>9.7134531325886346</v>
      </c>
      <c r="E183" s="55">
        <v>48.270313757039418</v>
      </c>
      <c r="F183" s="25">
        <v>60</v>
      </c>
      <c r="G183" s="55">
        <v>9.7134531325886346</v>
      </c>
      <c r="H183" s="25">
        <v>0</v>
      </c>
      <c r="I183" s="55">
        <v>0</v>
      </c>
      <c r="J183" s="25">
        <v>19</v>
      </c>
      <c r="K183" s="55">
        <v>3.0759268253197347</v>
      </c>
      <c r="L183" s="25">
        <v>10</v>
      </c>
    </row>
    <row r="184" spans="1:12" s="24" customFormat="1" ht="12" customHeight="1" x14ac:dyDescent="0.2">
      <c r="A184" s="174" t="s">
        <v>202</v>
      </c>
      <c r="B184" s="174"/>
      <c r="C184" s="25">
        <v>25</v>
      </c>
      <c r="D184" s="55">
        <v>8.8746893858714948</v>
      </c>
      <c r="E184" s="55">
        <v>37.037037037037038</v>
      </c>
      <c r="F184" s="25">
        <v>23</v>
      </c>
      <c r="G184" s="55">
        <v>8.1647142350017745</v>
      </c>
      <c r="H184" s="25">
        <v>2</v>
      </c>
      <c r="I184" s="55">
        <v>0.70997515086971952</v>
      </c>
      <c r="J184" s="25">
        <v>12</v>
      </c>
      <c r="K184" s="55">
        <v>4.2598509052183173</v>
      </c>
      <c r="L184" s="25">
        <v>10</v>
      </c>
    </row>
    <row r="185" spans="1:12" s="24" customFormat="1" ht="12" customHeight="1" x14ac:dyDescent="0.2">
      <c r="A185" s="174" t="s">
        <v>203</v>
      </c>
      <c r="B185" s="174"/>
      <c r="C185" s="25">
        <v>8</v>
      </c>
      <c r="D185" s="72">
        <v>11.627906976744185</v>
      </c>
      <c r="E185" s="55">
        <v>56.338028169014088</v>
      </c>
      <c r="F185" s="25">
        <v>8</v>
      </c>
      <c r="G185" s="55">
        <v>11.627906976744185</v>
      </c>
      <c r="H185" s="25">
        <v>0</v>
      </c>
      <c r="I185" s="55">
        <v>0</v>
      </c>
      <c r="J185" s="25">
        <v>5</v>
      </c>
      <c r="K185" s="55">
        <v>7.2674418604651159</v>
      </c>
      <c r="L185" s="25">
        <v>2</v>
      </c>
    </row>
    <row r="186" spans="1:12" s="24" customFormat="1" ht="12" customHeight="1" x14ac:dyDescent="0.2">
      <c r="A186" s="174" t="s">
        <v>204</v>
      </c>
      <c r="B186" s="174"/>
      <c r="C186" s="25">
        <v>2</v>
      </c>
      <c r="D186" s="55">
        <v>3.5460992907801416</v>
      </c>
      <c r="E186" s="55">
        <v>16.949152542372882</v>
      </c>
      <c r="F186" s="25">
        <v>3</v>
      </c>
      <c r="G186" s="55">
        <v>5.3191489361702127</v>
      </c>
      <c r="H186" s="25">
        <v>-1</v>
      </c>
      <c r="I186" s="55">
        <v>-1.7730496453900708</v>
      </c>
      <c r="J186" s="25">
        <v>1</v>
      </c>
      <c r="K186" s="55">
        <v>1.7730496453900708</v>
      </c>
      <c r="L186" s="25">
        <v>1</v>
      </c>
    </row>
    <row r="187" spans="1:12" s="24" customFormat="1" ht="12" customHeight="1" x14ac:dyDescent="0.2">
      <c r="A187" s="174" t="s">
        <v>205</v>
      </c>
      <c r="B187" s="174"/>
      <c r="C187" s="25">
        <v>12</v>
      </c>
      <c r="D187" s="55">
        <v>6.8493150684931505</v>
      </c>
      <c r="E187" s="55">
        <v>33.519553072625698</v>
      </c>
      <c r="F187" s="25">
        <v>13</v>
      </c>
      <c r="G187" s="55">
        <v>7.4200913242009126</v>
      </c>
      <c r="H187" s="25">
        <v>-1</v>
      </c>
      <c r="I187" s="55">
        <v>-0.57077625570776247</v>
      </c>
      <c r="J187" s="25">
        <v>3</v>
      </c>
      <c r="K187" s="55">
        <v>1.7123287671232876</v>
      </c>
      <c r="L187" s="25">
        <v>5</v>
      </c>
    </row>
    <row r="188" spans="1:12" s="24" customFormat="1" ht="12" customHeight="1" x14ac:dyDescent="0.2">
      <c r="A188" s="175" t="s">
        <v>206</v>
      </c>
      <c r="B188" s="175"/>
      <c r="C188" s="31">
        <v>9</v>
      </c>
      <c r="D188" s="72">
        <v>8.5388994307400381</v>
      </c>
      <c r="E188" s="56">
        <v>40.358744394618832</v>
      </c>
      <c r="F188" s="31">
        <v>8</v>
      </c>
      <c r="G188" s="56">
        <v>7.5901328273244779</v>
      </c>
      <c r="H188" s="31">
        <v>1</v>
      </c>
      <c r="I188" s="56">
        <v>0.94876660341555974</v>
      </c>
      <c r="J188" s="31">
        <v>6</v>
      </c>
      <c r="K188" s="56">
        <v>5.6925996204933584</v>
      </c>
      <c r="L188" s="31">
        <v>2</v>
      </c>
    </row>
    <row r="189" spans="1:12" s="24" customFormat="1" ht="12" customHeight="1" x14ac:dyDescent="0.2">
      <c r="A189" s="29"/>
      <c r="B189" s="29"/>
      <c r="C189" s="29"/>
      <c r="D189" s="58"/>
      <c r="E189" s="58"/>
      <c r="F189" s="29"/>
      <c r="G189" s="58"/>
      <c r="H189" s="29"/>
      <c r="I189" s="58"/>
      <c r="J189" s="29"/>
      <c r="K189" s="58"/>
      <c r="L189" s="29"/>
    </row>
    <row r="190" spans="1:12" s="24" customFormat="1" ht="12" customHeight="1" x14ac:dyDescent="0.2">
      <c r="A190" s="173" t="s">
        <v>207</v>
      </c>
      <c r="B190" s="173"/>
      <c r="C190" s="22">
        <v>47</v>
      </c>
      <c r="D190" s="54">
        <v>8.2702797818053853</v>
      </c>
      <c r="E190" s="54">
        <v>43.966323666978489</v>
      </c>
      <c r="F190" s="22">
        <v>54</v>
      </c>
      <c r="G190" s="54">
        <v>9.5020235790955478</v>
      </c>
      <c r="H190" s="22">
        <v>-7</v>
      </c>
      <c r="I190" s="54">
        <v>-1.2317437972901635</v>
      </c>
      <c r="J190" s="22">
        <v>20</v>
      </c>
      <c r="K190" s="54">
        <v>3.5192679922576104</v>
      </c>
      <c r="L190" s="22">
        <v>7</v>
      </c>
    </row>
    <row r="191" spans="1:12" s="24" customFormat="1" ht="12" customHeight="1" x14ac:dyDescent="0.2">
      <c r="A191" s="174" t="s">
        <v>208</v>
      </c>
      <c r="B191" s="174"/>
      <c r="C191" s="25">
        <v>18</v>
      </c>
      <c r="D191" s="55">
        <v>9.703504043126685</v>
      </c>
      <c r="E191" s="55">
        <v>52.631578947368418</v>
      </c>
      <c r="F191" s="25">
        <v>16</v>
      </c>
      <c r="G191" s="55">
        <v>8.6253369272237208</v>
      </c>
      <c r="H191" s="25">
        <v>2</v>
      </c>
      <c r="I191" s="55">
        <v>1.0781671159029651</v>
      </c>
      <c r="J191" s="25">
        <v>6</v>
      </c>
      <c r="K191" s="55">
        <v>3.2345013477088949</v>
      </c>
      <c r="L191" s="25">
        <v>5</v>
      </c>
    </row>
    <row r="192" spans="1:12" s="24" customFormat="1" ht="12" customHeight="1" x14ac:dyDescent="0.2">
      <c r="A192" s="174" t="s">
        <v>209</v>
      </c>
      <c r="B192" s="174"/>
      <c r="C192" s="25">
        <v>16</v>
      </c>
      <c r="D192" s="55">
        <v>9.1220068415051312</v>
      </c>
      <c r="E192" s="55">
        <v>50.632911392405063</v>
      </c>
      <c r="F192" s="25">
        <v>16</v>
      </c>
      <c r="G192" s="55">
        <v>9.1220068415051312</v>
      </c>
      <c r="H192" s="25">
        <v>0</v>
      </c>
      <c r="I192" s="55">
        <v>0</v>
      </c>
      <c r="J192" s="25">
        <v>5</v>
      </c>
      <c r="K192" s="55">
        <v>2.8506271379703536</v>
      </c>
      <c r="L192" s="25">
        <v>1</v>
      </c>
    </row>
    <row r="193" spans="1:12" s="24" customFormat="1" ht="12" customHeight="1" x14ac:dyDescent="0.2">
      <c r="A193" s="182" t="s">
        <v>274</v>
      </c>
      <c r="B193" s="182"/>
      <c r="C193" s="69">
        <v>13</v>
      </c>
      <c r="D193" s="72">
        <v>6.2680810028929601</v>
      </c>
      <c r="E193" s="72">
        <v>31.630170316301705</v>
      </c>
      <c r="F193" s="69">
        <v>22</v>
      </c>
      <c r="G193" s="72">
        <v>10.607521697203472</v>
      </c>
      <c r="H193" s="69">
        <v>-9</v>
      </c>
      <c r="I193" s="72">
        <v>-4.339440694310511</v>
      </c>
      <c r="J193" s="69">
        <v>9</v>
      </c>
      <c r="K193" s="72">
        <v>4.339440694310511</v>
      </c>
      <c r="L193" s="69">
        <v>1</v>
      </c>
    </row>
    <row r="194" spans="1:12" s="24" customFormat="1" ht="12" customHeight="1" x14ac:dyDescent="0.2">
      <c r="A194" s="29"/>
      <c r="B194" s="29"/>
      <c r="C194" s="29"/>
      <c r="D194" s="58"/>
      <c r="E194" s="58"/>
      <c r="F194" s="29"/>
      <c r="G194" s="58"/>
      <c r="H194" s="29"/>
      <c r="I194" s="58"/>
      <c r="J194" s="29"/>
      <c r="K194" s="58"/>
      <c r="L194" s="29"/>
    </row>
    <row r="195" spans="1:12" s="24" customFormat="1" ht="12" customHeight="1" x14ac:dyDescent="0.2">
      <c r="A195" s="173" t="s">
        <v>213</v>
      </c>
      <c r="B195" s="173"/>
      <c r="C195" s="22">
        <v>81</v>
      </c>
      <c r="D195" s="54">
        <v>8.6372360844529759</v>
      </c>
      <c r="E195" s="54">
        <v>45.91836734693878</v>
      </c>
      <c r="F195" s="22">
        <v>125</v>
      </c>
      <c r="G195" s="54">
        <v>13.329068031563233</v>
      </c>
      <c r="H195" s="22">
        <v>-44</v>
      </c>
      <c r="I195" s="54">
        <v>-4.6918319471102583</v>
      </c>
      <c r="J195" s="22">
        <v>38</v>
      </c>
      <c r="K195" s="54">
        <v>4.0520366815952231</v>
      </c>
      <c r="L195" s="22">
        <v>12</v>
      </c>
    </row>
    <row r="196" spans="1:12" s="24" customFormat="1" ht="12" customHeight="1" x14ac:dyDescent="0.2">
      <c r="A196" s="174" t="s">
        <v>214</v>
      </c>
      <c r="B196" s="174"/>
      <c r="C196" s="25">
        <v>20</v>
      </c>
      <c r="D196" s="55">
        <v>12.714558169103624</v>
      </c>
      <c r="E196" s="55">
        <v>69.20415224913495</v>
      </c>
      <c r="F196" s="25">
        <v>27</v>
      </c>
      <c r="G196" s="55">
        <v>17.164653528289893</v>
      </c>
      <c r="H196" s="25">
        <v>-7</v>
      </c>
      <c r="I196" s="55">
        <v>-4.4500953591862684</v>
      </c>
      <c r="J196" s="25">
        <v>5</v>
      </c>
      <c r="K196" s="55">
        <v>3.1786395422759059</v>
      </c>
      <c r="L196" s="25">
        <v>1</v>
      </c>
    </row>
    <row r="197" spans="1:12" s="24" customFormat="1" ht="12" customHeight="1" x14ac:dyDescent="0.2">
      <c r="A197" s="174" t="s">
        <v>216</v>
      </c>
      <c r="B197" s="174"/>
      <c r="C197" s="25">
        <v>1</v>
      </c>
      <c r="D197" s="55">
        <v>9.4339622641509422</v>
      </c>
      <c r="E197" s="55">
        <v>58.823529411764703</v>
      </c>
      <c r="F197" s="25">
        <v>1</v>
      </c>
      <c r="G197" s="55">
        <v>9.4339622641509422</v>
      </c>
      <c r="H197" s="25">
        <v>0</v>
      </c>
      <c r="I197" s="55">
        <v>0</v>
      </c>
      <c r="J197" s="25">
        <v>1</v>
      </c>
      <c r="K197" s="55">
        <v>9.4339622641509422</v>
      </c>
      <c r="L197" s="25">
        <v>0</v>
      </c>
    </row>
    <row r="198" spans="1:12" s="24" customFormat="1" ht="12" customHeight="1" x14ac:dyDescent="0.2">
      <c r="A198" s="174" t="s">
        <v>217</v>
      </c>
      <c r="B198" s="174"/>
      <c r="C198" s="25">
        <v>14</v>
      </c>
      <c r="D198" s="72">
        <v>13.539651837524179</v>
      </c>
      <c r="E198" s="72">
        <v>68.965517241379303</v>
      </c>
      <c r="F198" s="25">
        <v>10</v>
      </c>
      <c r="G198" s="72">
        <v>9.6711798839458414</v>
      </c>
      <c r="H198" s="25">
        <v>4</v>
      </c>
      <c r="I198" s="72">
        <v>3.8684719535783367</v>
      </c>
      <c r="J198" s="25">
        <v>6</v>
      </c>
      <c r="K198" s="72">
        <v>5.8027079303675047</v>
      </c>
      <c r="L198" s="25">
        <v>2</v>
      </c>
    </row>
    <row r="199" spans="1:12" s="24" customFormat="1" ht="12" customHeight="1" x14ac:dyDescent="0.2">
      <c r="A199" s="174" t="s">
        <v>222</v>
      </c>
      <c r="B199" s="174"/>
      <c r="C199" s="25">
        <v>3</v>
      </c>
      <c r="D199" s="55">
        <v>15.306122448979592</v>
      </c>
      <c r="E199" s="55">
        <v>76.923076923076934</v>
      </c>
      <c r="F199" s="25">
        <v>3</v>
      </c>
      <c r="G199" s="55">
        <v>15.306122448979592</v>
      </c>
      <c r="H199" s="25">
        <v>0</v>
      </c>
      <c r="I199" s="55">
        <v>0</v>
      </c>
      <c r="J199" s="25">
        <v>2</v>
      </c>
      <c r="K199" s="55">
        <v>10.204081632653061</v>
      </c>
      <c r="L199" s="25">
        <v>1</v>
      </c>
    </row>
    <row r="200" spans="1:12" s="24" customFormat="1" ht="12" customHeight="1" x14ac:dyDescent="0.2">
      <c r="A200" s="174" t="s">
        <v>223</v>
      </c>
      <c r="B200" s="174"/>
      <c r="C200" s="25">
        <v>20</v>
      </c>
      <c r="D200" s="55">
        <v>6.8189566996249571</v>
      </c>
      <c r="E200" s="55">
        <v>36.231884057971016</v>
      </c>
      <c r="F200" s="25">
        <v>41</v>
      </c>
      <c r="G200" s="55">
        <v>13.978861234231163</v>
      </c>
      <c r="H200" s="25">
        <v>-21</v>
      </c>
      <c r="I200" s="55">
        <v>-7.1599045346062056</v>
      </c>
      <c r="J200" s="25">
        <v>13</v>
      </c>
      <c r="K200" s="55">
        <v>4.4323218547562222</v>
      </c>
      <c r="L200" s="25">
        <v>3</v>
      </c>
    </row>
    <row r="201" spans="1:12" s="24" customFormat="1" ht="12" customHeight="1" x14ac:dyDescent="0.2">
      <c r="A201" s="174" t="s">
        <v>224</v>
      </c>
      <c r="B201" s="174"/>
      <c r="C201" s="25">
        <v>3</v>
      </c>
      <c r="D201" s="72">
        <v>3.4246575342465753</v>
      </c>
      <c r="E201" s="72">
        <v>20.408163265306122</v>
      </c>
      <c r="F201" s="25">
        <v>13</v>
      </c>
      <c r="G201" s="72">
        <v>14.840182648401825</v>
      </c>
      <c r="H201" s="25">
        <v>-10</v>
      </c>
      <c r="I201" s="72">
        <v>-11.415525114155251</v>
      </c>
      <c r="J201" s="25">
        <v>2</v>
      </c>
      <c r="K201" s="72">
        <v>2.2831050228310499</v>
      </c>
      <c r="L201" s="25">
        <v>2</v>
      </c>
    </row>
    <row r="202" spans="1:12" s="24" customFormat="1" ht="12" customHeight="1" x14ac:dyDescent="0.2">
      <c r="A202" s="174" t="s">
        <v>227</v>
      </c>
      <c r="B202" s="174"/>
      <c r="C202" s="25">
        <v>3</v>
      </c>
      <c r="D202" s="55">
        <v>8.6705202312138727</v>
      </c>
      <c r="E202" s="55">
        <v>42.857142857142854</v>
      </c>
      <c r="F202" s="25">
        <v>5</v>
      </c>
      <c r="G202" s="55">
        <v>14.450867052023121</v>
      </c>
      <c r="H202" s="25">
        <v>-2</v>
      </c>
      <c r="I202" s="55">
        <v>-5.7803468208092479</v>
      </c>
      <c r="J202" s="25">
        <v>2</v>
      </c>
      <c r="K202" s="55">
        <v>5.7803468208092479</v>
      </c>
      <c r="L202" s="25">
        <v>1</v>
      </c>
    </row>
    <row r="203" spans="1:12" s="24" customFormat="1" ht="12" customHeight="1" x14ac:dyDescent="0.2">
      <c r="A203" s="174" t="s">
        <v>228</v>
      </c>
      <c r="B203" s="174"/>
      <c r="C203" s="25">
        <v>5</v>
      </c>
      <c r="D203" s="55">
        <v>6.6401062416998675</v>
      </c>
      <c r="E203" s="55">
        <v>31.446540880503143</v>
      </c>
      <c r="F203" s="25">
        <v>7</v>
      </c>
      <c r="G203" s="55">
        <v>9.2961487383798147</v>
      </c>
      <c r="H203" s="25">
        <v>-2</v>
      </c>
      <c r="I203" s="55">
        <v>-2.6560424966799467</v>
      </c>
      <c r="J203" s="25">
        <v>1</v>
      </c>
      <c r="K203" s="55">
        <v>1.3280212483399734</v>
      </c>
      <c r="L203" s="25">
        <v>1</v>
      </c>
    </row>
    <row r="204" spans="1:12" s="24" customFormat="1" ht="12" customHeight="1" x14ac:dyDescent="0.2">
      <c r="A204" s="174" t="s">
        <v>229</v>
      </c>
      <c r="B204" s="174"/>
      <c r="C204" s="25">
        <v>5</v>
      </c>
      <c r="D204" s="55">
        <v>11.933174224343675</v>
      </c>
      <c r="E204" s="55">
        <v>61.728395061728392</v>
      </c>
      <c r="F204" s="25">
        <v>6</v>
      </c>
      <c r="G204" s="55">
        <v>14.319809069212411</v>
      </c>
      <c r="H204" s="25">
        <v>-1</v>
      </c>
      <c r="I204" s="55">
        <v>-2.3866348448687353</v>
      </c>
      <c r="J204" s="25">
        <v>1</v>
      </c>
      <c r="K204" s="55">
        <v>2.3866348448687353</v>
      </c>
      <c r="L204" s="25">
        <v>0</v>
      </c>
    </row>
    <row r="205" spans="1:12" s="24" customFormat="1" ht="12" customHeight="1" x14ac:dyDescent="0.2">
      <c r="A205" s="174" t="s">
        <v>230</v>
      </c>
      <c r="B205" s="174"/>
      <c r="C205" s="25">
        <v>6</v>
      </c>
      <c r="D205" s="55">
        <v>5.6390977443609023</v>
      </c>
      <c r="E205" s="55">
        <v>30.303030303030305</v>
      </c>
      <c r="F205" s="25">
        <v>11</v>
      </c>
      <c r="G205" s="55">
        <v>10.338345864661653</v>
      </c>
      <c r="H205" s="25">
        <v>-5</v>
      </c>
      <c r="I205" s="55">
        <v>-4.6992481203007515</v>
      </c>
      <c r="J205" s="25">
        <v>5</v>
      </c>
      <c r="K205" s="55">
        <v>4.6992481203007515</v>
      </c>
      <c r="L205" s="25">
        <v>1</v>
      </c>
    </row>
    <row r="206" spans="1:12" s="24" customFormat="1" ht="12" customHeight="1" x14ac:dyDescent="0.2">
      <c r="A206" s="175" t="s">
        <v>231</v>
      </c>
      <c r="B206" s="175"/>
      <c r="C206" s="31">
        <v>1</v>
      </c>
      <c r="D206" s="72">
        <v>12.820512820512819</v>
      </c>
      <c r="E206" s="72">
        <v>111.1111111111111</v>
      </c>
      <c r="F206" s="31">
        <v>1</v>
      </c>
      <c r="G206" s="72">
        <v>12.820512820512819</v>
      </c>
      <c r="H206" s="31">
        <v>0</v>
      </c>
      <c r="I206" s="72">
        <v>0</v>
      </c>
      <c r="J206" s="31">
        <v>0</v>
      </c>
      <c r="K206" s="72">
        <v>0</v>
      </c>
      <c r="L206" s="31">
        <v>0</v>
      </c>
    </row>
    <row r="207" spans="1:12" s="24" customFormat="1" ht="12" customHeight="1" x14ac:dyDescent="0.2">
      <c r="A207" s="29"/>
      <c r="B207" s="29"/>
      <c r="C207" s="29"/>
      <c r="D207" s="58"/>
      <c r="E207" s="58"/>
      <c r="F207" s="29"/>
      <c r="G207" s="58"/>
      <c r="H207" s="29"/>
      <c r="I207" s="58"/>
      <c r="J207" s="29"/>
      <c r="K207" s="58"/>
      <c r="L207" s="29"/>
    </row>
    <row r="208" spans="1:12" s="24" customFormat="1" ht="12" customHeight="1" x14ac:dyDescent="0.2">
      <c r="A208" s="173" t="s">
        <v>232</v>
      </c>
      <c r="B208" s="173"/>
      <c r="C208" s="22">
        <v>2957</v>
      </c>
      <c r="D208" s="54">
        <v>8.4208068254953652</v>
      </c>
      <c r="E208" s="54">
        <v>38.737145477172987</v>
      </c>
      <c r="F208" s="22">
        <v>3294</v>
      </c>
      <c r="G208" s="54">
        <v>9.3804997237679189</v>
      </c>
      <c r="H208" s="22">
        <v>-337</v>
      </c>
      <c r="I208" s="54">
        <v>-0.95969289827255277</v>
      </c>
      <c r="J208" s="22">
        <v>1520</v>
      </c>
      <c r="K208" s="54">
        <v>4.3285851791521663</v>
      </c>
      <c r="L208" s="22">
        <v>672</v>
      </c>
    </row>
    <row r="209" spans="1:12" s="24" customFormat="1" ht="12" customHeight="1" x14ac:dyDescent="0.2">
      <c r="A209" s="174" t="s">
        <v>233</v>
      </c>
      <c r="B209" s="174"/>
      <c r="C209" s="25">
        <v>362</v>
      </c>
      <c r="D209" s="55">
        <v>7.0804076124161401</v>
      </c>
      <c r="E209" s="55">
        <v>33.06238012603891</v>
      </c>
      <c r="F209" s="25">
        <v>506</v>
      </c>
      <c r="G209" s="55">
        <v>9.8969233477418985</v>
      </c>
      <c r="H209" s="25">
        <v>-144</v>
      </c>
      <c r="I209" s="55">
        <v>-2.8165157353257571</v>
      </c>
      <c r="J209" s="25">
        <v>203</v>
      </c>
      <c r="K209" s="55">
        <v>3.9705048213272827</v>
      </c>
      <c r="L209" s="25">
        <v>126</v>
      </c>
    </row>
    <row r="210" spans="1:12" s="24" customFormat="1" ht="12" customHeight="1" x14ac:dyDescent="0.2">
      <c r="A210" s="174" t="s">
        <v>234</v>
      </c>
      <c r="B210" s="174"/>
      <c r="C210" s="25">
        <v>1269</v>
      </c>
      <c r="D210" s="55">
        <v>8.3909148014679147</v>
      </c>
      <c r="E210" s="55">
        <v>37.54326795065235</v>
      </c>
      <c r="F210" s="25">
        <v>1278</v>
      </c>
      <c r="G210" s="55">
        <v>8.4504248355208773</v>
      </c>
      <c r="H210" s="25">
        <v>-9</v>
      </c>
      <c r="I210" s="55">
        <v>-5.9510034052963928E-2</v>
      </c>
      <c r="J210" s="25">
        <v>641</v>
      </c>
      <c r="K210" s="55">
        <v>4.238436869772209</v>
      </c>
      <c r="L210" s="25">
        <v>240</v>
      </c>
    </row>
    <row r="211" spans="1:12" s="24" customFormat="1" ht="12" customHeight="1" x14ac:dyDescent="0.2">
      <c r="A211" s="174" t="s">
        <v>235</v>
      </c>
      <c r="B211" s="174"/>
      <c r="C211" s="25">
        <v>515</v>
      </c>
      <c r="D211" s="55">
        <v>8.1020703542885908</v>
      </c>
      <c r="E211" s="55">
        <v>39.487808618310076</v>
      </c>
      <c r="F211" s="25">
        <v>716</v>
      </c>
      <c r="G211" s="55">
        <v>11.264237618777925</v>
      </c>
      <c r="H211" s="25">
        <v>-201</v>
      </c>
      <c r="I211" s="55">
        <v>-3.1621672644893337</v>
      </c>
      <c r="J211" s="25">
        <v>289</v>
      </c>
      <c r="K211" s="55">
        <v>4.5465987036687441</v>
      </c>
      <c r="L211" s="25">
        <v>134</v>
      </c>
    </row>
    <row r="212" spans="1:12" s="24" customFormat="1" ht="12" customHeight="1" x14ac:dyDescent="0.2">
      <c r="A212" s="174" t="s">
        <v>236</v>
      </c>
      <c r="B212" s="174"/>
      <c r="C212" s="25">
        <v>48</v>
      </c>
      <c r="D212" s="55">
        <v>7.9960019990004998</v>
      </c>
      <c r="E212" s="55">
        <v>39.31203931203931</v>
      </c>
      <c r="F212" s="25">
        <v>76</v>
      </c>
      <c r="G212" s="55">
        <v>12.660336498417458</v>
      </c>
      <c r="H212" s="25">
        <v>-28</v>
      </c>
      <c r="I212" s="55">
        <v>-4.6643344994169587</v>
      </c>
      <c r="J212" s="25">
        <v>28</v>
      </c>
      <c r="K212" s="55">
        <v>4.6643344994169587</v>
      </c>
      <c r="L212" s="25">
        <v>12</v>
      </c>
    </row>
    <row r="213" spans="1:12" s="24" customFormat="1" ht="12" customHeight="1" x14ac:dyDescent="0.2">
      <c r="A213" s="174" t="s">
        <v>237</v>
      </c>
      <c r="B213" s="174"/>
      <c r="C213" s="25">
        <v>519</v>
      </c>
      <c r="D213" s="55">
        <v>10.154171231804664</v>
      </c>
      <c r="E213" s="55">
        <v>44.245524296675192</v>
      </c>
      <c r="F213" s="25">
        <v>424</v>
      </c>
      <c r="G213" s="55">
        <v>8.2955079042103623</v>
      </c>
      <c r="H213" s="25">
        <v>95</v>
      </c>
      <c r="I213" s="55">
        <v>1.8586633275943027</v>
      </c>
      <c r="J213" s="25">
        <v>255</v>
      </c>
      <c r="K213" s="55">
        <v>4.9890436688057598</v>
      </c>
      <c r="L213" s="25">
        <v>111</v>
      </c>
    </row>
    <row r="214" spans="1:12" s="24" customFormat="1" ht="12" customHeight="1" x14ac:dyDescent="0.2">
      <c r="A214" s="174" t="s">
        <v>238</v>
      </c>
      <c r="B214" s="174"/>
      <c r="C214" s="25">
        <v>116</v>
      </c>
      <c r="D214" s="55">
        <v>8.8875268158136684</v>
      </c>
      <c r="E214" s="55">
        <v>42.044218919898512</v>
      </c>
      <c r="F214" s="25">
        <v>115</v>
      </c>
      <c r="G214" s="55">
        <v>8.810910205332517</v>
      </c>
      <c r="H214" s="25">
        <v>1</v>
      </c>
      <c r="I214" s="55">
        <v>7.6616610481152314E-2</v>
      </c>
      <c r="J214" s="25">
        <v>46</v>
      </c>
      <c r="K214" s="55">
        <v>3.5243640821330064</v>
      </c>
      <c r="L214" s="25">
        <v>30</v>
      </c>
    </row>
    <row r="215" spans="1:12" s="24" customFormat="1" ht="12" customHeight="1" x14ac:dyDescent="0.2">
      <c r="A215" s="174" t="s">
        <v>239</v>
      </c>
      <c r="B215" s="174"/>
      <c r="C215" s="25">
        <v>47</v>
      </c>
      <c r="D215" s="55">
        <v>8.2702797818053853</v>
      </c>
      <c r="E215" s="55">
        <v>43.966323666978489</v>
      </c>
      <c r="F215" s="25">
        <v>54</v>
      </c>
      <c r="G215" s="55">
        <v>9.5020235790955478</v>
      </c>
      <c r="H215" s="25">
        <v>-7</v>
      </c>
      <c r="I215" s="55">
        <v>-1.2317437972901635</v>
      </c>
      <c r="J215" s="25">
        <v>20</v>
      </c>
      <c r="K215" s="55">
        <v>3.5192679922576104</v>
      </c>
      <c r="L215" s="25">
        <v>7</v>
      </c>
    </row>
    <row r="216" spans="1:12" s="24" customFormat="1" ht="12" customHeight="1" x14ac:dyDescent="0.2">
      <c r="A216" s="175" t="s">
        <v>240</v>
      </c>
      <c r="B216" s="175"/>
      <c r="C216" s="31">
        <v>81</v>
      </c>
      <c r="D216" s="56">
        <v>8.6372360844529759</v>
      </c>
      <c r="E216" s="56">
        <v>45.91836734693878</v>
      </c>
      <c r="F216" s="31">
        <v>125</v>
      </c>
      <c r="G216" s="56">
        <v>13.329068031563233</v>
      </c>
      <c r="H216" s="31">
        <v>-44</v>
      </c>
      <c r="I216" s="56">
        <v>-4.6918319471102583</v>
      </c>
      <c r="J216" s="31">
        <v>38</v>
      </c>
      <c r="K216" s="56">
        <v>4.0520366815952231</v>
      </c>
      <c r="L216" s="31">
        <v>12</v>
      </c>
    </row>
    <row r="217" spans="1:12" s="24" customFormat="1" ht="12" customHeight="1" x14ac:dyDescent="0.2">
      <c r="A217" s="29"/>
      <c r="B217" s="29"/>
      <c r="C217" s="29"/>
      <c r="D217" s="58"/>
      <c r="E217" s="58"/>
      <c r="F217" s="29"/>
      <c r="G217" s="58"/>
      <c r="H217" s="29"/>
      <c r="I217" s="58"/>
      <c r="J217" s="29"/>
      <c r="K217" s="58"/>
      <c r="L217" s="29"/>
    </row>
    <row r="218" spans="1:12" s="24" customFormat="1" ht="12" customHeight="1" x14ac:dyDescent="0.2">
      <c r="A218" s="173" t="s">
        <v>287</v>
      </c>
      <c r="B218" s="173"/>
      <c r="C218" s="22">
        <f>SUM(C219:C223)</f>
        <v>2733</v>
      </c>
      <c r="D218" s="22" t="s">
        <v>294</v>
      </c>
      <c r="E218" s="22" t="s">
        <v>294</v>
      </c>
      <c r="F218" s="22">
        <f>SUM(F219:F223)</f>
        <v>2973</v>
      </c>
      <c r="G218" s="22" t="s">
        <v>294</v>
      </c>
      <c r="H218" s="22">
        <f>SUM(H219:H223)</f>
        <v>-240</v>
      </c>
      <c r="I218" s="22" t="s">
        <v>294</v>
      </c>
      <c r="J218" s="22">
        <f>SUM(J219:J223)</f>
        <v>1414</v>
      </c>
      <c r="K218" s="22" t="s">
        <v>294</v>
      </c>
      <c r="L218" s="22">
        <f>SUM(L219:L223)</f>
        <v>634</v>
      </c>
    </row>
    <row r="219" spans="1:12" s="24" customFormat="1" ht="12" customHeight="1" x14ac:dyDescent="0.2">
      <c r="A219" s="174" t="s">
        <v>288</v>
      </c>
      <c r="B219" s="174"/>
      <c r="C219" s="74">
        <f>SUM(C164,C165,C167,C168,C170,C169,C171,C173,C174,C175,C176,C177,C178,C179,C180,C184)</f>
        <v>500</v>
      </c>
      <c r="D219" s="55">
        <v>9.83671060397403</v>
      </c>
      <c r="E219" s="55">
        <v>42.900042900042898</v>
      </c>
      <c r="F219" s="74">
        <f>SUM(F164,F165,F167,F168,F170,F169,F171,F173,F174,F175,F176,F177,F178,F179,F180,F184)</f>
        <v>426</v>
      </c>
      <c r="G219" s="55">
        <v>8.3808774345858748</v>
      </c>
      <c r="H219" s="74">
        <f>SUM(H164,H165,H167,H168,H170,H169,H171,H173,H174,H175,H176,H177,H178,H179,H180,H184)</f>
        <v>74</v>
      </c>
      <c r="I219" s="55">
        <v>1.4558331693881565</v>
      </c>
      <c r="J219" s="74">
        <f>SUM(J164,J165,J167,J168,J170,J169,J171,J173,J174,J175,J176,J177,J178,J179,J180,J184)</f>
        <v>249</v>
      </c>
      <c r="K219" s="55">
        <v>4.8986818807790673</v>
      </c>
      <c r="L219" s="74">
        <f>SUM(L164,L165,L167,L168,L170,L169,L171,L173,L174,L175,L176,L177,L178,L179,L180,L184)</f>
        <v>113</v>
      </c>
    </row>
    <row r="220" spans="1:12" s="24" customFormat="1" ht="12" customHeight="1" x14ac:dyDescent="0.2">
      <c r="A220" s="174" t="s">
        <v>289</v>
      </c>
      <c r="B220" s="174"/>
      <c r="C220" s="74">
        <f>SUM(C58+C59+C60+C80+C61+C62+C63+C64+C65+C66+C67+C68)</f>
        <v>363</v>
      </c>
      <c r="D220" s="55">
        <v>7.0329755492695778</v>
      </c>
      <c r="E220" s="55">
        <v>32.898314301250679</v>
      </c>
      <c r="F220" s="74">
        <f>SUM(F58+F59+F60+F80+F61+F62+F63+F64+F65+F66+F67+F68)</f>
        <v>511</v>
      </c>
      <c r="G220" s="55">
        <v>9.9004146161894067</v>
      </c>
      <c r="H220" s="74">
        <f>SUM(H58+H59+H60+H80+H61+H62+H63+H64+H65+H66+H67+H68)</f>
        <v>-148</v>
      </c>
      <c r="I220" s="55">
        <v>-2.867439066919828</v>
      </c>
      <c r="J220" s="74">
        <f>SUM(J58+J59+J60+J80+J61+J62+J63+J64+J65+J66+J67+J68)</f>
        <v>205</v>
      </c>
      <c r="K220" s="55">
        <v>3.9717905994497618</v>
      </c>
      <c r="L220" s="74">
        <f>SUM(L58+L59+L60+L80+L61+L62+L63+L64+L65+L66+L67+L68)</f>
        <v>126</v>
      </c>
    </row>
    <row r="221" spans="1:12" s="24" customFormat="1" ht="12" customHeight="1" x14ac:dyDescent="0.2">
      <c r="A221" s="174" t="s">
        <v>290</v>
      </c>
      <c r="B221" s="174"/>
      <c r="C221" s="75">
        <f>SUM(C125+C127+C129+C130+C134+C138+C139+C140+C141+C143+C145+C148+C149+C154+C161+C146+C136)</f>
        <v>434</v>
      </c>
      <c r="D221" s="55">
        <v>7.8247543495898304</v>
      </c>
      <c r="E221" s="55">
        <v>37.897310513447437</v>
      </c>
      <c r="F221" s="75">
        <f>SUM(F125+F127+F129+F130+F134+F138+F139+F140+F141+F143+F145+F148+F149+F154+F161+F146+F136)</f>
        <v>643</v>
      </c>
      <c r="G221" s="55">
        <v>11.5928964211665</v>
      </c>
      <c r="H221" s="75">
        <f>SUM(H125+H127+H129+H130+H134+H138+H139+H140+H141+H143+H145+H148+H149+H154+H161+H146+H136)</f>
        <v>-209</v>
      </c>
      <c r="I221" s="55">
        <v>-3.76814207157667</v>
      </c>
      <c r="J221" s="75">
        <f>SUM(J125+J127+J129+J130+J134+J138+J139+J140+J141+J143+J145+J148+J149+J154+J161+J146+J136)</f>
        <v>251</v>
      </c>
      <c r="K221" s="55">
        <v>4.5253763634724598</v>
      </c>
      <c r="L221" s="75">
        <f>SUM(L125+L127+L129+L130+L134+L138+L139+L140+L141+L143+L145+L148+L149+L154+L161+L146+L136)</f>
        <v>120</v>
      </c>
    </row>
    <row r="222" spans="1:12" s="24" customFormat="1" ht="12" customHeight="1" x14ac:dyDescent="0.2">
      <c r="A222" s="174" t="s">
        <v>291</v>
      </c>
      <c r="B222" s="174"/>
      <c r="C222" s="74">
        <f>SUM(C71+C76+C78+C82+C83+C85+C87+C89+C91+C92+C93+C95+C96+C94+C98+C106+C107+C110+C113+C114+C116+C118+C119+C120+C121+C86+C112+C73+C77+C79+C81+C88+C90+C97+C99+C100+C101+C105+C108+C109+C111+C115+C84+C122+C72+C74+C75+C102+C104+C117+C103)</f>
        <v>1268</v>
      </c>
      <c r="D222" s="55">
        <v>8.4113885424682255</v>
      </c>
      <c r="E222" s="55">
        <v>37.608257207260642</v>
      </c>
      <c r="F222" s="74">
        <f>SUM(F71+F76+F78+F82+F83+F85+F87+F89+F91+F92+F93+F95+F96+F94+F98+F106+F107+F110+F113+F114+F116+F118+F119+F120+F121+F86+F112+F73+F77+F79+F81+F88+F90+F97+F99+F100+F101+F105+F108+F109+F111+F115+F84+F122+F72+F74+F75+F102+F104+F117+F103)</f>
        <v>1273</v>
      </c>
      <c r="G222" s="55">
        <v>8.444556478361239</v>
      </c>
      <c r="H222" s="74">
        <f>SUM(H71+H76+H78+H82+H83+H85+H87+H89+H91+H92+H93+H95+H96+H94+H98+H106+H107+H110+H113+H114+H116+H118+H119+H120+H121+H86+H112+H73+H77+H79+H81+H88+H90+H97+H99+H100+H101+H105+H108+H109+H111+H115+H84+H122+H72+H74+H75+H102+H104+H117+H103)</f>
        <v>-5</v>
      </c>
      <c r="I222" s="55">
        <v>-3.3167935893013506E-2</v>
      </c>
      <c r="J222" s="74">
        <f>SUM(J71+J76+J78+J82+J83+J85+J87+J89+J91+J92+J93+J95+J96+J94+J98+J106+J107+J110+J113+J114+J116+J118+J119+J120+J121+J86+J112+J73+J77+J79+J81+J88+J90+J97+J99+J100+J101+J105+J108+J109+J111+J115+J84+J122+J72+J74+J75+J102+J104+J117+J103)</f>
        <v>639</v>
      </c>
      <c r="K222" s="56">
        <v>4.2388622071271254</v>
      </c>
      <c r="L222" s="74">
        <f>SUM(L71+L76+L78+L82+L83+L85+L87+L89+L91+L92+L93+L95+L96+L94+L98+L106+L107+L110+L113+L114+L116+L118+L119+L120+L121+L86+L112+L73+L77+L79+L81+L88+L90+L97+L99+L100+L101+L105+L108+L109+L111+L115+L84+L122+L72+L74+L75+L102+L104+L117+L103)</f>
        <v>240</v>
      </c>
    </row>
    <row r="223" spans="1:12" s="24" customFormat="1" ht="12" customHeight="1" x14ac:dyDescent="0.2">
      <c r="A223" s="73" t="s">
        <v>292</v>
      </c>
      <c r="B223" s="73"/>
      <c r="C223" s="69">
        <f>C172+C185+C188+C151+C137+C166+C133+C131</f>
        <v>168</v>
      </c>
      <c r="D223" s="69" t="s">
        <v>294</v>
      </c>
      <c r="E223" s="69" t="s">
        <v>294</v>
      </c>
      <c r="F223" s="69">
        <f>F172+F185+F188+F151+F137+F166+F133+F131</f>
        <v>120</v>
      </c>
      <c r="G223" s="69" t="s">
        <v>294</v>
      </c>
      <c r="H223" s="69">
        <f>H172+H185+H188+H151+H137+H166+H133+H131</f>
        <v>48</v>
      </c>
      <c r="I223" s="69" t="s">
        <v>294</v>
      </c>
      <c r="J223" s="69">
        <f>J172+J185+J188+J151+J137+J166+J133+J131</f>
        <v>70</v>
      </c>
      <c r="K223" s="56" t="s">
        <v>294</v>
      </c>
      <c r="L223" s="69">
        <f>L172+L185+L188+L151+L137+L166+L133+L131</f>
        <v>35</v>
      </c>
    </row>
    <row r="224" spans="1:12" s="24" customFormat="1" ht="12" customHeight="1" x14ac:dyDescent="0.2">
      <c r="A224" s="36"/>
      <c r="B224" s="36"/>
      <c r="C224" s="38"/>
      <c r="D224" s="38"/>
      <c r="E224" s="38"/>
      <c r="F224" s="38"/>
      <c r="G224" s="38"/>
      <c r="H224" s="38"/>
      <c r="I224" s="38"/>
    </row>
    <row r="225" spans="1:12" s="21" customFormat="1" ht="12" customHeight="1" x14ac:dyDescent="0.2">
      <c r="A225" s="76" t="s">
        <v>293</v>
      </c>
      <c r="B225" s="76"/>
      <c r="C225" s="16">
        <f>C10-C218</f>
        <v>224</v>
      </c>
      <c r="D225" s="51" t="s">
        <v>294</v>
      </c>
      <c r="E225" s="51" t="s">
        <v>294</v>
      </c>
      <c r="F225" s="51">
        <f>F10-F218</f>
        <v>321</v>
      </c>
      <c r="G225" s="51" t="s">
        <v>294</v>
      </c>
      <c r="H225" s="51">
        <f>H10-H218</f>
        <v>-97</v>
      </c>
      <c r="I225" s="51" t="s">
        <v>294</v>
      </c>
      <c r="J225" s="51">
        <f>J10-J218</f>
        <v>106</v>
      </c>
      <c r="K225" s="51" t="s">
        <v>294</v>
      </c>
      <c r="L225" s="51">
        <f>L10-L218</f>
        <v>38</v>
      </c>
    </row>
    <row r="226" spans="1:12" s="46" customFormat="1" ht="5.25" x14ac:dyDescent="0.15">
      <c r="A226" s="226"/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</row>
    <row r="227" spans="1:12" s="47" customFormat="1" ht="12" customHeight="1" x14ac:dyDescent="0.2">
      <c r="A227" s="225" t="s">
        <v>281</v>
      </c>
      <c r="B227" s="225"/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</row>
    <row r="228" spans="1:12" s="47" customFormat="1" ht="12" customHeight="1" x14ac:dyDescent="0.2">
      <c r="A228" s="225" t="s">
        <v>295</v>
      </c>
      <c r="B228" s="225"/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</row>
    <row r="229" spans="1:12" s="47" customFormat="1" ht="5.25" customHeight="1" x14ac:dyDescent="0.2">
      <c r="A229" s="225"/>
      <c r="B229" s="225"/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</row>
    <row r="230" spans="1:12" s="47" customFormat="1" ht="12" customHeight="1" x14ac:dyDescent="0.2">
      <c r="A230" s="225" t="s">
        <v>243</v>
      </c>
      <c r="B230" s="225"/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</row>
    <row r="231" spans="1:12" s="48" customFormat="1" ht="5.25" customHeight="1" x14ac:dyDescent="0.2">
      <c r="A231" s="224"/>
      <c r="B231" s="224"/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</row>
    <row r="232" spans="1:12" s="49" customFormat="1" ht="12" customHeight="1" x14ac:dyDescent="0.2">
      <c r="A232" s="224" t="s">
        <v>286</v>
      </c>
      <c r="B232" s="224"/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</row>
    <row r="233" spans="1:12" s="49" customFormat="1" ht="12" customHeight="1" x14ac:dyDescent="0.2">
      <c r="A233" s="224" t="s">
        <v>245</v>
      </c>
      <c r="B233" s="224"/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</row>
    <row r="234" spans="1:12" ht="12" customHeight="1" x14ac:dyDescent="0.2"/>
    <row r="235" spans="1:12" ht="12" customHeight="1" x14ac:dyDescent="0.2"/>
  </sheetData>
  <mergeCells count="205">
    <mergeCell ref="A232:L232"/>
    <mergeCell ref="A233:L233"/>
    <mergeCell ref="A226:L226"/>
    <mergeCell ref="A227:L227"/>
    <mergeCell ref="A229:L229"/>
    <mergeCell ref="A230:L230"/>
    <mergeCell ref="A219:B219"/>
    <mergeCell ref="A220:B220"/>
    <mergeCell ref="A222:B222"/>
    <mergeCell ref="A228:L228"/>
    <mergeCell ref="A231:L231"/>
    <mergeCell ref="A221:B221"/>
    <mergeCell ref="A212:B212"/>
    <mergeCell ref="A213:B213"/>
    <mergeCell ref="A218:B218"/>
    <mergeCell ref="A214:B214"/>
    <mergeCell ref="A215:B215"/>
    <mergeCell ref="A216:B216"/>
    <mergeCell ref="A205:B205"/>
    <mergeCell ref="A206:B206"/>
    <mergeCell ref="A209:B209"/>
    <mergeCell ref="A210:B210"/>
    <mergeCell ref="A211:B211"/>
    <mergeCell ref="A208:B208"/>
    <mergeCell ref="A199:B199"/>
    <mergeCell ref="A200:B200"/>
    <mergeCell ref="A204:B204"/>
    <mergeCell ref="A201:B201"/>
    <mergeCell ref="A202:B202"/>
    <mergeCell ref="A203:B203"/>
    <mergeCell ref="A192:B192"/>
    <mergeCell ref="A193:B193"/>
    <mergeCell ref="A196:B196"/>
    <mergeCell ref="A197:B197"/>
    <mergeCell ref="A198:B198"/>
    <mergeCell ref="A195:B195"/>
    <mergeCell ref="A185:B185"/>
    <mergeCell ref="A186:B186"/>
    <mergeCell ref="A191:B191"/>
    <mergeCell ref="A187:B187"/>
    <mergeCell ref="A188:B188"/>
    <mergeCell ref="A190:B190"/>
    <mergeCell ref="A178:B178"/>
    <mergeCell ref="A179:B179"/>
    <mergeCell ref="A182:B182"/>
    <mergeCell ref="A183:B183"/>
    <mergeCell ref="A184:B184"/>
    <mergeCell ref="A180:B180"/>
    <mergeCell ref="A172:B172"/>
    <mergeCell ref="A173:B173"/>
    <mergeCell ref="A177:B177"/>
    <mergeCell ref="A174:B174"/>
    <mergeCell ref="A175:B175"/>
    <mergeCell ref="A176:B176"/>
    <mergeCell ref="A165:B165"/>
    <mergeCell ref="A166:B166"/>
    <mergeCell ref="A167:B167"/>
    <mergeCell ref="A169:B169"/>
    <mergeCell ref="A170:B170"/>
    <mergeCell ref="A171:B171"/>
    <mergeCell ref="A168:B168"/>
    <mergeCell ref="A155:B155"/>
    <mergeCell ref="A156:B156"/>
    <mergeCell ref="A157:B157"/>
    <mergeCell ref="A158:B158"/>
    <mergeCell ref="A159:B159"/>
    <mergeCell ref="A160:B160"/>
    <mergeCell ref="A161:B161"/>
    <mergeCell ref="A163:B163"/>
    <mergeCell ref="A164:B164"/>
    <mergeCell ref="A148:B148"/>
    <mergeCell ref="A149:B149"/>
    <mergeCell ref="A150:B150"/>
    <mergeCell ref="A151:B151"/>
    <mergeCell ref="A153:B153"/>
    <mergeCell ref="A154:B154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8:B68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7:B67"/>
    <mergeCell ref="A55:B55"/>
    <mergeCell ref="A57:B57"/>
    <mergeCell ref="A58:B58"/>
    <mergeCell ref="A59:B59"/>
    <mergeCell ref="A60:B60"/>
    <mergeCell ref="A61:B61"/>
    <mergeCell ref="A43:B43"/>
    <mergeCell ref="A44:B44"/>
    <mergeCell ref="A47:B47"/>
    <mergeCell ref="A52:B52"/>
    <mergeCell ref="A53:B53"/>
    <mergeCell ref="A54:B54"/>
    <mergeCell ref="A32:B32"/>
    <mergeCell ref="A33:B33"/>
    <mergeCell ref="A38:B38"/>
    <mergeCell ref="A39:B39"/>
    <mergeCell ref="A40:B40"/>
    <mergeCell ref="A42:B42"/>
    <mergeCell ref="A21:B21"/>
    <mergeCell ref="A23:B23"/>
    <mergeCell ref="A24:B24"/>
    <mergeCell ref="A25:B25"/>
    <mergeCell ref="A26:B26"/>
    <mergeCell ref="A29:B29"/>
    <mergeCell ref="A8:B8"/>
    <mergeCell ref="A9:B9"/>
    <mergeCell ref="A10:B10"/>
    <mergeCell ref="A12:B12"/>
    <mergeCell ref="A13:B13"/>
    <mergeCell ref="A17:B17"/>
    <mergeCell ref="A6:B6"/>
    <mergeCell ref="C6:E6"/>
    <mergeCell ref="F6:G6"/>
    <mergeCell ref="H6:I6"/>
    <mergeCell ref="J6:K6"/>
    <mergeCell ref="A7:L7"/>
    <mergeCell ref="A1:L1"/>
    <mergeCell ref="A2:L2"/>
    <mergeCell ref="A3:L3"/>
    <mergeCell ref="A4:L4"/>
    <mergeCell ref="A5:B5"/>
    <mergeCell ref="C5:E5"/>
    <mergeCell ref="F5:G5"/>
    <mergeCell ref="H5:I5"/>
    <mergeCell ref="J5:K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workbookViewId="0">
      <selection sqref="A1:L1"/>
    </sheetView>
  </sheetViews>
  <sheetFormatPr defaultRowHeight="12" x14ac:dyDescent="0.2"/>
  <cols>
    <col min="1" max="1" width="1.7109375" style="1" customWidth="1"/>
    <col min="2" max="2" width="28.140625" style="1" customWidth="1"/>
    <col min="3" max="3" width="12.7109375" style="2" customWidth="1"/>
    <col min="4" max="5" width="12.7109375" style="61" customWidth="1"/>
    <col min="6" max="6" width="12.7109375" style="2" customWidth="1"/>
    <col min="7" max="7" width="12.7109375" style="61" customWidth="1"/>
    <col min="8" max="8" width="12.7109375" style="2" customWidth="1"/>
    <col min="9" max="9" width="12.7109375" style="61" customWidth="1"/>
    <col min="10" max="10" width="12.7109375" style="2" customWidth="1"/>
    <col min="11" max="11" width="12.7109375" style="61" customWidth="1"/>
    <col min="12" max="12" width="12.7109375" style="2" customWidth="1"/>
    <col min="13" max="16384" width="9.140625" style="1"/>
  </cols>
  <sheetData>
    <row r="1" spans="1:12" s="4" customFormat="1" ht="12.75" customHeight="1" x14ac:dyDescent="0.2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5" customFormat="1" ht="12" customHeight="1" x14ac:dyDescent="0.2">
      <c r="A2" s="228" t="s">
        <v>283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6" customFormat="1" ht="12.75" customHeight="1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s="6" customFormat="1" ht="12.75" customHeight="1" x14ac:dyDescent="0.2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s="7" customFormat="1" ht="12" customHeight="1" x14ac:dyDescent="0.2">
      <c r="A5" s="234"/>
      <c r="B5" s="234"/>
      <c r="C5" s="235" t="s">
        <v>1</v>
      </c>
      <c r="D5" s="236"/>
      <c r="E5" s="237"/>
      <c r="F5" s="235" t="s">
        <v>2</v>
      </c>
      <c r="G5" s="237"/>
      <c r="H5" s="238" t="s">
        <v>3</v>
      </c>
      <c r="I5" s="239"/>
      <c r="J5" s="235" t="s">
        <v>4</v>
      </c>
      <c r="K5" s="236"/>
      <c r="L5" s="67" t="s">
        <v>278</v>
      </c>
    </row>
    <row r="6" spans="1:12" s="8" customFormat="1" ht="12" customHeight="1" x14ac:dyDescent="0.2">
      <c r="A6" s="240"/>
      <c r="B6" s="240"/>
      <c r="C6" s="244"/>
      <c r="D6" s="245"/>
      <c r="E6" s="246"/>
      <c r="F6" s="231"/>
      <c r="G6" s="247"/>
      <c r="H6" s="229"/>
      <c r="I6" s="230"/>
      <c r="J6" s="231"/>
      <c r="K6" s="232"/>
      <c r="L6" s="68"/>
    </row>
    <row r="7" spans="1:12" s="8" customFormat="1" ht="12" customHeight="1" x14ac:dyDescent="0.2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</row>
    <row r="8" spans="1:12" s="9" customFormat="1" ht="12" customHeight="1" x14ac:dyDescent="0.2">
      <c r="A8" s="241"/>
      <c r="B8" s="241"/>
      <c r="C8" s="11"/>
      <c r="D8" s="12" t="s">
        <v>5</v>
      </c>
      <c r="E8" s="12" t="s">
        <v>5</v>
      </c>
      <c r="F8" s="11"/>
      <c r="G8" s="12" t="s">
        <v>5</v>
      </c>
      <c r="H8" s="11"/>
      <c r="I8" s="12" t="s">
        <v>6</v>
      </c>
      <c r="J8" s="11"/>
      <c r="K8" s="12" t="s">
        <v>5</v>
      </c>
      <c r="L8" s="11"/>
    </row>
    <row r="9" spans="1:12" s="9" customFormat="1" ht="12" customHeight="1" x14ac:dyDescent="0.2">
      <c r="A9" s="242"/>
      <c r="B9" s="242"/>
      <c r="C9" s="13" t="s">
        <v>7</v>
      </c>
      <c r="D9" s="14" t="s">
        <v>8</v>
      </c>
      <c r="E9" s="14" t="s">
        <v>9</v>
      </c>
      <c r="F9" s="13" t="s">
        <v>7</v>
      </c>
      <c r="G9" s="14" t="s">
        <v>10</v>
      </c>
      <c r="H9" s="13" t="s">
        <v>7</v>
      </c>
      <c r="I9" s="14" t="s">
        <v>11</v>
      </c>
      <c r="J9" s="13" t="s">
        <v>7</v>
      </c>
      <c r="K9" s="14" t="s">
        <v>12</v>
      </c>
      <c r="L9" s="13" t="s">
        <v>7</v>
      </c>
    </row>
    <row r="10" spans="1:12" s="15" customFormat="1" ht="12" customHeight="1" x14ac:dyDescent="0.2">
      <c r="A10" s="172" t="s">
        <v>13</v>
      </c>
      <c r="B10" s="172"/>
      <c r="C10" s="16">
        <v>2908</v>
      </c>
      <c r="D10" s="70">
        <v>8.3455062548249259</v>
      </c>
      <c r="E10" s="70">
        <v>37.900608651452487</v>
      </c>
      <c r="F10" s="16">
        <v>2924</v>
      </c>
      <c r="G10" s="70">
        <v>8.3914237582902622</v>
      </c>
      <c r="H10" s="16">
        <v>-16</v>
      </c>
      <c r="I10" s="70">
        <v>-4.5917503465336587E-2</v>
      </c>
      <c r="J10" s="16">
        <v>1573</v>
      </c>
      <c r="K10" s="70">
        <v>4.5142645594359037</v>
      </c>
      <c r="L10" s="16">
        <v>701</v>
      </c>
    </row>
    <row r="11" spans="1:12" s="15" customFormat="1" ht="12" customHeight="1" x14ac:dyDescent="0.2">
      <c r="A11" s="18"/>
      <c r="B11" s="18"/>
      <c r="C11" s="19"/>
      <c r="D11" s="53"/>
      <c r="E11" s="53"/>
      <c r="F11" s="19"/>
      <c r="G11" s="53"/>
      <c r="H11" s="19"/>
      <c r="I11" s="53"/>
      <c r="J11" s="19"/>
      <c r="K11" s="53"/>
      <c r="L11" s="19"/>
    </row>
    <row r="12" spans="1:12" s="21" customFormat="1" ht="12" customHeight="1" x14ac:dyDescent="0.2">
      <c r="A12" s="173" t="s">
        <v>14</v>
      </c>
      <c r="B12" s="173"/>
      <c r="C12" s="22">
        <v>250.00000000000071</v>
      </c>
      <c r="D12" s="54">
        <v>8.4814764554214008</v>
      </c>
      <c r="E12" s="54">
        <v>42.038002354128281</v>
      </c>
      <c r="F12" s="22">
        <v>264.00000000000006</v>
      </c>
      <c r="G12" s="54">
        <v>8.9564391369249741</v>
      </c>
      <c r="H12" s="22">
        <v>-13.999999999999346</v>
      </c>
      <c r="I12" s="54">
        <v>-0.4749626815035749</v>
      </c>
      <c r="J12" s="22">
        <v>108.00000000000023</v>
      </c>
      <c r="K12" s="54">
        <v>3.6639978287420423</v>
      </c>
      <c r="L12" s="22">
        <v>57.999999999999936</v>
      </c>
    </row>
    <row r="13" spans="1:12" s="24" customFormat="1" ht="12" customHeight="1" x14ac:dyDescent="0.2">
      <c r="A13" s="174" t="s">
        <v>15</v>
      </c>
      <c r="B13" s="174"/>
      <c r="C13" s="25">
        <v>80.999999999999915</v>
      </c>
      <c r="D13" s="55">
        <v>8.6216072378924409</v>
      </c>
      <c r="E13" s="55">
        <v>44.925124792013371</v>
      </c>
      <c r="F13" s="25">
        <v>97.000000000000071</v>
      </c>
      <c r="G13" s="55">
        <v>10.324640766365041</v>
      </c>
      <c r="H13" s="25">
        <v>-16.000000000000156</v>
      </c>
      <c r="I13" s="55">
        <v>-1.7030335284725995</v>
      </c>
      <c r="J13" s="25">
        <v>36</v>
      </c>
      <c r="K13" s="55">
        <v>3.8318254390633113</v>
      </c>
      <c r="L13" s="25">
        <v>21</v>
      </c>
    </row>
    <row r="14" spans="1:12" s="24" customFormat="1" ht="12" customHeight="1" x14ac:dyDescent="0.2">
      <c r="A14" s="27"/>
      <c r="B14" s="28" t="s">
        <v>16</v>
      </c>
      <c r="C14" s="25">
        <v>26.00000000000005</v>
      </c>
      <c r="D14" s="55">
        <v>7.8171978352374012</v>
      </c>
      <c r="E14" s="55">
        <v>41.467304625199667</v>
      </c>
      <c r="F14" s="25">
        <v>29.000000000000128</v>
      </c>
      <c r="G14" s="55">
        <v>8.7191822008417379</v>
      </c>
      <c r="H14" s="25">
        <v>-3.0000000000000782</v>
      </c>
      <c r="I14" s="55">
        <v>-0.90198436560433726</v>
      </c>
      <c r="J14" s="25">
        <v>8.000000000000016</v>
      </c>
      <c r="K14" s="55">
        <v>2.4052916416115084</v>
      </c>
      <c r="L14" s="25">
        <v>9</v>
      </c>
    </row>
    <row r="15" spans="1:12" s="24" customFormat="1" ht="12" customHeight="1" x14ac:dyDescent="0.2">
      <c r="A15" s="27"/>
      <c r="B15" s="28" t="s">
        <v>17</v>
      </c>
      <c r="C15" s="25">
        <v>29.000000000000018</v>
      </c>
      <c r="D15" s="55">
        <v>9.4957432874918357</v>
      </c>
      <c r="E15" s="55">
        <v>50.000000000000142</v>
      </c>
      <c r="F15" s="25">
        <v>36.999999999999943</v>
      </c>
      <c r="G15" s="55">
        <v>12.115258677144729</v>
      </c>
      <c r="H15" s="25">
        <v>-7.9999999999999254</v>
      </c>
      <c r="I15" s="55">
        <v>-2.6195153896528938</v>
      </c>
      <c r="J15" s="25">
        <v>15.000000000000002</v>
      </c>
      <c r="K15" s="55">
        <v>4.9115913555992226</v>
      </c>
      <c r="L15" s="25">
        <v>6</v>
      </c>
    </row>
    <row r="16" spans="1:12" s="24" customFormat="1" ht="12" customHeight="1" x14ac:dyDescent="0.2">
      <c r="A16" s="27"/>
      <c r="B16" s="29" t="s">
        <v>18</v>
      </c>
      <c r="C16" s="25">
        <v>26.000000000000025</v>
      </c>
      <c r="D16" s="55">
        <v>8.6235489220564823</v>
      </c>
      <c r="E16" s="55">
        <v>43.624161073825412</v>
      </c>
      <c r="F16" s="25">
        <v>31</v>
      </c>
      <c r="G16" s="55">
        <v>10.281923714759641</v>
      </c>
      <c r="H16" s="25">
        <v>-4.9999999999999751</v>
      </c>
      <c r="I16" s="55">
        <v>-1.6583747927031596</v>
      </c>
      <c r="J16" s="25">
        <v>13</v>
      </c>
      <c r="K16" s="55">
        <v>4.3117744610282367</v>
      </c>
      <c r="L16" s="25">
        <v>6.0000000000000009</v>
      </c>
    </row>
    <row r="17" spans="1:12" s="24" customFormat="1" ht="12" customHeight="1" x14ac:dyDescent="0.2">
      <c r="A17" s="174" t="s">
        <v>19</v>
      </c>
      <c r="B17" s="174"/>
      <c r="C17" s="25">
        <v>37</v>
      </c>
      <c r="D17" s="55">
        <v>6.5417256011315335</v>
      </c>
      <c r="E17" s="55">
        <v>34.774436090225564</v>
      </c>
      <c r="F17" s="25">
        <v>66.000000000000043</v>
      </c>
      <c r="G17" s="55">
        <v>11.669024045261661</v>
      </c>
      <c r="H17" s="25">
        <v>-29.000000000000043</v>
      </c>
      <c r="I17" s="55">
        <v>-5.1272984441301279</v>
      </c>
      <c r="J17" s="25">
        <v>19</v>
      </c>
      <c r="K17" s="55">
        <v>3.359264497878355</v>
      </c>
      <c r="L17" s="25">
        <v>10.000000000000004</v>
      </c>
    </row>
    <row r="18" spans="1:12" s="24" customFormat="1" ht="12" customHeight="1" x14ac:dyDescent="0.2">
      <c r="A18" s="27"/>
      <c r="B18" s="28" t="s">
        <v>20</v>
      </c>
      <c r="C18" s="25">
        <v>11</v>
      </c>
      <c r="D18" s="55">
        <v>6.4027939464492514</v>
      </c>
      <c r="E18" s="55">
        <v>36.303630363036362</v>
      </c>
      <c r="F18" s="25">
        <v>21</v>
      </c>
      <c r="G18" s="55">
        <v>12.223515715948571</v>
      </c>
      <c r="H18" s="25">
        <v>-10</v>
      </c>
      <c r="I18" s="55">
        <v>-5.8207217694993192</v>
      </c>
      <c r="J18" s="25">
        <v>6</v>
      </c>
      <c r="K18" s="55">
        <v>3.4924330616995918</v>
      </c>
      <c r="L18" s="25">
        <v>2.0000000000000022</v>
      </c>
    </row>
    <row r="19" spans="1:12" s="24" customFormat="1" ht="12" customHeight="1" x14ac:dyDescent="0.2">
      <c r="A19" s="27"/>
      <c r="B19" s="28" t="s">
        <v>21</v>
      </c>
      <c r="C19" s="25">
        <v>14</v>
      </c>
      <c r="D19" s="55">
        <v>7.5390414647280393</v>
      </c>
      <c r="E19" s="55">
        <v>40.114613180515796</v>
      </c>
      <c r="F19" s="25">
        <v>26.000000000000064</v>
      </c>
      <c r="G19" s="55">
        <v>14.001077005923534</v>
      </c>
      <c r="H19" s="25">
        <v>-12.000000000000064</v>
      </c>
      <c r="I19" s="55">
        <v>-6.4620355411954957</v>
      </c>
      <c r="J19" s="25">
        <v>3</v>
      </c>
      <c r="K19" s="55">
        <v>1.6155088852988653</v>
      </c>
      <c r="L19" s="25">
        <v>2</v>
      </c>
    </row>
    <row r="20" spans="1:12" s="24" customFormat="1" ht="12" customHeight="1" x14ac:dyDescent="0.2">
      <c r="A20" s="30"/>
      <c r="B20" s="28" t="s">
        <v>22</v>
      </c>
      <c r="C20" s="25">
        <v>12</v>
      </c>
      <c r="D20" s="55">
        <v>5.7664584334454743</v>
      </c>
      <c r="E20" s="55">
        <v>29.126213592233018</v>
      </c>
      <c r="F20" s="25">
        <v>19.000000000000014</v>
      </c>
      <c r="G20" s="55">
        <v>9.1302258529553413</v>
      </c>
      <c r="H20" s="25">
        <v>-7.0000000000000142</v>
      </c>
      <c r="I20" s="55">
        <v>-3.3637674195098666</v>
      </c>
      <c r="J20" s="25">
        <v>10.000000000000016</v>
      </c>
      <c r="K20" s="55">
        <v>4.8053820278712358</v>
      </c>
      <c r="L20" s="25">
        <v>6</v>
      </c>
    </row>
    <row r="21" spans="1:12" s="24" customFormat="1" ht="12" customHeight="1" x14ac:dyDescent="0.2">
      <c r="A21" s="175" t="s">
        <v>23</v>
      </c>
      <c r="B21" s="175"/>
      <c r="C21" s="31">
        <v>132.0000000000002</v>
      </c>
      <c r="D21" s="56">
        <v>9.1507798960138214</v>
      </c>
      <c r="E21" s="56">
        <v>42.857142857142875</v>
      </c>
      <c r="F21" s="31">
        <v>101.00000000000047</v>
      </c>
      <c r="G21" s="56">
        <v>7.0017331022530227</v>
      </c>
      <c r="H21" s="31">
        <v>30.99999999999973</v>
      </c>
      <c r="I21" s="56">
        <v>2.1490467937608</v>
      </c>
      <c r="J21" s="31">
        <v>53</v>
      </c>
      <c r="K21" s="56">
        <v>3.6741767764297868</v>
      </c>
      <c r="L21" s="31">
        <v>27</v>
      </c>
    </row>
    <row r="22" spans="1:12" s="24" customFormat="1" ht="12" customHeight="1" x14ac:dyDescent="0.2">
      <c r="A22" s="30"/>
      <c r="B22" s="30"/>
      <c r="C22" s="30"/>
      <c r="D22" s="57"/>
      <c r="E22" s="57"/>
      <c r="F22" s="30"/>
      <c r="G22" s="57"/>
      <c r="H22" s="30"/>
      <c r="I22" s="57"/>
      <c r="J22" s="30"/>
      <c r="K22" s="57"/>
      <c r="L22" s="30"/>
    </row>
    <row r="23" spans="1:12" s="21" customFormat="1" ht="12" customHeight="1" x14ac:dyDescent="0.2">
      <c r="A23" s="173" t="s">
        <v>271</v>
      </c>
      <c r="B23" s="173"/>
      <c r="C23" s="22">
        <v>513.00000000000057</v>
      </c>
      <c r="D23" s="54">
        <v>7.3992874760208256</v>
      </c>
      <c r="E23" s="54">
        <v>35.509102235758377</v>
      </c>
      <c r="F23" s="22">
        <v>714.99999999999898</v>
      </c>
      <c r="G23" s="54">
        <v>10.312847066968569</v>
      </c>
      <c r="H23" s="22">
        <v>-201.99999999999841</v>
      </c>
      <c r="I23" s="54">
        <v>-2.9135595909477452</v>
      </c>
      <c r="J23" s="22">
        <v>321.99999999999977</v>
      </c>
      <c r="K23" s="54">
        <v>4.6443870707187163</v>
      </c>
      <c r="L23" s="22">
        <v>151.99999999999983</v>
      </c>
    </row>
    <row r="24" spans="1:12" s="24" customFormat="1" ht="12" customHeight="1" x14ac:dyDescent="0.2">
      <c r="A24" s="174" t="s">
        <v>25</v>
      </c>
      <c r="B24" s="174"/>
      <c r="C24" s="25">
        <v>290.99999999999989</v>
      </c>
      <c r="D24" s="55">
        <v>7.0199985525776363</v>
      </c>
      <c r="E24" s="55">
        <v>34.035087719298346</v>
      </c>
      <c r="F24" s="25">
        <v>461.00000000000057</v>
      </c>
      <c r="G24" s="55">
        <v>11.121028634839504</v>
      </c>
      <c r="H24" s="25">
        <v>-170.00000000000068</v>
      </c>
      <c r="I24" s="55">
        <v>-4.1010300822618682</v>
      </c>
      <c r="J24" s="25">
        <v>209.00000000000009</v>
      </c>
      <c r="K24" s="55">
        <v>5.0418546305454548</v>
      </c>
      <c r="L24" s="25">
        <v>94.000000000000043</v>
      </c>
    </row>
    <row r="25" spans="1:12" s="24" customFormat="1" ht="12" customHeight="1" x14ac:dyDescent="0.2">
      <c r="A25" s="174" t="s">
        <v>26</v>
      </c>
      <c r="B25" s="174"/>
      <c r="C25" s="25">
        <v>47.000000000000107</v>
      </c>
      <c r="D25" s="55">
        <v>9.2775365179629148</v>
      </c>
      <c r="E25" s="55">
        <v>44.592030360531425</v>
      </c>
      <c r="F25" s="25">
        <v>47.999999999999901</v>
      </c>
      <c r="G25" s="55">
        <v>9.4749309119620833</v>
      </c>
      <c r="H25" s="25">
        <v>-0.99999999999979394</v>
      </c>
      <c r="I25" s="55">
        <v>-0.1973943939991698</v>
      </c>
      <c r="J25" s="25">
        <v>23.000000000000028</v>
      </c>
      <c r="K25" s="55">
        <v>4.5400710619818474</v>
      </c>
      <c r="L25" s="25">
        <v>15.000000000000016</v>
      </c>
    </row>
    <row r="26" spans="1:12" s="24" customFormat="1" ht="12" customHeight="1" x14ac:dyDescent="0.2">
      <c r="A26" s="174" t="s">
        <v>27</v>
      </c>
      <c r="B26" s="174"/>
      <c r="C26" s="25">
        <v>104.00000000000016</v>
      </c>
      <c r="D26" s="55">
        <v>8.4449857896873528</v>
      </c>
      <c r="E26" s="55">
        <v>37.722161770039975</v>
      </c>
      <c r="F26" s="25">
        <v>95.000000000000256</v>
      </c>
      <c r="G26" s="55">
        <v>7.7141697117336481</v>
      </c>
      <c r="H26" s="25">
        <v>8.9999999999999005</v>
      </c>
      <c r="I26" s="55">
        <v>0.73081607795370396</v>
      </c>
      <c r="J26" s="25">
        <v>58</v>
      </c>
      <c r="K26" s="55">
        <v>4.7097036134794781</v>
      </c>
      <c r="L26" s="25">
        <v>19</v>
      </c>
    </row>
    <row r="27" spans="1:12" s="24" customFormat="1" ht="12" customHeight="1" x14ac:dyDescent="0.2">
      <c r="A27" s="34"/>
      <c r="B27" s="28" t="s">
        <v>28</v>
      </c>
      <c r="C27" s="25">
        <v>3.0000000000000018</v>
      </c>
      <c r="D27" s="55">
        <v>3.363228699551569</v>
      </c>
      <c r="E27" s="55">
        <v>18.633540372670808</v>
      </c>
      <c r="F27" s="25">
        <v>11.000000000000002</v>
      </c>
      <c r="G27" s="55">
        <v>12.331838565022414</v>
      </c>
      <c r="H27" s="25">
        <v>-8</v>
      </c>
      <c r="I27" s="55">
        <v>-8.9686098654708442</v>
      </c>
      <c r="J27" s="25">
        <v>3.0000000000000044</v>
      </c>
      <c r="K27" s="55">
        <v>3.3632286995515717</v>
      </c>
      <c r="L27" s="25">
        <v>2.0000000000000009</v>
      </c>
    </row>
    <row r="28" spans="1:12" s="24" customFormat="1" ht="12" customHeight="1" x14ac:dyDescent="0.2">
      <c r="A28" s="30"/>
      <c r="B28" s="28" t="s">
        <v>29</v>
      </c>
      <c r="C28" s="25">
        <v>101.00000000000021</v>
      </c>
      <c r="D28" s="55">
        <v>8.8418103825614569</v>
      </c>
      <c r="E28" s="55">
        <v>38.906009244992369</v>
      </c>
      <c r="F28" s="25">
        <v>83.999999999999943</v>
      </c>
      <c r="G28" s="55">
        <v>7.3535848726253494</v>
      </c>
      <c r="H28" s="25">
        <v>17.00000000000027</v>
      </c>
      <c r="I28" s="55">
        <v>1.4882255099361075</v>
      </c>
      <c r="J28" s="25">
        <v>55</v>
      </c>
      <c r="K28" s="55">
        <v>4.8148472380285066</v>
      </c>
      <c r="L28" s="25">
        <v>17.000000000000021</v>
      </c>
    </row>
    <row r="29" spans="1:12" s="24" customFormat="1" ht="12" customHeight="1" x14ac:dyDescent="0.2">
      <c r="A29" s="174" t="s">
        <v>30</v>
      </c>
      <c r="B29" s="174"/>
      <c r="C29" s="25">
        <v>32.000000000000043</v>
      </c>
      <c r="D29" s="55">
        <v>8.4678486372056216</v>
      </c>
      <c r="E29" s="55">
        <v>41.775456919060154</v>
      </c>
      <c r="F29" s="25">
        <v>41.000000000000007</v>
      </c>
      <c r="G29" s="55">
        <v>10.84943106641969</v>
      </c>
      <c r="H29" s="25">
        <v>-8.9999999999999645</v>
      </c>
      <c r="I29" s="55">
        <v>-2.3815824292140686</v>
      </c>
      <c r="J29" s="25">
        <v>14</v>
      </c>
      <c r="K29" s="55">
        <v>3.7046837787774547</v>
      </c>
      <c r="L29" s="25">
        <v>11</v>
      </c>
    </row>
    <row r="30" spans="1:12" s="24" customFormat="1" ht="12" customHeight="1" x14ac:dyDescent="0.2">
      <c r="A30" s="34"/>
      <c r="B30" s="28" t="s">
        <v>31</v>
      </c>
      <c r="C30" s="25">
        <v>9.0000000000000195</v>
      </c>
      <c r="D30" s="55">
        <v>7.6923076923077183</v>
      </c>
      <c r="E30" s="55">
        <v>42.654028436019033</v>
      </c>
      <c r="F30" s="25">
        <v>17.000000000000039</v>
      </c>
      <c r="G30" s="55">
        <v>14.529914529914581</v>
      </c>
      <c r="H30" s="25">
        <v>-8.0000000000000195</v>
      </c>
      <c r="I30" s="55">
        <v>-6.8376068376068622</v>
      </c>
      <c r="J30" s="25">
        <v>2.0000000000000053</v>
      </c>
      <c r="K30" s="55">
        <v>1.709401709401716</v>
      </c>
      <c r="L30" s="25">
        <v>4</v>
      </c>
    </row>
    <row r="31" spans="1:12" s="24" customFormat="1" ht="12" customHeight="1" x14ac:dyDescent="0.2">
      <c r="A31" s="30"/>
      <c r="B31" s="28" t="s">
        <v>32</v>
      </c>
      <c r="C31" s="25">
        <v>23.000000000000007</v>
      </c>
      <c r="D31" s="55">
        <v>8.8156381755461677</v>
      </c>
      <c r="E31" s="55">
        <v>41.441441441441413</v>
      </c>
      <c r="F31" s="25">
        <v>24.000000000000025</v>
      </c>
      <c r="G31" s="55">
        <v>9.1989267918742712</v>
      </c>
      <c r="H31" s="25">
        <v>-1.0000000000000178</v>
      </c>
      <c r="I31" s="55">
        <v>-0.38328861632810096</v>
      </c>
      <c r="J31" s="25">
        <v>12.000000000000004</v>
      </c>
      <c r="K31" s="55">
        <v>4.599463395937132</v>
      </c>
      <c r="L31" s="25">
        <v>7</v>
      </c>
    </row>
    <row r="32" spans="1:12" s="24" customFormat="1" ht="12" customHeight="1" x14ac:dyDescent="0.2">
      <c r="A32" s="174" t="s">
        <v>33</v>
      </c>
      <c r="B32" s="174"/>
      <c r="C32" s="25">
        <v>1.0000000000000051</v>
      </c>
      <c r="D32" s="55">
        <v>1.381215469613271</v>
      </c>
      <c r="E32" s="55">
        <v>10.638297872340457</v>
      </c>
      <c r="F32" s="25">
        <v>12.000000000000048</v>
      </c>
      <c r="G32" s="55">
        <v>16.574585635359234</v>
      </c>
      <c r="H32" s="25">
        <v>-11.000000000000043</v>
      </c>
      <c r="I32" s="55">
        <v>-15.193370165745963</v>
      </c>
      <c r="J32" s="25">
        <v>1.0000000000000031</v>
      </c>
      <c r="K32" s="55">
        <v>1.3812154696132684</v>
      </c>
      <c r="L32" s="25">
        <v>0</v>
      </c>
    </row>
    <row r="33" spans="1:12" s="24" customFormat="1" ht="12" customHeight="1" x14ac:dyDescent="0.2">
      <c r="A33" s="174" t="s">
        <v>272</v>
      </c>
      <c r="B33" s="174"/>
      <c r="C33" s="25">
        <v>38</v>
      </c>
      <c r="D33" s="55">
        <v>6.3396730063396829</v>
      </c>
      <c r="E33" s="55">
        <v>30.995106035889144</v>
      </c>
      <c r="F33" s="25">
        <v>58.000000000000028</v>
      </c>
      <c r="G33" s="55">
        <v>9.6763430096763621</v>
      </c>
      <c r="H33" s="25">
        <v>-20.000000000000028</v>
      </c>
      <c r="I33" s="55">
        <v>-3.3366700033366796</v>
      </c>
      <c r="J33" s="25">
        <v>17.000000000000004</v>
      </c>
      <c r="K33" s="55">
        <v>2.8361695028361744</v>
      </c>
      <c r="L33" s="25">
        <v>13.000000000000002</v>
      </c>
    </row>
    <row r="34" spans="1:12" s="24" customFormat="1" ht="12" customHeight="1" x14ac:dyDescent="0.2">
      <c r="A34" s="34"/>
      <c r="B34" s="28" t="s">
        <v>35</v>
      </c>
      <c r="C34" s="25">
        <v>5.0000000000000071</v>
      </c>
      <c r="D34" s="55">
        <v>8.8809946714032098</v>
      </c>
      <c r="E34" s="55">
        <v>45.454545454545503</v>
      </c>
      <c r="F34" s="25">
        <v>9.0000000000000053</v>
      </c>
      <c r="G34" s="55">
        <v>15.985790408525766</v>
      </c>
      <c r="H34" s="25">
        <v>-3.9999999999999982</v>
      </c>
      <c r="I34" s="55">
        <v>-7.1047957371225543</v>
      </c>
      <c r="J34" s="25">
        <v>0</v>
      </c>
      <c r="K34" s="55">
        <v>0</v>
      </c>
      <c r="L34" s="25">
        <v>2.0000000000000018</v>
      </c>
    </row>
    <row r="35" spans="1:12" s="24" customFormat="1" ht="12" customHeight="1" x14ac:dyDescent="0.2">
      <c r="A35" s="27"/>
      <c r="B35" s="28" t="s">
        <v>36</v>
      </c>
      <c r="C35" s="25">
        <v>0</v>
      </c>
      <c r="D35" s="55">
        <v>0</v>
      </c>
      <c r="E35" s="55">
        <v>0</v>
      </c>
      <c r="F35" s="25">
        <v>2.0000000000000018</v>
      </c>
      <c r="G35" s="55">
        <v>9.3023255813953316</v>
      </c>
      <c r="H35" s="25">
        <v>-2.0000000000000018</v>
      </c>
      <c r="I35" s="55">
        <v>-9.3023255813953316</v>
      </c>
      <c r="J35" s="25">
        <v>2.0000000000000027</v>
      </c>
      <c r="K35" s="55">
        <v>9.3023255813953352</v>
      </c>
      <c r="L35" s="25">
        <v>0</v>
      </c>
    </row>
    <row r="36" spans="1:12" s="24" customFormat="1" ht="12" customHeight="1" x14ac:dyDescent="0.2">
      <c r="A36" s="27"/>
      <c r="B36" s="35" t="s">
        <v>273</v>
      </c>
      <c r="C36" s="31">
        <v>33.000000000000085</v>
      </c>
      <c r="D36" s="56">
        <v>6.3266871165644378</v>
      </c>
      <c r="E36" s="56">
        <v>30.640668523677043</v>
      </c>
      <c r="F36" s="31">
        <v>47.000000000000028</v>
      </c>
      <c r="G36" s="56">
        <v>9.01073619631903</v>
      </c>
      <c r="H36" s="31">
        <v>-13.999999999999943</v>
      </c>
      <c r="I36" s="56">
        <v>-2.6840490797545922</v>
      </c>
      <c r="J36" s="31">
        <v>15</v>
      </c>
      <c r="K36" s="56">
        <v>2.8757668711656463</v>
      </c>
      <c r="L36" s="31">
        <v>11.00000000000002</v>
      </c>
    </row>
    <row r="37" spans="1:12" s="24" customFormat="1" ht="12" customHeight="1" x14ac:dyDescent="0.2">
      <c r="A37" s="30"/>
      <c r="B37" s="30"/>
      <c r="C37" s="30"/>
      <c r="D37" s="57"/>
      <c r="E37" s="57"/>
      <c r="F37" s="30"/>
      <c r="G37" s="57"/>
      <c r="H37" s="30"/>
      <c r="I37" s="57"/>
      <c r="J37" s="30"/>
      <c r="K37" s="57"/>
      <c r="L37" s="30"/>
    </row>
    <row r="38" spans="1:12" s="21" customFormat="1" ht="12" customHeight="1" x14ac:dyDescent="0.2">
      <c r="A38" s="173" t="s">
        <v>38</v>
      </c>
      <c r="B38" s="173"/>
      <c r="C38" s="22">
        <v>485.00000000000119</v>
      </c>
      <c r="D38" s="54">
        <v>9.9708071214178275</v>
      </c>
      <c r="E38" s="54">
        <v>42.701179785173508</v>
      </c>
      <c r="F38" s="22">
        <v>360.99999999999966</v>
      </c>
      <c r="G38" s="54">
        <v>7.4215698367666469</v>
      </c>
      <c r="H38" s="22">
        <v>124.00000000000153</v>
      </c>
      <c r="I38" s="54">
        <v>2.5492372846511815</v>
      </c>
      <c r="J38" s="22">
        <v>240.00000000000034</v>
      </c>
      <c r="K38" s="54">
        <v>4.9340076477119101</v>
      </c>
      <c r="L38" s="22">
        <v>105.00000000000011</v>
      </c>
    </row>
    <row r="39" spans="1:12" s="24" customFormat="1" ht="12" customHeight="1" x14ac:dyDescent="0.2">
      <c r="A39" s="174" t="s">
        <v>39</v>
      </c>
      <c r="B39" s="174"/>
      <c r="C39" s="25">
        <v>424.00000000000006</v>
      </c>
      <c r="D39" s="55">
        <v>9.8903662234662342</v>
      </c>
      <c r="E39" s="55">
        <v>42.737627255316859</v>
      </c>
      <c r="F39" s="25">
        <v>334</v>
      </c>
      <c r="G39" s="55">
        <v>7.7909960345229283</v>
      </c>
      <c r="H39" s="25">
        <v>90.000000000000057</v>
      </c>
      <c r="I39" s="55">
        <v>2.0993701889433054</v>
      </c>
      <c r="J39" s="25">
        <v>207.00000000000014</v>
      </c>
      <c r="K39" s="55">
        <v>4.8285514345696026</v>
      </c>
      <c r="L39" s="25">
        <v>90.000000000000071</v>
      </c>
    </row>
    <row r="40" spans="1:12" s="24" customFormat="1" ht="12" customHeight="1" x14ac:dyDescent="0.2">
      <c r="A40" s="175" t="s">
        <v>40</v>
      </c>
      <c r="B40" s="175"/>
      <c r="C40" s="31">
        <v>61.000000000000085</v>
      </c>
      <c r="D40" s="56">
        <v>10.568260568260651</v>
      </c>
      <c r="E40" s="56">
        <v>42.449547668754398</v>
      </c>
      <c r="F40" s="31">
        <v>26.999999999999915</v>
      </c>
      <c r="G40" s="56">
        <v>4.6777546777546934</v>
      </c>
      <c r="H40" s="31">
        <v>34.000000000000171</v>
      </c>
      <c r="I40" s="56">
        <v>5.890505890505958</v>
      </c>
      <c r="J40" s="31">
        <v>33.000000000000014</v>
      </c>
      <c r="K40" s="56">
        <v>5.7172557172557568</v>
      </c>
      <c r="L40" s="31">
        <v>15.000000000000002</v>
      </c>
    </row>
    <row r="41" spans="1:12" s="24" customFormat="1" ht="12" customHeight="1" x14ac:dyDescent="0.2">
      <c r="A41" s="30"/>
      <c r="B41" s="30"/>
      <c r="C41" s="30"/>
      <c r="D41" s="57"/>
      <c r="E41" s="57"/>
      <c r="F41" s="30"/>
      <c r="G41" s="57"/>
      <c r="H41" s="30"/>
      <c r="I41" s="57"/>
      <c r="J41" s="30"/>
      <c r="K41" s="57"/>
      <c r="L41" s="30"/>
    </row>
    <row r="42" spans="1:12" s="21" customFormat="1" ht="12" customHeight="1" x14ac:dyDescent="0.2">
      <c r="A42" s="173" t="s">
        <v>41</v>
      </c>
      <c r="B42" s="173"/>
      <c r="C42" s="22">
        <v>1226.9999999999993</v>
      </c>
      <c r="D42" s="54">
        <v>8.4553047217399246</v>
      </c>
      <c r="E42" s="54">
        <v>37.32319391634978</v>
      </c>
      <c r="F42" s="22">
        <v>1119.0000000000011</v>
      </c>
      <c r="G42" s="54">
        <v>7.7110725212933904</v>
      </c>
      <c r="H42" s="22">
        <v>107.99999999999818</v>
      </c>
      <c r="I42" s="54">
        <v>0.74423220044653382</v>
      </c>
      <c r="J42" s="22">
        <v>642.00000000000034</v>
      </c>
      <c r="K42" s="54">
        <v>4.4240469693211386</v>
      </c>
      <c r="L42" s="22">
        <v>274.99999999999983</v>
      </c>
    </row>
    <row r="43" spans="1:12" s="24" customFormat="1" ht="12" customHeight="1" x14ac:dyDescent="0.2">
      <c r="A43" s="174" t="s">
        <v>42</v>
      </c>
      <c r="B43" s="174"/>
      <c r="C43" s="25">
        <v>831.99999999999898</v>
      </c>
      <c r="D43" s="55">
        <v>8.4421580266455241</v>
      </c>
      <c r="E43" s="55">
        <v>36.869626872285693</v>
      </c>
      <c r="F43" s="25">
        <v>785.0000000000008</v>
      </c>
      <c r="G43" s="55">
        <v>7.965257272736479</v>
      </c>
      <c r="H43" s="25">
        <v>46.999999999998181</v>
      </c>
      <c r="I43" s="55">
        <v>0.47690075390904413</v>
      </c>
      <c r="J43" s="25">
        <v>423.0000000000004</v>
      </c>
      <c r="K43" s="55">
        <v>4.2921067851815673</v>
      </c>
      <c r="L43" s="25">
        <v>185.99999999999983</v>
      </c>
    </row>
    <row r="44" spans="1:12" s="24" customFormat="1" ht="12" customHeight="1" x14ac:dyDescent="0.2">
      <c r="A44" s="180" t="s">
        <v>43</v>
      </c>
      <c r="B44" s="180"/>
      <c r="C44" s="25">
        <v>208.00000000000009</v>
      </c>
      <c r="D44" s="55">
        <v>8.9709307340636784</v>
      </c>
      <c r="E44" s="55">
        <v>40.154440154440174</v>
      </c>
      <c r="F44" s="25">
        <v>144.9999999999998</v>
      </c>
      <c r="G44" s="55">
        <v>6.2537738290347642</v>
      </c>
      <c r="H44" s="25">
        <v>63.000000000000284</v>
      </c>
      <c r="I44" s="55">
        <v>2.7171569050289137</v>
      </c>
      <c r="J44" s="25">
        <v>116.99999999999976</v>
      </c>
      <c r="K44" s="55">
        <v>5.0461485379108062</v>
      </c>
      <c r="L44" s="25">
        <v>35</v>
      </c>
    </row>
    <row r="45" spans="1:12" s="24" customFormat="1" ht="12" customHeight="1" x14ac:dyDescent="0.2">
      <c r="A45" s="35"/>
      <c r="B45" s="28" t="s">
        <v>44</v>
      </c>
      <c r="C45" s="25">
        <v>121.00000000000045</v>
      </c>
      <c r="D45" s="55">
        <v>9.0090090090090253</v>
      </c>
      <c r="E45" s="55">
        <v>39.841949292064648</v>
      </c>
      <c r="F45" s="25">
        <v>87.000000000000142</v>
      </c>
      <c r="G45" s="55">
        <v>6.4775519320973842</v>
      </c>
      <c r="H45" s="25">
        <v>34.000000000000313</v>
      </c>
      <c r="I45" s="55">
        <v>2.5314570769116407</v>
      </c>
      <c r="J45" s="25">
        <v>73.000000000000028</v>
      </c>
      <c r="K45" s="55">
        <v>5.4351872533690626</v>
      </c>
      <c r="L45" s="25">
        <v>15.000000000000014</v>
      </c>
    </row>
    <row r="46" spans="1:12" s="24" customFormat="1" ht="12" customHeight="1" x14ac:dyDescent="0.2">
      <c r="A46" s="35"/>
      <c r="B46" s="28" t="s">
        <v>45</v>
      </c>
      <c r="C46" s="25">
        <v>87</v>
      </c>
      <c r="D46" s="55">
        <v>8.9185033316247893</v>
      </c>
      <c r="E46" s="55">
        <v>40.597293513765749</v>
      </c>
      <c r="F46" s="25">
        <v>58.000000000000043</v>
      </c>
      <c r="G46" s="55">
        <v>5.9456688877498642</v>
      </c>
      <c r="H46" s="25">
        <v>28.999999999999957</v>
      </c>
      <c r="I46" s="55">
        <v>2.9728344438749255</v>
      </c>
      <c r="J46" s="25">
        <v>44</v>
      </c>
      <c r="K46" s="55">
        <v>4.5105074320861007</v>
      </c>
      <c r="L46" s="25">
        <v>20.000000000000021</v>
      </c>
    </row>
    <row r="47" spans="1:12" s="24" customFormat="1" ht="12" customHeight="1" x14ac:dyDescent="0.2">
      <c r="A47" s="174" t="s">
        <v>47</v>
      </c>
      <c r="B47" s="174"/>
      <c r="C47" s="25">
        <v>187.00000000000085</v>
      </c>
      <c r="D47" s="55">
        <v>7.999315566582494</v>
      </c>
      <c r="E47" s="55">
        <v>36.45934880093597</v>
      </c>
      <c r="F47" s="25">
        <v>189.0000000000006</v>
      </c>
      <c r="G47" s="55">
        <v>8.084869743765184</v>
      </c>
      <c r="H47" s="25">
        <v>-1.9999999999997442</v>
      </c>
      <c r="I47" s="55">
        <v>-8.5554177182689151E-2</v>
      </c>
      <c r="J47" s="25">
        <v>102.00000000000017</v>
      </c>
      <c r="K47" s="55">
        <v>4.3632630363177123</v>
      </c>
      <c r="L47" s="25">
        <v>54</v>
      </c>
    </row>
    <row r="48" spans="1:12" s="24" customFormat="1" ht="12" customHeight="1" x14ac:dyDescent="0.2">
      <c r="A48" s="35"/>
      <c r="B48" s="28" t="s">
        <v>48</v>
      </c>
      <c r="C48" s="25">
        <v>19.000000000000043</v>
      </c>
      <c r="D48" s="55">
        <v>6.8740955137481832</v>
      </c>
      <c r="E48" s="55">
        <v>31.772575250836251</v>
      </c>
      <c r="F48" s="25">
        <v>13.000000000000028</v>
      </c>
      <c r="G48" s="55">
        <v>4.703328509406651</v>
      </c>
      <c r="H48" s="25">
        <v>6.0000000000000142</v>
      </c>
      <c r="I48" s="55">
        <v>2.1707670043415317</v>
      </c>
      <c r="J48" s="25">
        <v>7.0000000000000062</v>
      </c>
      <c r="K48" s="55">
        <v>2.5325615050651167</v>
      </c>
      <c r="L48" s="25">
        <v>7.0000000000000089</v>
      </c>
    </row>
    <row r="49" spans="1:12" s="24" customFormat="1" ht="12" customHeight="1" x14ac:dyDescent="0.2">
      <c r="A49" s="35"/>
      <c r="B49" s="28" t="s">
        <v>49</v>
      </c>
      <c r="C49" s="25">
        <v>37.000000000000036</v>
      </c>
      <c r="D49" s="55">
        <v>5.9619722848855954</v>
      </c>
      <c r="E49" s="55">
        <v>28.771384136858426</v>
      </c>
      <c r="F49" s="25">
        <v>60.000000000000071</v>
      </c>
      <c r="G49" s="55">
        <v>9.6680631646793458</v>
      </c>
      <c r="H49" s="25">
        <v>-23.000000000000036</v>
      </c>
      <c r="I49" s="55">
        <v>-3.7060908797937504</v>
      </c>
      <c r="J49" s="25">
        <v>18.000000000000007</v>
      </c>
      <c r="K49" s="55">
        <v>2.9004189494038015</v>
      </c>
      <c r="L49" s="25">
        <v>15</v>
      </c>
    </row>
    <row r="50" spans="1:12" s="24" customFormat="1" ht="12" customHeight="1" x14ac:dyDescent="0.2">
      <c r="A50" s="35"/>
      <c r="B50" s="35" t="s">
        <v>50</v>
      </c>
      <c r="C50" s="31">
        <v>131.00000000000006</v>
      </c>
      <c r="D50" s="56">
        <v>9.0928021100853851</v>
      </c>
      <c r="E50" s="56">
        <v>40.369799691833769</v>
      </c>
      <c r="F50" s="31">
        <v>116.0000000000003</v>
      </c>
      <c r="G50" s="56">
        <v>8.0516415631290599</v>
      </c>
      <c r="H50" s="31">
        <v>14.999999999999758</v>
      </c>
      <c r="I50" s="56">
        <v>1.0411605469563245</v>
      </c>
      <c r="J50" s="31">
        <v>77</v>
      </c>
      <c r="K50" s="56">
        <v>5.3446241410425523</v>
      </c>
      <c r="L50" s="31">
        <v>32.000000000000007</v>
      </c>
    </row>
    <row r="51" spans="1:12" s="24" customFormat="1" ht="12" customHeight="1" x14ac:dyDescent="0.2">
      <c r="A51" s="29"/>
      <c r="B51" s="29"/>
      <c r="C51" s="29"/>
      <c r="D51" s="58"/>
      <c r="E51" s="58"/>
      <c r="F51" s="29"/>
      <c r="G51" s="58"/>
      <c r="H51" s="29"/>
      <c r="I51" s="58"/>
      <c r="J51" s="29"/>
      <c r="K51" s="58"/>
      <c r="L51" s="29"/>
    </row>
    <row r="52" spans="1:12" s="21" customFormat="1" ht="12" customHeight="1" x14ac:dyDescent="0.2">
      <c r="A52" s="173" t="s">
        <v>51</v>
      </c>
      <c r="B52" s="173"/>
      <c r="C52" s="22">
        <v>433.00000000000006</v>
      </c>
      <c r="D52" s="54">
        <v>7.7479153992054686</v>
      </c>
      <c r="E52" s="54">
        <v>35.785123966942116</v>
      </c>
      <c r="F52" s="22">
        <v>465.00000000000068</v>
      </c>
      <c r="G52" s="54">
        <v>8.32050960884653</v>
      </c>
      <c r="H52" s="22">
        <v>-32.000000000000625</v>
      </c>
      <c r="I52" s="54">
        <v>-0.57259420964106178</v>
      </c>
      <c r="J52" s="22">
        <v>261.00000000000023</v>
      </c>
      <c r="K52" s="54">
        <v>4.6702215223848231</v>
      </c>
      <c r="L52" s="22">
        <v>111.00000000000009</v>
      </c>
    </row>
    <row r="53" spans="1:12" s="24" customFormat="1" ht="12" customHeight="1" x14ac:dyDescent="0.2">
      <c r="A53" s="174" t="s">
        <v>52</v>
      </c>
      <c r="B53" s="174"/>
      <c r="C53" s="25">
        <v>142.00000000000003</v>
      </c>
      <c r="D53" s="55">
        <v>7.2801845680594681</v>
      </c>
      <c r="E53" s="55">
        <v>34.357609484635915</v>
      </c>
      <c r="F53" s="25">
        <v>163.99999999999991</v>
      </c>
      <c r="G53" s="55">
        <v>8.4081004870545915</v>
      </c>
      <c r="H53" s="25">
        <v>-21.999999999999886</v>
      </c>
      <c r="I53" s="55">
        <v>-1.1279159189951229</v>
      </c>
      <c r="J53" s="25">
        <v>89.000000000000057</v>
      </c>
      <c r="K53" s="55">
        <v>4.5629325813893864</v>
      </c>
      <c r="L53" s="25">
        <v>34.000000000000007</v>
      </c>
    </row>
    <row r="54" spans="1:12" s="24" customFormat="1" ht="12" customHeight="1" x14ac:dyDescent="0.2">
      <c r="A54" s="174" t="s">
        <v>53</v>
      </c>
      <c r="B54" s="174"/>
      <c r="C54" s="25">
        <v>254.99999999999974</v>
      </c>
      <c r="D54" s="55">
        <v>7.8891192030442534</v>
      </c>
      <c r="E54" s="55">
        <v>35.694288913773761</v>
      </c>
      <c r="F54" s="25">
        <v>272.00000000000023</v>
      </c>
      <c r="G54" s="55">
        <v>8.4150604832472187</v>
      </c>
      <c r="H54" s="25">
        <v>-17.000000000000483</v>
      </c>
      <c r="I54" s="55">
        <v>-0.52594128020296571</v>
      </c>
      <c r="J54" s="25">
        <v>155.00000000000009</v>
      </c>
      <c r="K54" s="55">
        <v>4.795346966556318</v>
      </c>
      <c r="L54" s="25">
        <v>73.000000000000014</v>
      </c>
    </row>
    <row r="55" spans="1:12" s="24" customFormat="1" ht="12" customHeight="1" x14ac:dyDescent="0.2">
      <c r="A55" s="175" t="s">
        <v>54</v>
      </c>
      <c r="B55" s="175"/>
      <c r="C55" s="31">
        <v>36.000000000000014</v>
      </c>
      <c r="D55" s="56">
        <v>8.8713652045342588</v>
      </c>
      <c r="E55" s="56">
        <v>43.74240583232087</v>
      </c>
      <c r="F55" s="31">
        <v>29.000000000000096</v>
      </c>
      <c r="G55" s="56">
        <v>7.1463775258748408</v>
      </c>
      <c r="H55" s="31">
        <v>6.9999999999999183</v>
      </c>
      <c r="I55" s="56">
        <v>1.7249876786594185</v>
      </c>
      <c r="J55" s="31">
        <v>17.000000000000032</v>
      </c>
      <c r="K55" s="56">
        <v>4.1892557910300736</v>
      </c>
      <c r="L55" s="31">
        <v>4</v>
      </c>
    </row>
    <row r="56" spans="1:12" s="24" customFormat="1" ht="12" customHeight="1" x14ac:dyDescent="0.2">
      <c r="A56" s="29"/>
      <c r="B56" s="36"/>
      <c r="C56" s="38"/>
      <c r="D56" s="59"/>
      <c r="E56" s="59"/>
      <c r="F56" s="38"/>
      <c r="G56" s="59"/>
      <c r="H56" s="38"/>
      <c r="I56" s="59"/>
      <c r="J56" s="38"/>
      <c r="K56" s="59"/>
      <c r="L56" s="38"/>
    </row>
    <row r="57" spans="1:12" s="24" customFormat="1" ht="12" customHeight="1" x14ac:dyDescent="0.2">
      <c r="A57" s="179" t="s">
        <v>55</v>
      </c>
      <c r="B57" s="179"/>
      <c r="C57" s="19">
        <v>389</v>
      </c>
      <c r="D57" s="53">
        <v>7.6703145026126389</v>
      </c>
      <c r="E57" s="53">
        <v>35.37328362280622</v>
      </c>
      <c r="F57" s="19">
        <v>422</v>
      </c>
      <c r="G57" s="53">
        <v>8.3210095632455889</v>
      </c>
      <c r="H57" s="19">
        <v>-33</v>
      </c>
      <c r="I57" s="53">
        <v>-0.6506950606329488</v>
      </c>
      <c r="J57" s="19">
        <v>240</v>
      </c>
      <c r="K57" s="53">
        <v>4.7323277136941728</v>
      </c>
      <c r="L57" s="19">
        <v>98</v>
      </c>
    </row>
    <row r="58" spans="1:12" s="24" customFormat="1" ht="12" customHeight="1" x14ac:dyDescent="0.2">
      <c r="A58" s="174" t="s">
        <v>56</v>
      </c>
      <c r="B58" s="174"/>
      <c r="C58" s="25">
        <v>24</v>
      </c>
      <c r="D58" s="55">
        <v>7.1047957371225579</v>
      </c>
      <c r="E58" s="55">
        <v>34.782608695652172</v>
      </c>
      <c r="F58" s="25">
        <v>32</v>
      </c>
      <c r="G58" s="55">
        <v>9.4730609828300754</v>
      </c>
      <c r="H58" s="25">
        <v>-8</v>
      </c>
      <c r="I58" s="55">
        <v>-2.3682652457075188</v>
      </c>
      <c r="J58" s="25">
        <v>16</v>
      </c>
      <c r="K58" s="55">
        <v>4.7365304914150377</v>
      </c>
      <c r="L58" s="25">
        <v>5</v>
      </c>
    </row>
    <row r="59" spans="1:12" s="24" customFormat="1" ht="12" customHeight="1" x14ac:dyDescent="0.2">
      <c r="A59" s="174" t="s">
        <v>58</v>
      </c>
      <c r="B59" s="174"/>
      <c r="C59" s="25">
        <v>12</v>
      </c>
      <c r="D59" s="55">
        <v>6.0483870967741931</v>
      </c>
      <c r="E59" s="55">
        <v>29.702970297029701</v>
      </c>
      <c r="F59" s="25">
        <v>16</v>
      </c>
      <c r="G59" s="55">
        <v>8.064516129032258</v>
      </c>
      <c r="H59" s="25">
        <v>-4</v>
      </c>
      <c r="I59" s="55">
        <v>-2.0161290322580645</v>
      </c>
      <c r="J59" s="25">
        <v>10</v>
      </c>
      <c r="K59" s="55">
        <v>5.040322580645161</v>
      </c>
      <c r="L59" s="25">
        <v>2</v>
      </c>
    </row>
    <row r="60" spans="1:12" s="24" customFormat="1" ht="12" customHeight="1" x14ac:dyDescent="0.2">
      <c r="A60" s="174" t="s">
        <v>59</v>
      </c>
      <c r="B60" s="174"/>
      <c r="C60" s="25">
        <v>24</v>
      </c>
      <c r="D60" s="55">
        <v>11.571841851494698</v>
      </c>
      <c r="E60" s="55">
        <v>57.279236276849645</v>
      </c>
      <c r="F60" s="25">
        <v>13</v>
      </c>
      <c r="G60" s="55">
        <v>6.2680810028929601</v>
      </c>
      <c r="H60" s="25">
        <v>11</v>
      </c>
      <c r="I60" s="55">
        <v>5.303760848601736</v>
      </c>
      <c r="J60" s="25">
        <v>7</v>
      </c>
      <c r="K60" s="55">
        <v>3.3751205400192865</v>
      </c>
      <c r="L60" s="25">
        <v>2</v>
      </c>
    </row>
    <row r="61" spans="1:12" s="24" customFormat="1" ht="12" customHeight="1" x14ac:dyDescent="0.2">
      <c r="A61" s="174" t="s">
        <v>60</v>
      </c>
      <c r="B61" s="174"/>
      <c r="C61" s="25">
        <v>57</v>
      </c>
      <c r="D61" s="55">
        <v>7.0041779306955023</v>
      </c>
      <c r="E61" s="55">
        <v>34.070531978481768</v>
      </c>
      <c r="F61" s="25">
        <v>82</v>
      </c>
      <c r="G61" s="55">
        <v>10.076185795035636</v>
      </c>
      <c r="H61" s="25">
        <v>-25</v>
      </c>
      <c r="I61" s="55">
        <v>-3.072007864340133</v>
      </c>
      <c r="J61" s="25">
        <v>40</v>
      </c>
      <c r="K61" s="55">
        <v>4.9152125829442124</v>
      </c>
      <c r="L61" s="25">
        <v>14</v>
      </c>
    </row>
    <row r="62" spans="1:12" s="24" customFormat="1" ht="12" customHeight="1" x14ac:dyDescent="0.2">
      <c r="A62" s="174" t="s">
        <v>61</v>
      </c>
      <c r="B62" s="174"/>
      <c r="C62" s="25">
        <v>20</v>
      </c>
      <c r="D62" s="55">
        <v>7.1761750986724078</v>
      </c>
      <c r="E62" s="55">
        <v>34.071550255536629</v>
      </c>
      <c r="F62" s="25">
        <v>22</v>
      </c>
      <c r="G62" s="55">
        <v>7.8937926085396475</v>
      </c>
      <c r="H62" s="25">
        <v>-2</v>
      </c>
      <c r="I62" s="55">
        <v>-0.71761750986724082</v>
      </c>
      <c r="J62" s="25">
        <v>12</v>
      </c>
      <c r="K62" s="55">
        <v>4.3057050592034445</v>
      </c>
      <c r="L62" s="25">
        <v>4</v>
      </c>
    </row>
    <row r="63" spans="1:12" s="24" customFormat="1" ht="12" customHeight="1" x14ac:dyDescent="0.2">
      <c r="A63" s="174" t="s">
        <v>63</v>
      </c>
      <c r="B63" s="174"/>
      <c r="C63" s="25">
        <v>120</v>
      </c>
      <c r="D63" s="55">
        <v>8.0759135877246102</v>
      </c>
      <c r="E63" s="55">
        <v>36.177268616219479</v>
      </c>
      <c r="F63" s="25">
        <v>148</v>
      </c>
      <c r="G63" s="55">
        <v>9.9602934248603532</v>
      </c>
      <c r="H63" s="25">
        <v>-28</v>
      </c>
      <c r="I63" s="55">
        <v>-1.8843798371357428</v>
      </c>
      <c r="J63" s="25">
        <v>77</v>
      </c>
      <c r="K63" s="55">
        <v>5.1820445521232923</v>
      </c>
      <c r="L63" s="25">
        <v>31</v>
      </c>
    </row>
    <row r="64" spans="1:12" s="24" customFormat="1" ht="12" customHeight="1" x14ac:dyDescent="0.2">
      <c r="A64" s="174" t="s">
        <v>65</v>
      </c>
      <c r="B64" s="174"/>
      <c r="C64" s="25">
        <v>34</v>
      </c>
      <c r="D64" s="55">
        <v>7.3008374490015031</v>
      </c>
      <c r="E64" s="55">
        <v>32.850241545893724</v>
      </c>
      <c r="F64" s="25">
        <v>30</v>
      </c>
      <c r="G64" s="55">
        <v>6.4419153961777962</v>
      </c>
      <c r="H64" s="25">
        <v>4</v>
      </c>
      <c r="I64" s="55">
        <v>0.85892205282370626</v>
      </c>
      <c r="J64" s="25">
        <v>18</v>
      </c>
      <c r="K64" s="55">
        <v>3.8651492377066781</v>
      </c>
      <c r="L64" s="25">
        <v>10</v>
      </c>
    </row>
    <row r="65" spans="1:12" s="24" customFormat="1" ht="12" customHeight="1" x14ac:dyDescent="0.2">
      <c r="A65" s="174" t="s">
        <v>66</v>
      </c>
      <c r="B65" s="174"/>
      <c r="C65" s="25">
        <v>19</v>
      </c>
      <c r="D65" s="55">
        <v>7.8642384105960268</v>
      </c>
      <c r="E65" s="55">
        <v>36.608863198458572</v>
      </c>
      <c r="F65" s="25">
        <v>20</v>
      </c>
      <c r="G65" s="55">
        <v>8.2781456953642394</v>
      </c>
      <c r="H65" s="25">
        <v>-1</v>
      </c>
      <c r="I65" s="55">
        <v>-0.41390728476821192</v>
      </c>
      <c r="J65" s="25">
        <v>10</v>
      </c>
      <c r="K65" s="55">
        <v>4.1390728476821197</v>
      </c>
      <c r="L65" s="25">
        <v>2</v>
      </c>
    </row>
    <row r="66" spans="1:12" s="24" customFormat="1" ht="12" customHeight="1" x14ac:dyDescent="0.2">
      <c r="A66" s="174" t="s">
        <v>67</v>
      </c>
      <c r="B66" s="174"/>
      <c r="C66" s="25">
        <v>20</v>
      </c>
      <c r="D66" s="55">
        <v>7.7220077220077226</v>
      </c>
      <c r="E66" s="55">
        <v>36.036036036036037</v>
      </c>
      <c r="F66" s="25">
        <v>17</v>
      </c>
      <c r="G66" s="55">
        <v>6.5637065637065639</v>
      </c>
      <c r="H66" s="25">
        <v>3</v>
      </c>
      <c r="I66" s="55">
        <v>1.1583011583011582</v>
      </c>
      <c r="J66" s="25">
        <v>14</v>
      </c>
      <c r="K66" s="55">
        <v>5.4054054054054053</v>
      </c>
      <c r="L66" s="25">
        <v>7</v>
      </c>
    </row>
    <row r="67" spans="1:12" s="24" customFormat="1" ht="12" customHeight="1" x14ac:dyDescent="0.2">
      <c r="A67" s="174" t="s">
        <v>68</v>
      </c>
      <c r="B67" s="174"/>
      <c r="C67" s="25">
        <v>32</v>
      </c>
      <c r="D67" s="55">
        <v>7.1111111111111116</v>
      </c>
      <c r="E67" s="55">
        <v>30.103480714957669</v>
      </c>
      <c r="F67" s="25">
        <v>22</v>
      </c>
      <c r="G67" s="55">
        <v>4.8888888888888884</v>
      </c>
      <c r="H67" s="25">
        <v>10</v>
      </c>
      <c r="I67" s="55">
        <v>2.2222222222222223</v>
      </c>
      <c r="J67" s="25">
        <v>21</v>
      </c>
      <c r="K67" s="55">
        <v>4.666666666666667</v>
      </c>
      <c r="L67" s="25">
        <v>16</v>
      </c>
    </row>
    <row r="68" spans="1:12" s="24" customFormat="1" ht="12" customHeight="1" x14ac:dyDescent="0.2">
      <c r="A68" s="175" t="s">
        <v>69</v>
      </c>
      <c r="B68" s="175"/>
      <c r="C68" s="31">
        <v>27</v>
      </c>
      <c r="D68" s="56">
        <v>8.1032412965186076</v>
      </c>
      <c r="E68" s="56">
        <v>36.734693877551024</v>
      </c>
      <c r="F68" s="31">
        <v>20</v>
      </c>
      <c r="G68" s="56">
        <v>6.0024009603841542</v>
      </c>
      <c r="H68" s="31">
        <v>7</v>
      </c>
      <c r="I68" s="56">
        <v>2.1008403361344539</v>
      </c>
      <c r="J68" s="31">
        <v>15</v>
      </c>
      <c r="K68" s="56">
        <v>4.5018007202881147</v>
      </c>
      <c r="L68" s="31">
        <v>5</v>
      </c>
    </row>
    <row r="69" spans="1:12" s="24" customFormat="1" ht="12" customHeight="1" x14ac:dyDescent="0.2">
      <c r="A69" s="29"/>
      <c r="B69" s="29"/>
      <c r="C69" s="29"/>
      <c r="D69" s="58"/>
      <c r="E69" s="58"/>
      <c r="F69" s="29"/>
      <c r="G69" s="58"/>
      <c r="H69" s="29"/>
      <c r="I69" s="58"/>
      <c r="J69" s="29"/>
      <c r="K69" s="58"/>
      <c r="L69" s="29"/>
    </row>
    <row r="70" spans="1:12" s="24" customFormat="1" ht="12" customHeight="1" x14ac:dyDescent="0.2">
      <c r="A70" s="173" t="s">
        <v>70</v>
      </c>
      <c r="B70" s="173"/>
      <c r="C70" s="22">
        <v>1268</v>
      </c>
      <c r="D70" s="54">
        <v>8.4594805558706003</v>
      </c>
      <c r="E70" s="54">
        <v>37.394202129228226</v>
      </c>
      <c r="F70" s="22">
        <v>1158</v>
      </c>
      <c r="G70" s="54">
        <v>7.7256139461341906</v>
      </c>
      <c r="H70" s="22">
        <v>110</v>
      </c>
      <c r="I70" s="54">
        <v>0.73386660973640849</v>
      </c>
      <c r="J70" s="22">
        <v>660</v>
      </c>
      <c r="K70" s="54">
        <v>4.4031996584184512</v>
      </c>
      <c r="L70" s="22">
        <v>288</v>
      </c>
    </row>
    <row r="71" spans="1:12" s="24" customFormat="1" ht="12" customHeight="1" x14ac:dyDescent="0.2">
      <c r="A71" s="174" t="s">
        <v>71</v>
      </c>
      <c r="B71" s="174"/>
      <c r="C71" s="25">
        <v>47</v>
      </c>
      <c r="D71" s="55">
        <v>10.824504836480886</v>
      </c>
      <c r="E71" s="55">
        <v>44.423440453686204</v>
      </c>
      <c r="F71" s="25">
        <v>31</v>
      </c>
      <c r="G71" s="55">
        <v>7.13956701980654</v>
      </c>
      <c r="H71" s="25">
        <v>16</v>
      </c>
      <c r="I71" s="55">
        <v>3.6849378166743438</v>
      </c>
      <c r="J71" s="25">
        <v>22</v>
      </c>
      <c r="K71" s="55">
        <v>5.0667894979272221</v>
      </c>
      <c r="L71" s="25">
        <v>14</v>
      </c>
    </row>
    <row r="72" spans="1:12" s="24" customFormat="1" ht="12" customHeight="1" x14ac:dyDescent="0.2">
      <c r="A72" s="174" t="s">
        <v>72</v>
      </c>
      <c r="B72" s="174"/>
      <c r="C72" s="25">
        <v>8</v>
      </c>
      <c r="D72" s="55">
        <v>5.7720057720057723</v>
      </c>
      <c r="E72" s="55">
        <v>27.303754266211605</v>
      </c>
      <c r="F72" s="25">
        <v>6</v>
      </c>
      <c r="G72" s="55">
        <v>4.329004329004329</v>
      </c>
      <c r="H72" s="25">
        <v>2</v>
      </c>
      <c r="I72" s="55">
        <v>1.4430014430014431</v>
      </c>
      <c r="J72" s="25">
        <v>4</v>
      </c>
      <c r="K72" s="55">
        <v>2.8860028860028861</v>
      </c>
      <c r="L72" s="25">
        <v>3</v>
      </c>
    </row>
    <row r="73" spans="1:12" s="24" customFormat="1" ht="12" customHeight="1" x14ac:dyDescent="0.2">
      <c r="A73" s="174" t="s">
        <v>73</v>
      </c>
      <c r="B73" s="174"/>
      <c r="C73" s="25">
        <v>3</v>
      </c>
      <c r="D73" s="55">
        <v>9.0090090090090094</v>
      </c>
      <c r="E73" s="55">
        <v>37.5</v>
      </c>
      <c r="F73" s="25">
        <v>1</v>
      </c>
      <c r="G73" s="55">
        <v>3.0030030030030028</v>
      </c>
      <c r="H73" s="25">
        <v>2</v>
      </c>
      <c r="I73" s="55">
        <v>6.0060060060060056</v>
      </c>
      <c r="J73" s="25">
        <v>4</v>
      </c>
      <c r="K73" s="55">
        <v>12.012012012012011</v>
      </c>
      <c r="L73" s="25">
        <v>2</v>
      </c>
    </row>
    <row r="74" spans="1:12" s="24" customFormat="1" ht="12" customHeight="1" x14ac:dyDescent="0.2">
      <c r="A74" s="174" t="s">
        <v>74</v>
      </c>
      <c r="B74" s="174"/>
      <c r="C74" s="25">
        <v>9</v>
      </c>
      <c r="D74" s="55">
        <v>9.1463414634146343</v>
      </c>
      <c r="E74" s="55">
        <v>45.91836734693878</v>
      </c>
      <c r="F74" s="25">
        <v>10</v>
      </c>
      <c r="G74" s="55">
        <v>10.16260162601626</v>
      </c>
      <c r="H74" s="25">
        <v>-1</v>
      </c>
      <c r="I74" s="55">
        <v>-1.0162601626016261</v>
      </c>
      <c r="J74" s="25">
        <v>0</v>
      </c>
      <c r="K74" s="55">
        <v>0</v>
      </c>
      <c r="L74" s="25">
        <v>3</v>
      </c>
    </row>
    <row r="75" spans="1:12" s="24" customFormat="1" ht="12" customHeight="1" x14ac:dyDescent="0.2">
      <c r="A75" s="174" t="s">
        <v>75</v>
      </c>
      <c r="B75" s="174"/>
      <c r="C75" s="25">
        <v>1</v>
      </c>
      <c r="D75" s="55">
        <v>3.3112582781456954</v>
      </c>
      <c r="E75" s="55">
        <v>18.18181818181818</v>
      </c>
      <c r="F75" s="25">
        <v>2</v>
      </c>
      <c r="G75" s="55">
        <v>6.6225165562913908</v>
      </c>
      <c r="H75" s="25">
        <v>-1</v>
      </c>
      <c r="I75" s="55">
        <v>-3.3112582781456954</v>
      </c>
      <c r="J75" s="25">
        <v>2</v>
      </c>
      <c r="K75" s="55">
        <v>6.6225165562913908</v>
      </c>
      <c r="L75" s="25">
        <v>0</v>
      </c>
    </row>
    <row r="76" spans="1:12" s="24" customFormat="1" ht="12" customHeight="1" x14ac:dyDescent="0.2">
      <c r="A76" s="174" t="s">
        <v>76</v>
      </c>
      <c r="B76" s="174"/>
      <c r="C76" s="25">
        <v>14</v>
      </c>
      <c r="D76" s="55">
        <v>9.1443500979751793</v>
      </c>
      <c r="E76" s="55">
        <v>41.055718475073313</v>
      </c>
      <c r="F76" s="25">
        <v>9</v>
      </c>
      <c r="G76" s="55">
        <v>5.8785107772697582</v>
      </c>
      <c r="H76" s="25">
        <v>5</v>
      </c>
      <c r="I76" s="55">
        <v>3.2658393207054215</v>
      </c>
      <c r="J76" s="25">
        <v>11</v>
      </c>
      <c r="K76" s="55">
        <v>7.1848465055519268</v>
      </c>
      <c r="L76" s="25">
        <v>1</v>
      </c>
    </row>
    <row r="77" spans="1:12" s="24" customFormat="1" ht="12" customHeight="1" x14ac:dyDescent="0.2">
      <c r="A77" s="174" t="s">
        <v>77</v>
      </c>
      <c r="B77" s="174"/>
      <c r="C77" s="25">
        <v>4</v>
      </c>
      <c r="D77" s="55">
        <v>6.2597809076682314</v>
      </c>
      <c r="E77" s="55">
        <v>31.496062992125985</v>
      </c>
      <c r="F77" s="25">
        <v>4</v>
      </c>
      <c r="G77" s="55">
        <v>6.2597809076682314</v>
      </c>
      <c r="H77" s="25">
        <v>0</v>
      </c>
      <c r="I77" s="55">
        <v>0</v>
      </c>
      <c r="J77" s="25">
        <v>1</v>
      </c>
      <c r="K77" s="55">
        <v>1.5649452269170578</v>
      </c>
      <c r="L77" s="25">
        <v>2</v>
      </c>
    </row>
    <row r="78" spans="1:12" s="24" customFormat="1" ht="12" customHeight="1" x14ac:dyDescent="0.2">
      <c r="A78" s="174" t="s">
        <v>78</v>
      </c>
      <c r="B78" s="174"/>
      <c r="C78" s="25">
        <v>26</v>
      </c>
      <c r="D78" s="55">
        <v>10.140405616224649</v>
      </c>
      <c r="E78" s="55">
        <v>43.624161073825505</v>
      </c>
      <c r="F78" s="25">
        <v>30</v>
      </c>
      <c r="G78" s="55">
        <v>11.700468018720748</v>
      </c>
      <c r="H78" s="25">
        <v>-4</v>
      </c>
      <c r="I78" s="55">
        <v>-1.5600624024960998</v>
      </c>
      <c r="J78" s="25">
        <v>16</v>
      </c>
      <c r="K78" s="55">
        <v>6.2402496099843994</v>
      </c>
      <c r="L78" s="25">
        <v>7</v>
      </c>
    </row>
    <row r="79" spans="1:12" s="24" customFormat="1" ht="12" customHeight="1" x14ac:dyDescent="0.2">
      <c r="A79" s="174" t="s">
        <v>80</v>
      </c>
      <c r="B79" s="174"/>
      <c r="C79" s="25">
        <v>12</v>
      </c>
      <c r="D79" s="55">
        <v>13.528748590755354</v>
      </c>
      <c r="E79" s="55">
        <v>60.913705583756347</v>
      </c>
      <c r="F79" s="25">
        <v>8</v>
      </c>
      <c r="G79" s="55">
        <v>9.0191657271702361</v>
      </c>
      <c r="H79" s="25">
        <v>4</v>
      </c>
      <c r="I79" s="55">
        <v>4.5095828635851181</v>
      </c>
      <c r="J79" s="25">
        <v>0</v>
      </c>
      <c r="K79" s="55">
        <v>0</v>
      </c>
      <c r="L79" s="25">
        <v>3</v>
      </c>
    </row>
    <row r="80" spans="1:12" s="24" customFormat="1" ht="12" customHeight="1" x14ac:dyDescent="0.2">
      <c r="A80" s="174" t="s">
        <v>82</v>
      </c>
      <c r="B80" s="174"/>
      <c r="C80" s="25">
        <v>1</v>
      </c>
      <c r="D80" s="55">
        <v>2.0833333333333335</v>
      </c>
      <c r="E80" s="55">
        <v>11.235955056179774</v>
      </c>
      <c r="F80" s="25">
        <v>2</v>
      </c>
      <c r="G80" s="55">
        <v>4.166666666666667</v>
      </c>
      <c r="H80" s="25">
        <v>-1</v>
      </c>
      <c r="I80" s="55">
        <v>-2.0833333333333335</v>
      </c>
      <c r="J80" s="25">
        <v>1</v>
      </c>
      <c r="K80" s="55">
        <v>2.0833333333333335</v>
      </c>
      <c r="L80" s="25">
        <v>0</v>
      </c>
    </row>
    <row r="81" spans="1:12" s="24" customFormat="1" ht="12" customHeight="1" x14ac:dyDescent="0.2">
      <c r="A81" s="174" t="s">
        <v>83</v>
      </c>
      <c r="B81" s="174"/>
      <c r="C81" s="25">
        <v>3</v>
      </c>
      <c r="D81" s="55">
        <v>4.0214477211796247</v>
      </c>
      <c r="E81" s="55">
        <v>18.18181818181818</v>
      </c>
      <c r="F81" s="25">
        <v>5</v>
      </c>
      <c r="G81" s="55">
        <v>6.7024128686327078</v>
      </c>
      <c r="H81" s="25">
        <v>-2</v>
      </c>
      <c r="I81" s="55">
        <v>-2.6809651474530831</v>
      </c>
      <c r="J81" s="25">
        <v>2</v>
      </c>
      <c r="K81" s="55">
        <v>2.6809651474530831</v>
      </c>
      <c r="L81" s="25">
        <v>1</v>
      </c>
    </row>
    <row r="82" spans="1:12" s="24" customFormat="1" ht="12" customHeight="1" x14ac:dyDescent="0.2">
      <c r="A82" s="174" t="s">
        <v>84</v>
      </c>
      <c r="B82" s="174"/>
      <c r="C82" s="25">
        <v>17</v>
      </c>
      <c r="D82" s="55">
        <v>11.162179908076165</v>
      </c>
      <c r="E82" s="55">
        <v>44.386422976501308</v>
      </c>
      <c r="F82" s="25">
        <v>6</v>
      </c>
      <c r="G82" s="55">
        <v>3.9395929087327639</v>
      </c>
      <c r="H82" s="25">
        <v>11</v>
      </c>
      <c r="I82" s="55">
        <v>7.2225869993434006</v>
      </c>
      <c r="J82" s="25">
        <v>2</v>
      </c>
      <c r="K82" s="55">
        <v>1.3131976362442546</v>
      </c>
      <c r="L82" s="25">
        <v>3</v>
      </c>
    </row>
    <row r="83" spans="1:12" s="24" customFormat="1" ht="12" customHeight="1" x14ac:dyDescent="0.2">
      <c r="A83" s="174" t="s">
        <v>87</v>
      </c>
      <c r="B83" s="174"/>
      <c r="C83" s="25">
        <v>18</v>
      </c>
      <c r="D83" s="55">
        <v>8.6124401913875595</v>
      </c>
      <c r="E83" s="55">
        <v>37.5</v>
      </c>
      <c r="F83" s="25">
        <v>14</v>
      </c>
      <c r="G83" s="55">
        <v>6.6985645933014357</v>
      </c>
      <c r="H83" s="25">
        <v>4</v>
      </c>
      <c r="I83" s="55">
        <v>1.9138755980861244</v>
      </c>
      <c r="J83" s="25">
        <v>9</v>
      </c>
      <c r="K83" s="55">
        <v>4.3062200956937797</v>
      </c>
      <c r="L83" s="25">
        <v>3</v>
      </c>
    </row>
    <row r="84" spans="1:12" s="24" customFormat="1" ht="12" customHeight="1" x14ac:dyDescent="0.2">
      <c r="A84" s="174" t="s">
        <v>88</v>
      </c>
      <c r="B84" s="174"/>
      <c r="C84" s="25">
        <v>63</v>
      </c>
      <c r="D84" s="55">
        <v>9.7297297297297298</v>
      </c>
      <c r="E84" s="55">
        <v>45.291157440690149</v>
      </c>
      <c r="F84" s="25">
        <v>50</v>
      </c>
      <c r="G84" s="55">
        <v>7.7220077220077226</v>
      </c>
      <c r="H84" s="25">
        <v>13</v>
      </c>
      <c r="I84" s="55">
        <v>2.0077220077220077</v>
      </c>
      <c r="J84" s="25">
        <v>29</v>
      </c>
      <c r="K84" s="55">
        <v>4.4787644787644787</v>
      </c>
      <c r="L84" s="25">
        <v>17</v>
      </c>
    </row>
    <row r="85" spans="1:12" s="24" customFormat="1" ht="12" customHeight="1" x14ac:dyDescent="0.2">
      <c r="A85" s="174" t="s">
        <v>91</v>
      </c>
      <c r="B85" s="174"/>
      <c r="C85" s="25">
        <v>36</v>
      </c>
      <c r="D85" s="55">
        <v>8.4210526315789469</v>
      </c>
      <c r="E85" s="55">
        <v>39.430449069003288</v>
      </c>
      <c r="F85" s="25">
        <v>25</v>
      </c>
      <c r="G85" s="55">
        <v>5.8479532163742682</v>
      </c>
      <c r="H85" s="25">
        <v>11</v>
      </c>
      <c r="I85" s="55">
        <v>2.5730994152046787</v>
      </c>
      <c r="J85" s="25">
        <v>22</v>
      </c>
      <c r="K85" s="55">
        <v>5.1461988304093573</v>
      </c>
      <c r="L85" s="25">
        <v>6</v>
      </c>
    </row>
    <row r="86" spans="1:12" s="24" customFormat="1" ht="12" customHeight="1" x14ac:dyDescent="0.2">
      <c r="A86" s="174" t="s">
        <v>94</v>
      </c>
      <c r="B86" s="174"/>
      <c r="C86" s="25">
        <v>34</v>
      </c>
      <c r="D86" s="55">
        <v>7.3961279095062</v>
      </c>
      <c r="E86" s="55">
        <v>35.602094240837701</v>
      </c>
      <c r="F86" s="25">
        <v>21</v>
      </c>
      <c r="G86" s="55">
        <v>4.5681966499891233</v>
      </c>
      <c r="H86" s="25">
        <v>13</v>
      </c>
      <c r="I86" s="55">
        <v>2.8279312595170762</v>
      </c>
      <c r="J86" s="25">
        <v>26</v>
      </c>
      <c r="K86" s="55">
        <v>5.6558625190341525</v>
      </c>
      <c r="L86" s="25">
        <v>6</v>
      </c>
    </row>
    <row r="87" spans="1:12" s="24" customFormat="1" ht="12" customHeight="1" x14ac:dyDescent="0.2">
      <c r="A87" s="174" t="s">
        <v>95</v>
      </c>
      <c r="B87" s="174"/>
      <c r="C87" s="25">
        <v>20</v>
      </c>
      <c r="D87" s="55">
        <v>9.6385542168674707</v>
      </c>
      <c r="E87" s="55">
        <v>43.956043956043956</v>
      </c>
      <c r="F87" s="25">
        <v>17</v>
      </c>
      <c r="G87" s="55">
        <v>8.19277108433735</v>
      </c>
      <c r="H87" s="25">
        <v>3</v>
      </c>
      <c r="I87" s="55">
        <v>1.4457831325301205</v>
      </c>
      <c r="J87" s="25">
        <v>11</v>
      </c>
      <c r="K87" s="55">
        <v>5.3012048192771086</v>
      </c>
      <c r="L87" s="25">
        <v>2</v>
      </c>
    </row>
    <row r="88" spans="1:12" s="24" customFormat="1" ht="12" customHeight="1" x14ac:dyDescent="0.2">
      <c r="A88" s="174" t="s">
        <v>96</v>
      </c>
      <c r="B88" s="174"/>
      <c r="C88" s="25">
        <v>7</v>
      </c>
      <c r="D88" s="55">
        <v>7.8387458006718926</v>
      </c>
      <c r="E88" s="55">
        <v>38.461538461538467</v>
      </c>
      <c r="F88" s="25">
        <v>8</v>
      </c>
      <c r="G88" s="55">
        <v>8.9585666293393054</v>
      </c>
      <c r="H88" s="25">
        <v>-1</v>
      </c>
      <c r="I88" s="55">
        <v>-1.1198208286674132</v>
      </c>
      <c r="J88" s="25">
        <v>0</v>
      </c>
      <c r="K88" s="55">
        <v>0</v>
      </c>
      <c r="L88" s="25">
        <v>6</v>
      </c>
    </row>
    <row r="89" spans="1:12" s="24" customFormat="1" ht="12" customHeight="1" x14ac:dyDescent="0.2">
      <c r="A89" s="174" t="s">
        <v>97</v>
      </c>
      <c r="B89" s="174"/>
      <c r="C89" s="25">
        <v>13</v>
      </c>
      <c r="D89" s="55">
        <v>9.946442234123948</v>
      </c>
      <c r="E89" s="55">
        <v>45.454545454545453</v>
      </c>
      <c r="F89" s="25">
        <v>6</v>
      </c>
      <c r="G89" s="55">
        <v>4.5906656465187456</v>
      </c>
      <c r="H89" s="25">
        <v>7</v>
      </c>
      <c r="I89" s="55">
        <v>5.3557765876052024</v>
      </c>
      <c r="J89" s="25">
        <v>5</v>
      </c>
      <c r="K89" s="55">
        <v>3.8255547054322876</v>
      </c>
      <c r="L89" s="25">
        <v>0</v>
      </c>
    </row>
    <row r="90" spans="1:12" s="24" customFormat="1" ht="12" customHeight="1" x14ac:dyDescent="0.2">
      <c r="A90" s="174" t="s">
        <v>98</v>
      </c>
      <c r="B90" s="174"/>
      <c r="C90" s="25">
        <v>3</v>
      </c>
      <c r="D90" s="55">
        <v>5.4347826086956523</v>
      </c>
      <c r="E90" s="55">
        <v>23.622047244094489</v>
      </c>
      <c r="F90" s="25">
        <v>9</v>
      </c>
      <c r="G90" s="55">
        <v>16.304347826086957</v>
      </c>
      <c r="H90" s="25">
        <v>-6</v>
      </c>
      <c r="I90" s="55">
        <v>-10.869565217391305</v>
      </c>
      <c r="J90" s="25">
        <v>2</v>
      </c>
      <c r="K90" s="55">
        <v>3.6231884057971016</v>
      </c>
      <c r="L90" s="25">
        <v>1</v>
      </c>
    </row>
    <row r="91" spans="1:12" s="24" customFormat="1" ht="12" customHeight="1" x14ac:dyDescent="0.2">
      <c r="A91" s="174" t="s">
        <v>99</v>
      </c>
      <c r="B91" s="174"/>
      <c r="C91" s="25">
        <v>6</v>
      </c>
      <c r="D91" s="55">
        <v>11.650485436893204</v>
      </c>
      <c r="E91" s="55">
        <v>46.511627906976742</v>
      </c>
      <c r="F91" s="25">
        <v>2</v>
      </c>
      <c r="G91" s="55">
        <v>3.883495145631068</v>
      </c>
      <c r="H91" s="25">
        <v>4</v>
      </c>
      <c r="I91" s="55">
        <v>7.766990291262136</v>
      </c>
      <c r="J91" s="25">
        <v>1</v>
      </c>
      <c r="K91" s="55">
        <v>1.941747572815534</v>
      </c>
      <c r="L91" s="25">
        <v>1</v>
      </c>
    </row>
    <row r="92" spans="1:12" s="24" customFormat="1" ht="12" customHeight="1" x14ac:dyDescent="0.2">
      <c r="A92" s="174" t="s">
        <v>100</v>
      </c>
      <c r="B92" s="174"/>
      <c r="C92" s="25">
        <v>13</v>
      </c>
      <c r="D92" s="55">
        <v>10.325655281969818</v>
      </c>
      <c r="E92" s="55">
        <v>44.217687074829932</v>
      </c>
      <c r="F92" s="25">
        <v>10</v>
      </c>
      <c r="G92" s="55">
        <v>7.9428117553613973</v>
      </c>
      <c r="H92" s="25">
        <v>3</v>
      </c>
      <c r="I92" s="55">
        <v>2.3828435266084194</v>
      </c>
      <c r="J92" s="25">
        <v>7</v>
      </c>
      <c r="K92" s="55">
        <v>5.5599682287529788</v>
      </c>
      <c r="L92" s="25">
        <v>1</v>
      </c>
    </row>
    <row r="93" spans="1:12" s="24" customFormat="1" ht="12" customHeight="1" x14ac:dyDescent="0.2">
      <c r="A93" s="174" t="s">
        <v>101</v>
      </c>
      <c r="B93" s="174"/>
      <c r="C93" s="25">
        <v>13</v>
      </c>
      <c r="D93" s="55">
        <v>7.3033707865168545</v>
      </c>
      <c r="E93" s="55">
        <v>29.953917050691242</v>
      </c>
      <c r="F93" s="25">
        <v>13</v>
      </c>
      <c r="G93" s="55">
        <v>7.3033707865168545</v>
      </c>
      <c r="H93" s="25">
        <v>0</v>
      </c>
      <c r="I93" s="55">
        <v>0</v>
      </c>
      <c r="J93" s="25">
        <v>6</v>
      </c>
      <c r="K93" s="55">
        <v>3.3707865168539328</v>
      </c>
      <c r="L93" s="25">
        <v>4</v>
      </c>
    </row>
    <row r="94" spans="1:12" s="24" customFormat="1" ht="12" customHeight="1" x14ac:dyDescent="0.2">
      <c r="A94" s="174" t="s">
        <v>102</v>
      </c>
      <c r="B94" s="174"/>
      <c r="C94" s="25">
        <v>506</v>
      </c>
      <c r="D94" s="55">
        <v>8.0025304444093006</v>
      </c>
      <c r="E94" s="55">
        <v>34.927866362946091</v>
      </c>
      <c r="F94" s="25">
        <v>543</v>
      </c>
      <c r="G94" s="55">
        <v>8.5876957140597803</v>
      </c>
      <c r="H94" s="25">
        <v>-37</v>
      </c>
      <c r="I94" s="55">
        <v>-0.58516526965048243</v>
      </c>
      <c r="J94" s="25">
        <v>255</v>
      </c>
      <c r="K94" s="55">
        <v>4.032895777320892</v>
      </c>
      <c r="L94" s="25">
        <v>123</v>
      </c>
    </row>
    <row r="95" spans="1:12" s="24" customFormat="1" ht="12" customHeight="1" x14ac:dyDescent="0.2">
      <c r="A95" s="174" t="s">
        <v>103</v>
      </c>
      <c r="B95" s="174"/>
      <c r="C95" s="25">
        <v>10</v>
      </c>
      <c r="D95" s="55">
        <v>6.6312997347480112</v>
      </c>
      <c r="E95" s="55">
        <v>33.898305084745765</v>
      </c>
      <c r="F95" s="25">
        <v>21</v>
      </c>
      <c r="G95" s="55">
        <v>13.925729442970823</v>
      </c>
      <c r="H95" s="25">
        <v>-11</v>
      </c>
      <c r="I95" s="55">
        <v>-7.294429708222812</v>
      </c>
      <c r="J95" s="25">
        <v>9</v>
      </c>
      <c r="K95" s="55">
        <v>5.9681697612732094</v>
      </c>
      <c r="L95" s="25">
        <v>2</v>
      </c>
    </row>
    <row r="96" spans="1:12" s="24" customFormat="1" ht="12" customHeight="1" x14ac:dyDescent="0.2">
      <c r="A96" s="174" t="s">
        <v>104</v>
      </c>
      <c r="B96" s="174"/>
      <c r="C96" s="25">
        <v>9</v>
      </c>
      <c r="D96" s="55">
        <v>6.9984447900466558</v>
      </c>
      <c r="E96" s="55">
        <v>30.612244897959183</v>
      </c>
      <c r="F96" s="25">
        <v>9</v>
      </c>
      <c r="G96" s="55">
        <v>6.9984447900466558</v>
      </c>
      <c r="H96" s="25">
        <v>0</v>
      </c>
      <c r="I96" s="55">
        <v>0</v>
      </c>
      <c r="J96" s="25">
        <v>9</v>
      </c>
      <c r="K96" s="55">
        <v>6.9984447900466558</v>
      </c>
      <c r="L96" s="25">
        <v>1</v>
      </c>
    </row>
    <row r="97" spans="1:12" s="24" customFormat="1" ht="12" customHeight="1" x14ac:dyDescent="0.2">
      <c r="A97" s="174" t="s">
        <v>105</v>
      </c>
      <c r="B97" s="174"/>
      <c r="C97" s="25">
        <v>4</v>
      </c>
      <c r="D97" s="55">
        <v>6.666666666666667</v>
      </c>
      <c r="E97" s="55">
        <v>32.258064516129032</v>
      </c>
      <c r="F97" s="25">
        <v>3</v>
      </c>
      <c r="G97" s="55">
        <v>5</v>
      </c>
      <c r="H97" s="25">
        <v>1</v>
      </c>
      <c r="I97" s="55">
        <v>1.6666666666666667</v>
      </c>
      <c r="J97" s="25">
        <v>6</v>
      </c>
      <c r="K97" s="55">
        <v>10</v>
      </c>
      <c r="L97" s="25">
        <v>1</v>
      </c>
    </row>
    <row r="98" spans="1:12" s="24" customFormat="1" ht="12" customHeight="1" x14ac:dyDescent="0.2">
      <c r="A98" s="174" t="s">
        <v>106</v>
      </c>
      <c r="B98" s="174"/>
      <c r="C98" s="25">
        <v>68</v>
      </c>
      <c r="D98" s="55">
        <v>11.112926948847852</v>
      </c>
      <c r="E98" s="55">
        <v>48.192771084337352</v>
      </c>
      <c r="F98" s="25">
        <v>52</v>
      </c>
      <c r="G98" s="55">
        <v>8.4981206079424734</v>
      </c>
      <c r="H98" s="25">
        <v>16</v>
      </c>
      <c r="I98" s="55">
        <v>2.6148063409053766</v>
      </c>
      <c r="J98" s="25">
        <v>24</v>
      </c>
      <c r="K98" s="55">
        <v>3.9222095113580648</v>
      </c>
      <c r="L98" s="25">
        <v>9</v>
      </c>
    </row>
    <row r="99" spans="1:12" s="24" customFormat="1" ht="12" customHeight="1" x14ac:dyDescent="0.2">
      <c r="A99" s="174" t="s">
        <v>107</v>
      </c>
      <c r="B99" s="174"/>
      <c r="C99" s="25">
        <v>11</v>
      </c>
      <c r="D99" s="55">
        <v>7.713884992987377</v>
      </c>
      <c r="E99" s="55">
        <v>33.950617283950614</v>
      </c>
      <c r="F99" s="25">
        <v>12</v>
      </c>
      <c r="G99" s="55">
        <v>8.4151472650771382</v>
      </c>
      <c r="H99" s="25">
        <v>-1</v>
      </c>
      <c r="I99" s="55">
        <v>-0.70126227208976155</v>
      </c>
      <c r="J99" s="25">
        <v>9</v>
      </c>
      <c r="K99" s="55">
        <v>6.3113604488078536</v>
      </c>
      <c r="L99" s="25">
        <v>4</v>
      </c>
    </row>
    <row r="100" spans="1:12" s="24" customFormat="1" ht="12" customHeight="1" x14ac:dyDescent="0.2">
      <c r="A100" s="174" t="s">
        <v>108</v>
      </c>
      <c r="B100" s="174"/>
      <c r="C100" s="25">
        <v>11</v>
      </c>
      <c r="D100" s="55">
        <v>6.2535531552018195</v>
      </c>
      <c r="E100" s="55">
        <v>28.277634961439588</v>
      </c>
      <c r="F100" s="25">
        <v>9</v>
      </c>
      <c r="G100" s="55">
        <v>5.1165434906196703</v>
      </c>
      <c r="H100" s="25">
        <v>2</v>
      </c>
      <c r="I100" s="55">
        <v>1.1370096645821488</v>
      </c>
      <c r="J100" s="25">
        <v>8</v>
      </c>
      <c r="K100" s="55">
        <v>4.5480386583285952</v>
      </c>
      <c r="L100" s="25">
        <v>3</v>
      </c>
    </row>
    <row r="101" spans="1:12" s="24" customFormat="1" ht="12" customHeight="1" x14ac:dyDescent="0.2">
      <c r="A101" s="174" t="s">
        <v>109</v>
      </c>
      <c r="B101" s="174"/>
      <c r="C101" s="25">
        <v>9</v>
      </c>
      <c r="D101" s="55">
        <v>6.8130204390613169</v>
      </c>
      <c r="E101" s="55">
        <v>29.126213592233011</v>
      </c>
      <c r="F101" s="25">
        <v>4</v>
      </c>
      <c r="G101" s="55">
        <v>3.0280090840272522</v>
      </c>
      <c r="H101" s="25">
        <v>5</v>
      </c>
      <c r="I101" s="55">
        <v>3.7850113550340652</v>
      </c>
      <c r="J101" s="25">
        <v>5</v>
      </c>
      <c r="K101" s="55">
        <v>3.7850113550340652</v>
      </c>
      <c r="L101" s="25">
        <v>2</v>
      </c>
    </row>
    <row r="102" spans="1:12" s="24" customFormat="1" ht="12" customHeight="1" x14ac:dyDescent="0.2">
      <c r="A102" s="174" t="s">
        <v>110</v>
      </c>
      <c r="B102" s="174"/>
      <c r="C102" s="25">
        <v>5</v>
      </c>
      <c r="D102" s="55">
        <v>16.722408026755851</v>
      </c>
      <c r="E102" s="55">
        <v>83.333333333333329</v>
      </c>
      <c r="F102" s="25">
        <v>1</v>
      </c>
      <c r="G102" s="55">
        <v>3.3444816053511706</v>
      </c>
      <c r="H102" s="25">
        <v>4</v>
      </c>
      <c r="I102" s="55">
        <v>13.377926421404682</v>
      </c>
      <c r="J102" s="25">
        <v>1</v>
      </c>
      <c r="K102" s="55">
        <v>3.3444816053511706</v>
      </c>
      <c r="L102" s="25">
        <v>1</v>
      </c>
    </row>
    <row r="103" spans="1:12" s="24" customFormat="1" ht="12" customHeight="1" x14ac:dyDescent="0.2">
      <c r="A103" s="174" t="s">
        <v>263</v>
      </c>
      <c r="B103" s="174"/>
      <c r="C103" s="25">
        <v>42</v>
      </c>
      <c r="D103" s="55">
        <v>9.1923834537097839</v>
      </c>
      <c r="E103" s="55">
        <v>41.916167664670652</v>
      </c>
      <c r="F103" s="25">
        <v>30</v>
      </c>
      <c r="G103" s="55">
        <v>6.5659881812212744</v>
      </c>
      <c r="H103" s="25">
        <v>12</v>
      </c>
      <c r="I103" s="55">
        <v>2.6263952724885091</v>
      </c>
      <c r="J103" s="25">
        <v>21</v>
      </c>
      <c r="K103" s="55">
        <v>4.596191726854892</v>
      </c>
      <c r="L103" s="25">
        <v>2</v>
      </c>
    </row>
    <row r="104" spans="1:12" s="24" customFormat="1" ht="12" customHeight="1" x14ac:dyDescent="0.2">
      <c r="A104" s="174" t="s">
        <v>111</v>
      </c>
      <c r="B104" s="174"/>
      <c r="C104" s="25">
        <v>6</v>
      </c>
      <c r="D104" s="55">
        <v>6.718924972004479</v>
      </c>
      <c r="E104" s="55">
        <v>33.333333333333336</v>
      </c>
      <c r="F104" s="25">
        <v>7</v>
      </c>
      <c r="G104" s="55">
        <v>7.8387458006718926</v>
      </c>
      <c r="H104" s="25">
        <v>-1</v>
      </c>
      <c r="I104" s="55">
        <v>-1.1198208286674132</v>
      </c>
      <c r="J104" s="25">
        <v>3</v>
      </c>
      <c r="K104" s="55">
        <v>3.3594624860022395</v>
      </c>
      <c r="L104" s="25">
        <v>2</v>
      </c>
    </row>
    <row r="105" spans="1:12" s="24" customFormat="1" ht="12" customHeight="1" x14ac:dyDescent="0.2">
      <c r="A105" s="174" t="s">
        <v>112</v>
      </c>
      <c r="B105" s="174"/>
      <c r="C105" s="25">
        <v>6</v>
      </c>
      <c r="D105" s="55">
        <v>8.3449235048678716</v>
      </c>
      <c r="E105" s="55">
        <v>43.79562043795621</v>
      </c>
      <c r="F105" s="25">
        <v>6</v>
      </c>
      <c r="G105" s="55">
        <v>8.3449235048678716</v>
      </c>
      <c r="H105" s="25">
        <v>0</v>
      </c>
      <c r="I105" s="55">
        <v>0</v>
      </c>
      <c r="J105" s="25">
        <v>3</v>
      </c>
      <c r="K105" s="55">
        <v>4.1724617524339358</v>
      </c>
      <c r="L105" s="25">
        <v>0</v>
      </c>
    </row>
    <row r="106" spans="1:12" s="24" customFormat="1" ht="12" customHeight="1" x14ac:dyDescent="0.2">
      <c r="A106" s="174" t="s">
        <v>113</v>
      </c>
      <c r="B106" s="174"/>
      <c r="C106" s="25">
        <v>6</v>
      </c>
      <c r="D106" s="55">
        <v>7.1258907363420434</v>
      </c>
      <c r="E106" s="55">
        <v>32.085561497326204</v>
      </c>
      <c r="F106" s="25">
        <v>7</v>
      </c>
      <c r="G106" s="55">
        <v>8.31353919239905</v>
      </c>
      <c r="H106" s="25">
        <v>-1</v>
      </c>
      <c r="I106" s="55">
        <v>-1.1876484560570071</v>
      </c>
      <c r="J106" s="25">
        <v>7</v>
      </c>
      <c r="K106" s="55">
        <v>8.31353919239905</v>
      </c>
      <c r="L106" s="25">
        <v>1</v>
      </c>
    </row>
    <row r="107" spans="1:12" s="24" customFormat="1" ht="12" customHeight="1" x14ac:dyDescent="0.2">
      <c r="A107" s="174" t="s">
        <v>114</v>
      </c>
      <c r="B107" s="174"/>
      <c r="C107" s="25">
        <v>2</v>
      </c>
      <c r="D107" s="55">
        <v>5.9880239520958085</v>
      </c>
      <c r="E107" s="55">
        <v>25.316455696202532</v>
      </c>
      <c r="F107" s="25">
        <v>1</v>
      </c>
      <c r="G107" s="55">
        <v>2.9940119760479043</v>
      </c>
      <c r="H107" s="25">
        <v>1</v>
      </c>
      <c r="I107" s="55">
        <v>2.9940119760479043</v>
      </c>
      <c r="J107" s="25">
        <v>2</v>
      </c>
      <c r="K107" s="55">
        <v>5.9880239520958085</v>
      </c>
      <c r="L107" s="25">
        <v>0</v>
      </c>
    </row>
    <row r="108" spans="1:12" s="24" customFormat="1" ht="12" customHeight="1" x14ac:dyDescent="0.2">
      <c r="A108" s="174" t="s">
        <v>115</v>
      </c>
      <c r="B108" s="174"/>
      <c r="C108" s="25">
        <v>4</v>
      </c>
      <c r="D108" s="55">
        <v>4.8959608323133414</v>
      </c>
      <c r="E108" s="55">
        <v>22.988505747126435</v>
      </c>
      <c r="F108" s="25">
        <v>6</v>
      </c>
      <c r="G108" s="55">
        <v>7.3439412484700126</v>
      </c>
      <c r="H108" s="25">
        <v>-2</v>
      </c>
      <c r="I108" s="55">
        <v>-2.4479804161566707</v>
      </c>
      <c r="J108" s="25">
        <v>4</v>
      </c>
      <c r="K108" s="55">
        <v>4.8959608323133414</v>
      </c>
      <c r="L108" s="25">
        <v>1</v>
      </c>
    </row>
    <row r="109" spans="1:12" s="24" customFormat="1" ht="12" customHeight="1" x14ac:dyDescent="0.2">
      <c r="A109" s="174" t="s">
        <v>116</v>
      </c>
      <c r="B109" s="174"/>
      <c r="C109" s="25">
        <v>12</v>
      </c>
      <c r="D109" s="55">
        <v>8.2872928176795568</v>
      </c>
      <c r="E109" s="55">
        <v>37.974683544303801</v>
      </c>
      <c r="F109" s="25">
        <v>5</v>
      </c>
      <c r="G109" s="55">
        <v>3.4530386740331491</v>
      </c>
      <c r="H109" s="25">
        <v>7</v>
      </c>
      <c r="I109" s="55">
        <v>4.834254143646409</v>
      </c>
      <c r="J109" s="25">
        <v>4</v>
      </c>
      <c r="K109" s="55">
        <v>2.7624309392265194</v>
      </c>
      <c r="L109" s="25">
        <v>3</v>
      </c>
    </row>
    <row r="110" spans="1:12" s="24" customFormat="1" ht="12" customHeight="1" x14ac:dyDescent="0.2">
      <c r="A110" s="174" t="s">
        <v>117</v>
      </c>
      <c r="B110" s="174"/>
      <c r="C110" s="25">
        <v>35</v>
      </c>
      <c r="D110" s="55">
        <v>8.8250126071608666</v>
      </c>
      <c r="E110" s="55">
        <v>40.415704387990765</v>
      </c>
      <c r="F110" s="25">
        <v>30</v>
      </c>
      <c r="G110" s="55">
        <v>7.5642965204236008</v>
      </c>
      <c r="H110" s="25">
        <v>5</v>
      </c>
      <c r="I110" s="55">
        <v>1.2607160867372667</v>
      </c>
      <c r="J110" s="25">
        <v>24</v>
      </c>
      <c r="K110" s="55">
        <v>6.051437216338881</v>
      </c>
      <c r="L110" s="25">
        <v>8</v>
      </c>
    </row>
    <row r="111" spans="1:12" s="24" customFormat="1" ht="12" customHeight="1" x14ac:dyDescent="0.2">
      <c r="A111" s="174" t="s">
        <v>118</v>
      </c>
      <c r="B111" s="174"/>
      <c r="C111" s="25">
        <v>12</v>
      </c>
      <c r="D111" s="55">
        <v>6.5502183406113534</v>
      </c>
      <c r="E111" s="55">
        <v>27.522935779816514</v>
      </c>
      <c r="F111" s="25">
        <v>3</v>
      </c>
      <c r="G111" s="55">
        <v>1.6375545851528384</v>
      </c>
      <c r="H111" s="25">
        <v>9</v>
      </c>
      <c r="I111" s="55">
        <v>4.9126637554585155</v>
      </c>
      <c r="J111" s="25">
        <v>11</v>
      </c>
      <c r="K111" s="55">
        <v>6.0043668122270741</v>
      </c>
      <c r="L111" s="25">
        <v>0</v>
      </c>
    </row>
    <row r="112" spans="1:12" s="24" customFormat="1" ht="12" customHeight="1" x14ac:dyDescent="0.2">
      <c r="A112" s="174" t="s">
        <v>119</v>
      </c>
      <c r="B112" s="174"/>
      <c r="C112" s="25">
        <v>4</v>
      </c>
      <c r="D112" s="55">
        <v>5</v>
      </c>
      <c r="E112" s="55">
        <v>22.988505747126435</v>
      </c>
      <c r="F112" s="25">
        <v>7</v>
      </c>
      <c r="G112" s="55">
        <v>8.75</v>
      </c>
      <c r="H112" s="25">
        <v>-3</v>
      </c>
      <c r="I112" s="55">
        <v>-3.75</v>
      </c>
      <c r="J112" s="25">
        <v>4</v>
      </c>
      <c r="K112" s="55">
        <v>5</v>
      </c>
      <c r="L112" s="25">
        <v>2</v>
      </c>
    </row>
    <row r="113" spans="1:12" s="24" customFormat="1" ht="12" customHeight="1" x14ac:dyDescent="0.2">
      <c r="A113" s="174" t="s">
        <v>120</v>
      </c>
      <c r="B113" s="174"/>
      <c r="C113" s="25">
        <v>6</v>
      </c>
      <c r="D113" s="55">
        <v>3.7267080745341614</v>
      </c>
      <c r="E113" s="55">
        <v>16.172506738544474</v>
      </c>
      <c r="F113" s="25">
        <v>8</v>
      </c>
      <c r="G113" s="55">
        <v>4.9689440993788825</v>
      </c>
      <c r="H113" s="25">
        <v>-2</v>
      </c>
      <c r="I113" s="55">
        <v>-1.2422360248447206</v>
      </c>
      <c r="J113" s="25">
        <v>6</v>
      </c>
      <c r="K113" s="55">
        <v>3.7267080745341614</v>
      </c>
      <c r="L113" s="25">
        <v>2</v>
      </c>
    </row>
    <row r="114" spans="1:12" s="24" customFormat="1" ht="12" customHeight="1" x14ac:dyDescent="0.2">
      <c r="A114" s="174" t="s">
        <v>121</v>
      </c>
      <c r="B114" s="174"/>
      <c r="C114" s="25">
        <v>8</v>
      </c>
      <c r="D114" s="55">
        <v>5.6061667834618074</v>
      </c>
      <c r="E114" s="55">
        <v>26.578073089700997</v>
      </c>
      <c r="F114" s="25">
        <v>11</v>
      </c>
      <c r="G114" s="55">
        <v>7.7084793272599867</v>
      </c>
      <c r="H114" s="25">
        <v>-3</v>
      </c>
      <c r="I114" s="55">
        <v>-2.102312543798178</v>
      </c>
      <c r="J114" s="25">
        <v>5</v>
      </c>
      <c r="K114" s="55">
        <v>3.5038542396636299</v>
      </c>
      <c r="L114" s="25">
        <v>1</v>
      </c>
    </row>
    <row r="115" spans="1:12" s="24" customFormat="1" ht="12" customHeight="1" x14ac:dyDescent="0.2">
      <c r="A115" s="174" t="s">
        <v>123</v>
      </c>
      <c r="B115" s="174"/>
      <c r="C115" s="25">
        <v>7</v>
      </c>
      <c r="D115" s="55">
        <v>8.8161209068010074</v>
      </c>
      <c r="E115" s="55">
        <v>40.462427745664741</v>
      </c>
      <c r="F115" s="25">
        <v>8</v>
      </c>
      <c r="G115" s="55">
        <v>10.075566750629722</v>
      </c>
      <c r="H115" s="25">
        <v>-1</v>
      </c>
      <c r="I115" s="55">
        <v>-1.2594458438287153</v>
      </c>
      <c r="J115" s="25">
        <v>1</v>
      </c>
      <c r="K115" s="55">
        <v>1.2594458438287153</v>
      </c>
      <c r="L115" s="25">
        <v>2</v>
      </c>
    </row>
    <row r="116" spans="1:12" s="24" customFormat="1" ht="12" customHeight="1" x14ac:dyDescent="0.2">
      <c r="A116" s="174" t="s">
        <v>124</v>
      </c>
      <c r="B116" s="174"/>
      <c r="C116" s="25">
        <v>36</v>
      </c>
      <c r="D116" s="55">
        <v>16.498625114573784</v>
      </c>
      <c r="E116" s="55">
        <v>73.319755600814659</v>
      </c>
      <c r="F116" s="25">
        <v>15</v>
      </c>
      <c r="G116" s="55">
        <v>6.8744271310724105</v>
      </c>
      <c r="H116" s="25">
        <v>21</v>
      </c>
      <c r="I116" s="55">
        <v>9.6241979835013751</v>
      </c>
      <c r="J116" s="25">
        <v>15</v>
      </c>
      <c r="K116" s="55">
        <v>6.8744271310724105</v>
      </c>
      <c r="L116" s="25">
        <v>8</v>
      </c>
    </row>
    <row r="117" spans="1:12" s="24" customFormat="1" ht="12" customHeight="1" x14ac:dyDescent="0.2">
      <c r="A117" s="174" t="s">
        <v>125</v>
      </c>
      <c r="B117" s="174"/>
      <c r="C117" s="25">
        <v>4</v>
      </c>
      <c r="D117" s="55">
        <v>5.8565153733528552</v>
      </c>
      <c r="E117" s="55">
        <v>28.571428571428569</v>
      </c>
      <c r="F117" s="25">
        <v>13</v>
      </c>
      <c r="G117" s="55">
        <v>19.033674963396781</v>
      </c>
      <c r="H117" s="25">
        <v>-9</v>
      </c>
      <c r="I117" s="55">
        <v>-13.177159590043924</v>
      </c>
      <c r="J117" s="25">
        <v>1</v>
      </c>
      <c r="K117" s="55">
        <v>1.4641288433382138</v>
      </c>
      <c r="L117" s="25">
        <v>2</v>
      </c>
    </row>
    <row r="118" spans="1:12" s="24" customFormat="1" ht="12" customHeight="1" x14ac:dyDescent="0.2">
      <c r="A118" s="174" t="s">
        <v>128</v>
      </c>
      <c r="B118" s="174"/>
      <c r="C118" s="25">
        <v>16</v>
      </c>
      <c r="D118" s="55">
        <v>8.4299262381454163</v>
      </c>
      <c r="E118" s="55">
        <v>27.72963604852686</v>
      </c>
      <c r="F118" s="25">
        <v>18</v>
      </c>
      <c r="G118" s="55">
        <v>9.4836670179135929</v>
      </c>
      <c r="H118" s="25">
        <v>-2</v>
      </c>
      <c r="I118" s="55">
        <v>-1.053740779768177</v>
      </c>
      <c r="J118" s="25">
        <v>8</v>
      </c>
      <c r="K118" s="55">
        <v>4.2149631190727082</v>
      </c>
      <c r="L118" s="25">
        <v>5</v>
      </c>
    </row>
    <row r="119" spans="1:12" s="24" customFormat="1" ht="12" customHeight="1" x14ac:dyDescent="0.2">
      <c r="A119" s="174" t="s">
        <v>129</v>
      </c>
      <c r="B119" s="174"/>
      <c r="C119" s="25">
        <v>31</v>
      </c>
      <c r="D119" s="55">
        <v>10.101010101010102</v>
      </c>
      <c r="E119" s="55">
        <v>42.582417582417584</v>
      </c>
      <c r="F119" s="25">
        <v>21</v>
      </c>
      <c r="G119" s="55">
        <v>6.8426197458455524</v>
      </c>
      <c r="H119" s="25">
        <v>10</v>
      </c>
      <c r="I119" s="55">
        <v>3.2583903551645488</v>
      </c>
      <c r="J119" s="25">
        <v>17</v>
      </c>
      <c r="K119" s="55">
        <v>5.5392636037797329</v>
      </c>
      <c r="L119" s="25">
        <v>8</v>
      </c>
    </row>
    <row r="120" spans="1:12" s="24" customFormat="1" ht="12" customHeight="1" x14ac:dyDescent="0.2">
      <c r="A120" s="174" t="s">
        <v>131</v>
      </c>
      <c r="B120" s="174"/>
      <c r="C120" s="25">
        <v>6</v>
      </c>
      <c r="D120" s="55">
        <v>10.273972602739725</v>
      </c>
      <c r="E120" s="55">
        <v>46.153846153846153</v>
      </c>
      <c r="F120" s="25">
        <v>1</v>
      </c>
      <c r="G120" s="55">
        <v>1.7123287671232876</v>
      </c>
      <c r="H120" s="25">
        <v>5</v>
      </c>
      <c r="I120" s="55">
        <v>8.5616438356164384</v>
      </c>
      <c r="J120" s="25">
        <v>2</v>
      </c>
      <c r="K120" s="55">
        <v>3.4246575342465753</v>
      </c>
      <c r="L120" s="25">
        <v>1</v>
      </c>
    </row>
    <row r="121" spans="1:12" s="24" customFormat="1" ht="12" customHeight="1" x14ac:dyDescent="0.2">
      <c r="A121" s="174" t="s">
        <v>132</v>
      </c>
      <c r="B121" s="174"/>
      <c r="C121" s="25">
        <v>20</v>
      </c>
      <c r="D121" s="55">
        <v>10.188487009679063</v>
      </c>
      <c r="E121" s="55">
        <v>44.642857142857146</v>
      </c>
      <c r="F121" s="25">
        <v>13</v>
      </c>
      <c r="G121" s="55">
        <v>6.6225165562913908</v>
      </c>
      <c r="H121" s="25">
        <v>7</v>
      </c>
      <c r="I121" s="55">
        <v>3.5659704533876719</v>
      </c>
      <c r="J121" s="25">
        <v>11</v>
      </c>
      <c r="K121" s="55">
        <v>5.6036678553234847</v>
      </c>
      <c r="L121" s="25">
        <v>8</v>
      </c>
    </row>
    <row r="122" spans="1:12" s="24" customFormat="1" ht="12" customHeight="1" x14ac:dyDescent="0.2">
      <c r="A122" s="182" t="s">
        <v>133</v>
      </c>
      <c r="B122" s="182"/>
      <c r="C122" s="31">
        <v>1</v>
      </c>
      <c r="D122" s="56">
        <v>2.6455026455026456</v>
      </c>
      <c r="E122" s="56">
        <v>12.5</v>
      </c>
      <c r="F122" s="31">
        <v>5</v>
      </c>
      <c r="G122" s="56">
        <v>13.227513227513226</v>
      </c>
      <c r="H122" s="31">
        <v>-4</v>
      </c>
      <c r="I122" s="56">
        <v>-10.582010582010582</v>
      </c>
      <c r="J122" s="31">
        <v>2</v>
      </c>
      <c r="K122" s="56">
        <v>5.2910052910052912</v>
      </c>
      <c r="L122" s="31">
        <v>0</v>
      </c>
    </row>
    <row r="123" spans="1:12" s="24" customFormat="1" ht="12" customHeight="1" x14ac:dyDescent="0.2">
      <c r="A123" s="29"/>
      <c r="B123" s="29"/>
      <c r="C123" s="29"/>
      <c r="D123" s="58"/>
      <c r="E123" s="58"/>
      <c r="F123" s="29"/>
      <c r="G123" s="58"/>
      <c r="H123" s="29"/>
      <c r="I123" s="58"/>
      <c r="J123" s="29"/>
      <c r="K123" s="58"/>
      <c r="L123" s="29"/>
    </row>
    <row r="124" spans="1:12" s="24" customFormat="1" ht="12" customHeight="1" x14ac:dyDescent="0.2">
      <c r="A124" s="173" t="s">
        <v>134</v>
      </c>
      <c r="B124" s="173"/>
      <c r="C124" s="22">
        <v>475</v>
      </c>
      <c r="D124" s="54">
        <v>7.4995658146107331</v>
      </c>
      <c r="E124" s="54">
        <v>35.927690794947431</v>
      </c>
      <c r="F124" s="22">
        <v>657</v>
      </c>
      <c r="G124" s="54">
        <v>10.373083663577372</v>
      </c>
      <c r="H124" s="22">
        <v>-182</v>
      </c>
      <c r="I124" s="54">
        <v>-2.8735178489666389</v>
      </c>
      <c r="J124" s="22">
        <v>305</v>
      </c>
      <c r="K124" s="54">
        <v>4.8155106809605766</v>
      </c>
      <c r="L124" s="22">
        <v>139</v>
      </c>
    </row>
    <row r="125" spans="1:12" s="24" customFormat="1" ht="12" customHeight="1" x14ac:dyDescent="0.2">
      <c r="A125" s="174" t="s">
        <v>135</v>
      </c>
      <c r="B125" s="174"/>
      <c r="C125" s="25">
        <v>27</v>
      </c>
      <c r="D125" s="55">
        <v>4.9760412827128642</v>
      </c>
      <c r="E125" s="55">
        <v>26.946107784431138</v>
      </c>
      <c r="F125" s="25">
        <v>68</v>
      </c>
      <c r="G125" s="55">
        <v>12.532252119424992</v>
      </c>
      <c r="H125" s="25">
        <v>-41</v>
      </c>
      <c r="I125" s="55">
        <v>-7.5562108367121263</v>
      </c>
      <c r="J125" s="25">
        <v>19</v>
      </c>
      <c r="K125" s="55">
        <v>3.5016586804275711</v>
      </c>
      <c r="L125" s="25">
        <v>9</v>
      </c>
    </row>
    <row r="126" spans="1:12" s="24" customFormat="1" ht="12" customHeight="1" x14ac:dyDescent="0.2">
      <c r="A126" s="174" t="s">
        <v>136</v>
      </c>
      <c r="B126" s="174"/>
      <c r="C126" s="25">
        <v>1</v>
      </c>
      <c r="D126" s="55">
        <v>5.2356020942408383</v>
      </c>
      <c r="E126" s="55">
        <v>31.25</v>
      </c>
      <c r="F126" s="25">
        <v>1</v>
      </c>
      <c r="G126" s="55">
        <v>5.2356020942408383</v>
      </c>
      <c r="H126" s="25">
        <v>0</v>
      </c>
      <c r="I126" s="55">
        <v>0</v>
      </c>
      <c r="J126" s="25">
        <v>1</v>
      </c>
      <c r="K126" s="55">
        <v>5.2356020942408383</v>
      </c>
      <c r="L126" s="25">
        <v>0</v>
      </c>
    </row>
    <row r="127" spans="1:12" s="24" customFormat="1" ht="12" customHeight="1" x14ac:dyDescent="0.2">
      <c r="A127" s="174" t="s">
        <v>137</v>
      </c>
      <c r="B127" s="174"/>
      <c r="C127" s="25">
        <v>2</v>
      </c>
      <c r="D127" s="55">
        <v>3.8022813688212929</v>
      </c>
      <c r="E127" s="55">
        <v>24.096385542168676</v>
      </c>
      <c r="F127" s="25">
        <v>4</v>
      </c>
      <c r="G127" s="55">
        <v>7.6045627376425857</v>
      </c>
      <c r="H127" s="25">
        <v>-2</v>
      </c>
      <c r="I127" s="55">
        <v>-3.8022813688212929</v>
      </c>
      <c r="J127" s="25">
        <v>1</v>
      </c>
      <c r="K127" s="55">
        <v>1.9011406844106464</v>
      </c>
      <c r="L127" s="25">
        <v>3</v>
      </c>
    </row>
    <row r="128" spans="1:12" s="24" customFormat="1" ht="12" customHeight="1" x14ac:dyDescent="0.2">
      <c r="A128" s="174" t="s">
        <v>138</v>
      </c>
      <c r="B128" s="174"/>
      <c r="C128" s="25">
        <v>7</v>
      </c>
      <c r="D128" s="55">
        <v>3.8888888888888888</v>
      </c>
      <c r="E128" s="55">
        <v>24.390243902439025</v>
      </c>
      <c r="F128" s="25">
        <v>24</v>
      </c>
      <c r="G128" s="55">
        <v>13.333333333333334</v>
      </c>
      <c r="H128" s="25">
        <v>-17</v>
      </c>
      <c r="I128" s="55">
        <v>-9.4444444444444446</v>
      </c>
      <c r="J128" s="25">
        <v>10</v>
      </c>
      <c r="K128" s="55">
        <v>5.5555555555555554</v>
      </c>
      <c r="L128" s="25">
        <v>3</v>
      </c>
    </row>
    <row r="129" spans="1:12" s="24" customFormat="1" ht="12" customHeight="1" x14ac:dyDescent="0.2">
      <c r="A129" s="174" t="s">
        <v>141</v>
      </c>
      <c r="B129" s="174"/>
      <c r="C129" s="25">
        <v>9</v>
      </c>
      <c r="D129" s="55">
        <v>7.6923076923076925</v>
      </c>
      <c r="E129" s="55">
        <v>42.654028436018962</v>
      </c>
      <c r="F129" s="25">
        <v>17</v>
      </c>
      <c r="G129" s="55">
        <v>14.52991452991453</v>
      </c>
      <c r="H129" s="25">
        <v>-8</v>
      </c>
      <c r="I129" s="55">
        <v>-6.8376068376068373</v>
      </c>
      <c r="J129" s="25">
        <v>2</v>
      </c>
      <c r="K129" s="55">
        <v>1.7094017094017093</v>
      </c>
      <c r="L129" s="25">
        <v>4</v>
      </c>
    </row>
    <row r="130" spans="1:12" s="24" customFormat="1" ht="12" customHeight="1" x14ac:dyDescent="0.2">
      <c r="A130" s="174" t="s">
        <v>143</v>
      </c>
      <c r="B130" s="174"/>
      <c r="C130" s="25">
        <v>0</v>
      </c>
      <c r="D130" s="55">
        <v>0</v>
      </c>
      <c r="E130" s="55">
        <v>0</v>
      </c>
      <c r="F130" s="25">
        <v>1</v>
      </c>
      <c r="G130" s="55">
        <v>83.333333333333329</v>
      </c>
      <c r="H130" s="25">
        <v>-1</v>
      </c>
      <c r="I130" s="55">
        <v>-83.333333333333329</v>
      </c>
      <c r="J130" s="25">
        <v>0</v>
      </c>
      <c r="K130" s="55">
        <v>0</v>
      </c>
      <c r="L130" s="25">
        <v>0</v>
      </c>
    </row>
    <row r="131" spans="1:12" s="24" customFormat="1" ht="12" customHeight="1" x14ac:dyDescent="0.2">
      <c r="A131" s="174" t="s">
        <v>144</v>
      </c>
      <c r="B131" s="174"/>
      <c r="C131" s="25">
        <v>15</v>
      </c>
      <c r="D131" s="55">
        <v>5.1885160843998621</v>
      </c>
      <c r="E131" s="55">
        <v>22.156573116691284</v>
      </c>
      <c r="F131" s="25">
        <v>18</v>
      </c>
      <c r="G131" s="55">
        <v>6.2262193012798344</v>
      </c>
      <c r="H131" s="25">
        <v>-3</v>
      </c>
      <c r="I131" s="55">
        <v>-1.0377032168799725</v>
      </c>
      <c r="J131" s="25">
        <v>14</v>
      </c>
      <c r="K131" s="55">
        <v>4.8426150121065374</v>
      </c>
      <c r="L131" s="25">
        <v>2</v>
      </c>
    </row>
    <row r="132" spans="1:12" s="24" customFormat="1" ht="12" customHeight="1" x14ac:dyDescent="0.2">
      <c r="A132" s="174" t="s">
        <v>145</v>
      </c>
      <c r="B132" s="174"/>
      <c r="C132" s="25">
        <v>0</v>
      </c>
      <c r="D132" s="55">
        <v>0</v>
      </c>
      <c r="E132" s="55">
        <v>0</v>
      </c>
      <c r="F132" s="25">
        <v>2</v>
      </c>
      <c r="G132" s="55">
        <v>19.047619047619051</v>
      </c>
      <c r="H132" s="25">
        <v>-2</v>
      </c>
      <c r="I132" s="55">
        <v>-19.047619047619051</v>
      </c>
      <c r="J132" s="25">
        <v>0</v>
      </c>
      <c r="K132" s="55">
        <v>0</v>
      </c>
      <c r="L132" s="25">
        <v>0</v>
      </c>
    </row>
    <row r="133" spans="1:12" s="63" customFormat="1" ht="12" customHeight="1" x14ac:dyDescent="0.2">
      <c r="A133" s="227" t="s">
        <v>264</v>
      </c>
      <c r="B133" s="227"/>
      <c r="C133" s="62">
        <v>47</v>
      </c>
      <c r="D133" s="55">
        <v>9.2775365179628881</v>
      </c>
      <c r="E133" s="55">
        <v>44.592030360531311</v>
      </c>
      <c r="F133" s="62">
        <v>48</v>
      </c>
      <c r="G133" s="55">
        <v>9.474930911962101</v>
      </c>
      <c r="H133" s="62">
        <v>-1</v>
      </c>
      <c r="I133" s="55">
        <v>-0.19739439399921041</v>
      </c>
      <c r="J133" s="62">
        <v>23</v>
      </c>
      <c r="K133" s="55">
        <v>4.5400710619818394</v>
      </c>
      <c r="L133" s="62">
        <v>15</v>
      </c>
    </row>
    <row r="134" spans="1:12" s="24" customFormat="1" ht="12" customHeight="1" x14ac:dyDescent="0.2">
      <c r="A134" s="174" t="s">
        <v>147</v>
      </c>
      <c r="B134" s="174"/>
      <c r="C134" s="25">
        <v>41</v>
      </c>
      <c r="D134" s="55">
        <v>9.0969602840026624</v>
      </c>
      <c r="E134" s="55">
        <v>40.836653386454181</v>
      </c>
      <c r="F134" s="25">
        <v>40</v>
      </c>
      <c r="G134" s="55">
        <v>8.8750832039050351</v>
      </c>
      <c r="H134" s="25">
        <v>1</v>
      </c>
      <c r="I134" s="55">
        <v>0.22187708009762591</v>
      </c>
      <c r="J134" s="25">
        <v>19</v>
      </c>
      <c r="K134" s="55">
        <v>4.2156645218548929</v>
      </c>
      <c r="L134" s="25">
        <v>7</v>
      </c>
    </row>
    <row r="135" spans="1:12" s="24" customFormat="1" ht="12" customHeight="1" x14ac:dyDescent="0.2">
      <c r="A135" s="174" t="s">
        <v>148</v>
      </c>
      <c r="B135" s="174"/>
      <c r="C135" s="25">
        <v>0</v>
      </c>
      <c r="D135" s="55">
        <v>0</v>
      </c>
      <c r="E135" s="55">
        <v>0</v>
      </c>
      <c r="F135" s="25">
        <v>2</v>
      </c>
      <c r="G135" s="55">
        <v>48.780487804878049</v>
      </c>
      <c r="H135" s="25">
        <v>-2</v>
      </c>
      <c r="I135" s="55">
        <v>-48.780487804878049</v>
      </c>
      <c r="J135" s="25">
        <v>0</v>
      </c>
      <c r="K135" s="55">
        <v>0</v>
      </c>
      <c r="L135" s="25">
        <v>0</v>
      </c>
    </row>
    <row r="136" spans="1:12" s="24" customFormat="1" ht="12" customHeight="1" x14ac:dyDescent="0.2">
      <c r="A136" s="174" t="s">
        <v>150</v>
      </c>
      <c r="B136" s="174"/>
      <c r="C136" s="25">
        <v>1</v>
      </c>
      <c r="D136" s="55">
        <v>3.1152647975077881</v>
      </c>
      <c r="E136" s="55">
        <v>22.222222222222221</v>
      </c>
      <c r="F136" s="25">
        <v>2</v>
      </c>
      <c r="G136" s="55">
        <v>6.2305295950155761</v>
      </c>
      <c r="H136" s="25">
        <v>-1</v>
      </c>
      <c r="I136" s="55">
        <v>-3.1152647975077881</v>
      </c>
      <c r="J136" s="25">
        <v>0</v>
      </c>
      <c r="K136" s="55">
        <v>0</v>
      </c>
      <c r="L136" s="25">
        <v>0</v>
      </c>
    </row>
    <row r="137" spans="1:12" s="24" customFormat="1" ht="12" customHeight="1" x14ac:dyDescent="0.2">
      <c r="A137" s="174" t="s">
        <v>151</v>
      </c>
      <c r="B137" s="174"/>
      <c r="C137" s="25">
        <v>16</v>
      </c>
      <c r="D137" s="55">
        <v>12.728719172633255</v>
      </c>
      <c r="E137" s="55">
        <v>52.459016393442624</v>
      </c>
      <c r="F137" s="25">
        <v>8</v>
      </c>
      <c r="G137" s="55">
        <v>6.3643595863166276</v>
      </c>
      <c r="H137" s="25">
        <v>8</v>
      </c>
      <c r="I137" s="55">
        <v>6.3643595863166276</v>
      </c>
      <c r="J137" s="25">
        <v>9</v>
      </c>
      <c r="K137" s="55">
        <v>7.1599045346062056</v>
      </c>
      <c r="L137" s="25">
        <v>3</v>
      </c>
    </row>
    <row r="138" spans="1:12" s="24" customFormat="1" ht="12" customHeight="1" x14ac:dyDescent="0.2">
      <c r="A138" s="174" t="s">
        <v>152</v>
      </c>
      <c r="B138" s="174"/>
      <c r="C138" s="25">
        <v>140</v>
      </c>
      <c r="D138" s="55">
        <v>8.8967971530249113</v>
      </c>
      <c r="E138" s="55">
        <v>39.447731755424066</v>
      </c>
      <c r="F138" s="25">
        <v>163</v>
      </c>
      <c r="G138" s="55">
        <v>10.358413828164718</v>
      </c>
      <c r="H138" s="25">
        <v>-23</v>
      </c>
      <c r="I138" s="55">
        <v>-1.461616675139807</v>
      </c>
      <c r="J138" s="25">
        <v>92</v>
      </c>
      <c r="K138" s="55">
        <v>5.8464667005592279</v>
      </c>
      <c r="L138" s="25">
        <v>38</v>
      </c>
    </row>
    <row r="139" spans="1:12" s="24" customFormat="1" ht="12" customHeight="1" x14ac:dyDescent="0.2">
      <c r="A139" s="174" t="s">
        <v>153</v>
      </c>
      <c r="B139" s="174"/>
      <c r="C139" s="25">
        <v>59</v>
      </c>
      <c r="D139" s="55">
        <v>9.0518563976679971</v>
      </c>
      <c r="E139" s="55">
        <v>41.000694927032661</v>
      </c>
      <c r="F139" s="25">
        <v>47</v>
      </c>
      <c r="G139" s="55">
        <v>7.2108008591592512</v>
      </c>
      <c r="H139" s="25">
        <v>12</v>
      </c>
      <c r="I139" s="55">
        <v>1.841055538508745</v>
      </c>
      <c r="J139" s="25">
        <v>36</v>
      </c>
      <c r="K139" s="55">
        <v>5.5231666155262351</v>
      </c>
      <c r="L139" s="25">
        <v>15</v>
      </c>
    </row>
    <row r="140" spans="1:12" s="24" customFormat="1" ht="12" customHeight="1" x14ac:dyDescent="0.2">
      <c r="A140" s="174" t="s">
        <v>155</v>
      </c>
      <c r="B140" s="174"/>
      <c r="C140" s="25">
        <v>0</v>
      </c>
      <c r="D140" s="55">
        <v>0</v>
      </c>
      <c r="E140" s="55">
        <v>0</v>
      </c>
      <c r="F140" s="25">
        <v>2</v>
      </c>
      <c r="G140" s="55">
        <v>9.1743119266055047</v>
      </c>
      <c r="H140" s="25">
        <v>-2</v>
      </c>
      <c r="I140" s="55">
        <v>-9.1743119266055047</v>
      </c>
      <c r="J140" s="25">
        <v>0</v>
      </c>
      <c r="K140" s="55">
        <v>0</v>
      </c>
      <c r="L140" s="25">
        <v>1</v>
      </c>
    </row>
    <row r="141" spans="1:12" s="24" customFormat="1" ht="12" customHeight="1" x14ac:dyDescent="0.2">
      <c r="A141" s="174" t="s">
        <v>156</v>
      </c>
      <c r="B141" s="174"/>
      <c r="C141" s="25">
        <v>40</v>
      </c>
      <c r="D141" s="55">
        <v>5.514959327174962</v>
      </c>
      <c r="E141" s="55">
        <v>27.192386131883072</v>
      </c>
      <c r="F141" s="25">
        <v>84</v>
      </c>
      <c r="G141" s="55">
        <v>11.581414587067421</v>
      </c>
      <c r="H141" s="25">
        <v>-44</v>
      </c>
      <c r="I141" s="55">
        <v>-6.0664552598924582</v>
      </c>
      <c r="J141" s="25">
        <v>31</v>
      </c>
      <c r="K141" s="55">
        <v>4.2740934785605953</v>
      </c>
      <c r="L141" s="25">
        <v>17</v>
      </c>
    </row>
    <row r="142" spans="1:12" s="24" customFormat="1" ht="12" customHeight="1" x14ac:dyDescent="0.2">
      <c r="A142" s="174" t="s">
        <v>157</v>
      </c>
      <c r="B142" s="174"/>
      <c r="C142" s="25">
        <v>0</v>
      </c>
      <c r="D142" s="55">
        <v>0</v>
      </c>
      <c r="E142" s="55">
        <v>0</v>
      </c>
      <c r="F142" s="25">
        <v>1</v>
      </c>
      <c r="G142" s="55">
        <v>19.607843137254903</v>
      </c>
      <c r="H142" s="25">
        <v>-1</v>
      </c>
      <c r="I142" s="55">
        <v>-19.607843137254903</v>
      </c>
      <c r="J142" s="25">
        <v>0</v>
      </c>
      <c r="K142" s="55">
        <v>0</v>
      </c>
      <c r="L142" s="25">
        <v>0</v>
      </c>
    </row>
    <row r="143" spans="1:12" s="24" customFormat="1" ht="12" customHeight="1" x14ac:dyDescent="0.2">
      <c r="A143" s="174" t="s">
        <v>158</v>
      </c>
      <c r="B143" s="174"/>
      <c r="C143" s="25">
        <v>12</v>
      </c>
      <c r="D143" s="55">
        <v>4.2933810375670838</v>
      </c>
      <c r="E143" s="55">
        <v>24.144869215291749</v>
      </c>
      <c r="F143" s="25">
        <v>55</v>
      </c>
      <c r="G143" s="55">
        <v>19.677996422182471</v>
      </c>
      <c r="H143" s="25">
        <v>-43</v>
      </c>
      <c r="I143" s="55">
        <v>-15.384615384615385</v>
      </c>
      <c r="J143" s="25">
        <v>9</v>
      </c>
      <c r="K143" s="55">
        <v>3.2200357781753133</v>
      </c>
      <c r="L143" s="25">
        <v>7</v>
      </c>
    </row>
    <row r="144" spans="1:12" s="24" customFormat="1" ht="12" customHeight="1" x14ac:dyDescent="0.2">
      <c r="A144" s="174" t="s">
        <v>159</v>
      </c>
      <c r="B144" s="174"/>
      <c r="C144" s="25">
        <v>0</v>
      </c>
      <c r="D144" s="55">
        <v>0</v>
      </c>
      <c r="E144" s="55">
        <v>0</v>
      </c>
      <c r="F144" s="25">
        <v>6</v>
      </c>
      <c r="G144" s="55">
        <v>23.904382470119522</v>
      </c>
      <c r="H144" s="25">
        <v>-6</v>
      </c>
      <c r="I144" s="55">
        <v>-23.904382470119522</v>
      </c>
      <c r="J144" s="25">
        <v>1</v>
      </c>
      <c r="K144" s="55">
        <v>3.9840637450199203</v>
      </c>
      <c r="L144" s="25">
        <v>0</v>
      </c>
    </row>
    <row r="145" spans="1:12" s="24" customFormat="1" ht="12" customHeight="1" x14ac:dyDescent="0.2">
      <c r="A145" s="174" t="s">
        <v>160</v>
      </c>
      <c r="B145" s="174"/>
      <c r="C145" s="25">
        <v>3</v>
      </c>
      <c r="D145" s="55">
        <v>3.9577836411609502</v>
      </c>
      <c r="E145" s="55">
        <v>23.622047244094489</v>
      </c>
      <c r="F145" s="25">
        <v>12</v>
      </c>
      <c r="G145" s="55">
        <v>15.831134564643801</v>
      </c>
      <c r="H145" s="25">
        <v>-9</v>
      </c>
      <c r="I145" s="55">
        <v>-11.87335092348285</v>
      </c>
      <c r="J145" s="25">
        <v>8</v>
      </c>
      <c r="K145" s="55">
        <v>10.554089709762533</v>
      </c>
      <c r="L145" s="25">
        <v>1</v>
      </c>
    </row>
    <row r="146" spans="1:12" s="24" customFormat="1" ht="12" customHeight="1" x14ac:dyDescent="0.2">
      <c r="A146" s="174" t="s">
        <v>162</v>
      </c>
      <c r="B146" s="174"/>
      <c r="C146" s="25">
        <v>1</v>
      </c>
      <c r="D146" s="55">
        <v>1.5600624024960998</v>
      </c>
      <c r="E146" s="55">
        <v>10.526315789473683</v>
      </c>
      <c r="F146" s="25">
        <v>4</v>
      </c>
      <c r="G146" s="55">
        <v>6.2402496099843994</v>
      </c>
      <c r="H146" s="25">
        <v>-3</v>
      </c>
      <c r="I146" s="55">
        <v>-4.6801872074882995</v>
      </c>
      <c r="J146" s="25">
        <v>3</v>
      </c>
      <c r="K146" s="55">
        <v>4.6801872074882995</v>
      </c>
      <c r="L146" s="25">
        <v>1</v>
      </c>
    </row>
    <row r="147" spans="1:12" s="24" customFormat="1" ht="12" customHeight="1" x14ac:dyDescent="0.2">
      <c r="A147" s="174" t="s">
        <v>165</v>
      </c>
      <c r="B147" s="174"/>
      <c r="C147" s="25">
        <v>0</v>
      </c>
      <c r="D147" s="55">
        <v>0</v>
      </c>
      <c r="E147" s="55">
        <v>0</v>
      </c>
      <c r="F147" s="25">
        <v>2</v>
      </c>
      <c r="G147" s="55">
        <v>21.505376344086024</v>
      </c>
      <c r="H147" s="25">
        <v>-2</v>
      </c>
      <c r="I147" s="55">
        <v>-21.505376344086024</v>
      </c>
      <c r="J147" s="25">
        <v>0</v>
      </c>
      <c r="K147" s="55">
        <v>0</v>
      </c>
      <c r="L147" s="25">
        <v>0</v>
      </c>
    </row>
    <row r="148" spans="1:12" s="24" customFormat="1" ht="12" customHeight="1" x14ac:dyDescent="0.2">
      <c r="A148" s="174" t="s">
        <v>167</v>
      </c>
      <c r="B148" s="174"/>
      <c r="C148" s="25">
        <v>29</v>
      </c>
      <c r="D148" s="55">
        <v>10.476878612716764</v>
      </c>
      <c r="E148" s="55">
        <v>47.540983606557376</v>
      </c>
      <c r="F148" s="25">
        <v>18</v>
      </c>
      <c r="G148" s="55">
        <v>6.502890173410405</v>
      </c>
      <c r="H148" s="25">
        <v>11</v>
      </c>
      <c r="I148" s="55">
        <v>3.9739884393063583</v>
      </c>
      <c r="J148" s="25">
        <v>13</v>
      </c>
      <c r="K148" s="55">
        <v>4.6965317919075149</v>
      </c>
      <c r="L148" s="25">
        <v>5</v>
      </c>
    </row>
    <row r="149" spans="1:12" s="24" customFormat="1" ht="12" customHeight="1" x14ac:dyDescent="0.2">
      <c r="A149" s="174" t="s">
        <v>280</v>
      </c>
      <c r="B149" s="174"/>
      <c r="C149" s="25">
        <v>23</v>
      </c>
      <c r="D149" s="55">
        <v>8.8156381755461855</v>
      </c>
      <c r="E149" s="55">
        <v>41.441441441441441</v>
      </c>
      <c r="F149" s="25">
        <v>24</v>
      </c>
      <c r="G149" s="55">
        <v>9.1989267918742819</v>
      </c>
      <c r="H149" s="25">
        <v>-1</v>
      </c>
      <c r="I149" s="55">
        <v>-0.38328861632809508</v>
      </c>
      <c r="J149" s="25">
        <v>12</v>
      </c>
      <c r="K149" s="55">
        <v>4.5994633959371409</v>
      </c>
      <c r="L149" s="25">
        <v>7</v>
      </c>
    </row>
    <row r="150" spans="1:12" s="24" customFormat="1" ht="12" customHeight="1" x14ac:dyDescent="0.2">
      <c r="A150" s="174" t="s">
        <v>168</v>
      </c>
      <c r="B150" s="174"/>
      <c r="C150" s="25">
        <v>0</v>
      </c>
      <c r="D150" s="55">
        <v>0</v>
      </c>
      <c r="E150" s="55">
        <v>0</v>
      </c>
      <c r="F150" s="25">
        <v>1</v>
      </c>
      <c r="G150" s="55">
        <v>16.666666666666668</v>
      </c>
      <c r="H150" s="25">
        <v>-1</v>
      </c>
      <c r="I150" s="55">
        <v>-16.666666666666668</v>
      </c>
      <c r="J150" s="25">
        <v>0</v>
      </c>
      <c r="K150" s="55">
        <v>0</v>
      </c>
      <c r="L150" s="25">
        <v>0</v>
      </c>
    </row>
    <row r="151" spans="1:12" s="24" customFormat="1" ht="12" customHeight="1" x14ac:dyDescent="0.2">
      <c r="A151" s="175" t="s">
        <v>171</v>
      </c>
      <c r="B151" s="175"/>
      <c r="C151" s="31">
        <v>2</v>
      </c>
      <c r="D151" s="56">
        <v>7.3260073260073257</v>
      </c>
      <c r="E151" s="56">
        <v>37.037037037037038</v>
      </c>
      <c r="F151" s="31">
        <v>3</v>
      </c>
      <c r="G151" s="56">
        <v>10.989010989010989</v>
      </c>
      <c r="H151" s="31">
        <v>-1</v>
      </c>
      <c r="I151" s="56">
        <v>-3.6630036630036629</v>
      </c>
      <c r="J151" s="31">
        <v>2</v>
      </c>
      <c r="K151" s="56">
        <v>7.3260073260073257</v>
      </c>
      <c r="L151" s="31">
        <v>1</v>
      </c>
    </row>
    <row r="152" spans="1:12" s="24" customFormat="1" ht="12" customHeight="1" x14ac:dyDescent="0.2">
      <c r="A152" s="29"/>
      <c r="B152" s="29"/>
      <c r="C152" s="29"/>
      <c r="D152" s="58"/>
      <c r="E152" s="58"/>
      <c r="F152" s="29"/>
      <c r="G152" s="58"/>
      <c r="H152" s="29"/>
      <c r="I152" s="58"/>
      <c r="J152" s="29"/>
      <c r="K152" s="58"/>
      <c r="L152" s="29"/>
    </row>
    <row r="153" spans="1:12" s="24" customFormat="1" ht="12" customHeight="1" x14ac:dyDescent="0.2">
      <c r="A153" s="173" t="s">
        <v>172</v>
      </c>
      <c r="B153" s="173"/>
      <c r="C153" s="22">
        <v>38</v>
      </c>
      <c r="D153" s="54">
        <v>6.3396730063396731</v>
      </c>
      <c r="E153" s="54">
        <v>30.995106035889069</v>
      </c>
      <c r="F153" s="22">
        <v>58</v>
      </c>
      <c r="G153" s="54">
        <v>9.6763430096763443</v>
      </c>
      <c r="H153" s="22">
        <v>-20</v>
      </c>
      <c r="I153" s="54">
        <v>-3.3366700033366699</v>
      </c>
      <c r="J153" s="22">
        <v>17</v>
      </c>
      <c r="K153" s="54">
        <v>2.8361695028361695</v>
      </c>
      <c r="L153" s="22">
        <v>13</v>
      </c>
    </row>
    <row r="154" spans="1:12" s="24" customFormat="1" ht="12" customHeight="1" x14ac:dyDescent="0.2">
      <c r="A154" s="174" t="s">
        <v>173</v>
      </c>
      <c r="B154" s="174"/>
      <c r="C154" s="25">
        <v>7</v>
      </c>
      <c r="D154" s="55">
        <v>4.7879616963064295</v>
      </c>
      <c r="E154" s="55">
        <v>22.58064516129032</v>
      </c>
      <c r="F154" s="25">
        <v>18</v>
      </c>
      <c r="G154" s="55">
        <v>12.311901504787961</v>
      </c>
      <c r="H154" s="25">
        <v>-11</v>
      </c>
      <c r="I154" s="55">
        <v>-7.5239398084815319</v>
      </c>
      <c r="J154" s="25">
        <v>5</v>
      </c>
      <c r="K154" s="55">
        <v>3.4199726402188784</v>
      </c>
      <c r="L154" s="25">
        <v>3</v>
      </c>
    </row>
    <row r="155" spans="1:12" s="24" customFormat="1" ht="12" customHeight="1" x14ac:dyDescent="0.2">
      <c r="A155" s="174" t="s">
        <v>174</v>
      </c>
      <c r="B155" s="174"/>
      <c r="C155" s="25">
        <v>0</v>
      </c>
      <c r="D155" s="55">
        <v>0</v>
      </c>
      <c r="E155" s="55">
        <v>0</v>
      </c>
      <c r="F155" s="25">
        <v>0</v>
      </c>
      <c r="G155" s="55">
        <v>0</v>
      </c>
      <c r="H155" s="25">
        <v>0</v>
      </c>
      <c r="I155" s="55">
        <v>0</v>
      </c>
      <c r="J155" s="25">
        <v>1</v>
      </c>
      <c r="K155" s="55">
        <v>18.867924528301884</v>
      </c>
      <c r="L155" s="25">
        <v>0</v>
      </c>
    </row>
    <row r="156" spans="1:12" s="24" customFormat="1" ht="12" customHeight="1" x14ac:dyDescent="0.2">
      <c r="A156" s="174" t="s">
        <v>175</v>
      </c>
      <c r="B156" s="174"/>
      <c r="C156" s="25">
        <v>0</v>
      </c>
      <c r="D156" s="55">
        <v>0</v>
      </c>
      <c r="E156" s="55">
        <v>0</v>
      </c>
      <c r="F156" s="25">
        <v>1</v>
      </c>
      <c r="G156" s="55">
        <v>19.230769230769234</v>
      </c>
      <c r="H156" s="25">
        <v>-1</v>
      </c>
      <c r="I156" s="55">
        <v>-19.230769230769234</v>
      </c>
      <c r="J156" s="25">
        <v>0</v>
      </c>
      <c r="K156" s="55">
        <v>0</v>
      </c>
      <c r="L156" s="25">
        <v>0</v>
      </c>
    </row>
    <row r="157" spans="1:12" s="24" customFormat="1" ht="12" customHeight="1" x14ac:dyDescent="0.2">
      <c r="A157" s="174" t="s">
        <v>176</v>
      </c>
      <c r="B157" s="174"/>
      <c r="C157" s="25">
        <v>0</v>
      </c>
      <c r="D157" s="55">
        <v>0</v>
      </c>
      <c r="E157" s="55">
        <v>0</v>
      </c>
      <c r="F157" s="25">
        <v>1</v>
      </c>
      <c r="G157" s="55">
        <v>16.949152542372882</v>
      </c>
      <c r="H157" s="25">
        <v>-1</v>
      </c>
      <c r="I157" s="55">
        <v>-16.949152542372882</v>
      </c>
      <c r="J157" s="25">
        <v>0</v>
      </c>
      <c r="K157" s="55">
        <v>0</v>
      </c>
      <c r="L157" s="25">
        <v>0</v>
      </c>
    </row>
    <row r="158" spans="1:12" s="24" customFormat="1" ht="12" customHeight="1" x14ac:dyDescent="0.2">
      <c r="A158" s="174" t="s">
        <v>177</v>
      </c>
      <c r="B158" s="174"/>
      <c r="C158" s="25">
        <v>7</v>
      </c>
      <c r="D158" s="55">
        <v>5.9625212947189103</v>
      </c>
      <c r="E158" s="55">
        <v>32.258064516129032</v>
      </c>
      <c r="F158" s="25">
        <v>10</v>
      </c>
      <c r="G158" s="55">
        <v>8.5178875638841571</v>
      </c>
      <c r="H158" s="25">
        <v>-3</v>
      </c>
      <c r="I158" s="55">
        <v>-2.5553662691652468</v>
      </c>
      <c r="J158" s="25">
        <v>2</v>
      </c>
      <c r="K158" s="55">
        <v>1.7035775127768313</v>
      </c>
      <c r="L158" s="25">
        <v>4</v>
      </c>
    </row>
    <row r="159" spans="1:12" s="24" customFormat="1" ht="12" customHeight="1" x14ac:dyDescent="0.2">
      <c r="A159" s="174" t="s">
        <v>178</v>
      </c>
      <c r="B159" s="174"/>
      <c r="C159" s="25">
        <v>5</v>
      </c>
      <c r="D159" s="55">
        <v>8.8809946714031973</v>
      </c>
      <c r="E159" s="55">
        <v>45.454545454545453</v>
      </c>
      <c r="F159" s="25">
        <v>9</v>
      </c>
      <c r="G159" s="55">
        <v>15.985790408525755</v>
      </c>
      <c r="H159" s="25">
        <v>-4</v>
      </c>
      <c r="I159" s="55">
        <v>-7.1047957371225579</v>
      </c>
      <c r="J159" s="25">
        <v>0</v>
      </c>
      <c r="K159" s="55">
        <v>0</v>
      </c>
      <c r="L159" s="25">
        <v>2</v>
      </c>
    </row>
    <row r="160" spans="1:12" s="24" customFormat="1" ht="12" customHeight="1" x14ac:dyDescent="0.2">
      <c r="A160" s="174" t="s">
        <v>179</v>
      </c>
      <c r="B160" s="174"/>
      <c r="C160" s="25">
        <v>0</v>
      </c>
      <c r="D160" s="55">
        <v>0</v>
      </c>
      <c r="E160" s="55">
        <v>0</v>
      </c>
      <c r="F160" s="25">
        <v>0</v>
      </c>
      <c r="G160" s="55">
        <v>0</v>
      </c>
      <c r="H160" s="25">
        <v>0</v>
      </c>
      <c r="I160" s="55">
        <v>0</v>
      </c>
      <c r="J160" s="25">
        <v>1</v>
      </c>
      <c r="K160" s="55">
        <v>19.607843137254903</v>
      </c>
      <c r="L160" s="25">
        <v>0</v>
      </c>
    </row>
    <row r="161" spans="1:12" s="24" customFormat="1" ht="12" customHeight="1" x14ac:dyDescent="0.2">
      <c r="A161" s="175" t="s">
        <v>180</v>
      </c>
      <c r="B161" s="175"/>
      <c r="C161" s="31">
        <v>19</v>
      </c>
      <c r="D161" s="56">
        <v>7.3643410852713176</v>
      </c>
      <c r="E161" s="56">
        <v>34.545454545454547</v>
      </c>
      <c r="F161" s="31">
        <v>19</v>
      </c>
      <c r="G161" s="56">
        <v>7.3643410852713176</v>
      </c>
      <c r="H161" s="31">
        <v>0</v>
      </c>
      <c r="I161" s="56">
        <v>0</v>
      </c>
      <c r="J161" s="31">
        <v>8</v>
      </c>
      <c r="K161" s="56">
        <v>3.1007751937984498</v>
      </c>
      <c r="L161" s="31">
        <v>4</v>
      </c>
    </row>
    <row r="162" spans="1:12" s="24" customFormat="1" ht="12" customHeight="1" x14ac:dyDescent="0.2">
      <c r="A162" s="29"/>
      <c r="B162" s="29"/>
      <c r="C162" s="29"/>
      <c r="D162" s="58"/>
      <c r="E162" s="58"/>
      <c r="F162" s="29"/>
      <c r="G162" s="58"/>
      <c r="H162" s="29"/>
      <c r="I162" s="58"/>
      <c r="J162" s="29"/>
      <c r="K162" s="58"/>
      <c r="L162" s="29"/>
    </row>
    <row r="163" spans="1:12" s="24" customFormat="1" ht="12" customHeight="1" x14ac:dyDescent="0.2">
      <c r="A163" s="173" t="s">
        <v>181</v>
      </c>
      <c r="B163" s="173"/>
      <c r="C163" s="22">
        <v>505</v>
      </c>
      <c r="D163" s="54">
        <v>10.000594094698695</v>
      </c>
      <c r="E163" s="54">
        <v>43.018996507368605</v>
      </c>
      <c r="F163" s="22">
        <v>370</v>
      </c>
      <c r="G163" s="54">
        <v>7.3271679505713214</v>
      </c>
      <c r="H163" s="22">
        <v>135</v>
      </c>
      <c r="I163" s="54">
        <v>2.6734261441273741</v>
      </c>
      <c r="J163" s="22">
        <v>250</v>
      </c>
      <c r="K163" s="54">
        <v>4.9507891557914334</v>
      </c>
      <c r="L163" s="22">
        <v>107</v>
      </c>
    </row>
    <row r="164" spans="1:12" s="24" customFormat="1" ht="12" customHeight="1" x14ac:dyDescent="0.2">
      <c r="A164" s="174" t="s">
        <v>182</v>
      </c>
      <c r="B164" s="174"/>
      <c r="C164" s="25">
        <v>42</v>
      </c>
      <c r="D164" s="55">
        <v>9.053675361069196</v>
      </c>
      <c r="E164" s="55">
        <v>38.997214484679667</v>
      </c>
      <c r="F164" s="25">
        <v>33</v>
      </c>
      <c r="G164" s="55">
        <v>7.1136020694115114</v>
      </c>
      <c r="H164" s="25">
        <v>9</v>
      </c>
      <c r="I164" s="55">
        <v>1.9400732916576848</v>
      </c>
      <c r="J164" s="25">
        <v>23</v>
      </c>
      <c r="K164" s="55">
        <v>4.9579650786807505</v>
      </c>
      <c r="L164" s="25">
        <v>12</v>
      </c>
    </row>
    <row r="165" spans="1:12" s="24" customFormat="1" ht="12" customHeight="1" x14ac:dyDescent="0.2">
      <c r="A165" s="174" t="s">
        <v>183</v>
      </c>
      <c r="B165" s="174"/>
      <c r="C165" s="25">
        <v>202</v>
      </c>
      <c r="D165" s="55">
        <v>11.192996065828115</v>
      </c>
      <c r="E165" s="55">
        <v>47.529411764705884</v>
      </c>
      <c r="F165" s="25">
        <v>172</v>
      </c>
      <c r="G165" s="55">
        <v>9.5306699174378018</v>
      </c>
      <c r="H165" s="25">
        <v>30</v>
      </c>
      <c r="I165" s="55">
        <v>1.6623261483903142</v>
      </c>
      <c r="J165" s="25">
        <v>82</v>
      </c>
      <c r="K165" s="55">
        <v>4.5436914722668593</v>
      </c>
      <c r="L165" s="25">
        <v>41</v>
      </c>
    </row>
    <row r="166" spans="1:12" s="24" customFormat="1" ht="12" customHeight="1" x14ac:dyDescent="0.2">
      <c r="A166" s="174" t="s">
        <v>184</v>
      </c>
      <c r="B166" s="174"/>
      <c r="C166" s="25">
        <v>29</v>
      </c>
      <c r="D166" s="55">
        <v>11.162432640492687</v>
      </c>
      <c r="E166" s="55">
        <v>43.154761904761905</v>
      </c>
      <c r="F166" s="25">
        <v>11</v>
      </c>
      <c r="G166" s="55">
        <v>4.2340261739799843</v>
      </c>
      <c r="H166" s="25">
        <v>18</v>
      </c>
      <c r="I166" s="55">
        <v>6.9284064665127021</v>
      </c>
      <c r="J166" s="25">
        <v>15</v>
      </c>
      <c r="K166" s="55">
        <v>5.7736720554272516</v>
      </c>
      <c r="L166" s="25">
        <v>7</v>
      </c>
    </row>
    <row r="167" spans="1:12" s="24" customFormat="1" ht="12" customHeight="1" x14ac:dyDescent="0.2">
      <c r="A167" s="174" t="s">
        <v>185</v>
      </c>
      <c r="B167" s="174"/>
      <c r="C167" s="25">
        <v>26</v>
      </c>
      <c r="D167" s="55">
        <v>9.4717668488160296</v>
      </c>
      <c r="E167" s="55">
        <v>42.553191489361701</v>
      </c>
      <c r="F167" s="25">
        <v>18</v>
      </c>
      <c r="G167" s="55">
        <v>6.557377049180328</v>
      </c>
      <c r="H167" s="25">
        <v>8</v>
      </c>
      <c r="I167" s="55">
        <v>2.9143897996357011</v>
      </c>
      <c r="J167" s="25">
        <v>13</v>
      </c>
      <c r="K167" s="55">
        <v>4.7358834244080148</v>
      </c>
      <c r="L167" s="25">
        <v>1</v>
      </c>
    </row>
    <row r="168" spans="1:12" s="24" customFormat="1" ht="12" customHeight="1" x14ac:dyDescent="0.2">
      <c r="A168" s="174" t="s">
        <v>186</v>
      </c>
      <c r="B168" s="174"/>
      <c r="C168" s="25">
        <v>76</v>
      </c>
      <c r="D168" s="55">
        <v>8.8485271859354988</v>
      </c>
      <c r="E168" s="55">
        <v>38.854805725971374</v>
      </c>
      <c r="F168" s="25">
        <v>47</v>
      </c>
      <c r="G168" s="55">
        <v>5.4721154965653742</v>
      </c>
      <c r="H168" s="25">
        <v>29</v>
      </c>
      <c r="I168" s="55">
        <v>3.3764116893701246</v>
      </c>
      <c r="J168" s="25">
        <v>44</v>
      </c>
      <c r="K168" s="55">
        <v>5.1228315286994999</v>
      </c>
      <c r="L168" s="25">
        <v>16</v>
      </c>
    </row>
    <row r="169" spans="1:12" s="24" customFormat="1" ht="12" customHeight="1" x14ac:dyDescent="0.2">
      <c r="A169" s="174" t="s">
        <v>187</v>
      </c>
      <c r="B169" s="174"/>
      <c r="C169" s="25">
        <v>9</v>
      </c>
      <c r="D169" s="55">
        <v>12.482662968099861</v>
      </c>
      <c r="E169" s="55">
        <v>62.5</v>
      </c>
      <c r="F169" s="25">
        <v>2</v>
      </c>
      <c r="G169" s="55">
        <v>2.7739251040221915</v>
      </c>
      <c r="H169" s="25">
        <v>7</v>
      </c>
      <c r="I169" s="55">
        <v>9.7087378640776691</v>
      </c>
      <c r="J169" s="25">
        <v>1</v>
      </c>
      <c r="K169" s="55">
        <v>1.3869625520110958</v>
      </c>
      <c r="L169" s="25">
        <v>1</v>
      </c>
    </row>
    <row r="170" spans="1:12" s="24" customFormat="1" ht="12" customHeight="1" x14ac:dyDescent="0.2">
      <c r="A170" s="174" t="s">
        <v>188</v>
      </c>
      <c r="B170" s="174"/>
      <c r="C170" s="25">
        <v>10</v>
      </c>
      <c r="D170" s="55">
        <v>13.21003963011889</v>
      </c>
      <c r="E170" s="55">
        <v>55.55555555555555</v>
      </c>
      <c r="F170" s="25">
        <v>7</v>
      </c>
      <c r="G170" s="55">
        <v>9.2470277410832242</v>
      </c>
      <c r="H170" s="25">
        <v>3</v>
      </c>
      <c r="I170" s="55">
        <v>3.9630118890356671</v>
      </c>
      <c r="J170" s="25">
        <v>1</v>
      </c>
      <c r="K170" s="55">
        <v>1.321003963011889</v>
      </c>
      <c r="L170" s="25">
        <v>0</v>
      </c>
    </row>
    <row r="171" spans="1:12" s="24" customFormat="1" ht="12" customHeight="1" x14ac:dyDescent="0.2">
      <c r="A171" s="174" t="s">
        <v>189</v>
      </c>
      <c r="B171" s="174"/>
      <c r="C171" s="25">
        <v>5</v>
      </c>
      <c r="D171" s="55">
        <v>5.9952038369304557</v>
      </c>
      <c r="E171" s="55">
        <v>25.125628140703519</v>
      </c>
      <c r="F171" s="25">
        <v>4</v>
      </c>
      <c r="G171" s="55">
        <v>4.796163069544364</v>
      </c>
      <c r="H171" s="25">
        <v>1</v>
      </c>
      <c r="I171" s="55">
        <v>1.199040767386091</v>
      </c>
      <c r="J171" s="25">
        <v>3</v>
      </c>
      <c r="K171" s="55">
        <v>3.5971223021582737</v>
      </c>
      <c r="L171" s="25">
        <v>2</v>
      </c>
    </row>
    <row r="172" spans="1:12" s="24" customFormat="1" ht="12" customHeight="1" x14ac:dyDescent="0.2">
      <c r="A172" s="174" t="s">
        <v>190</v>
      </c>
      <c r="B172" s="174"/>
      <c r="C172" s="25">
        <v>3</v>
      </c>
      <c r="D172" s="55">
        <v>7.5757575757575761</v>
      </c>
      <c r="E172" s="55">
        <v>43.478260869565219</v>
      </c>
      <c r="F172" s="25">
        <v>4</v>
      </c>
      <c r="G172" s="55">
        <v>10.101010101010102</v>
      </c>
      <c r="H172" s="25">
        <v>-1</v>
      </c>
      <c r="I172" s="55">
        <v>-2.5252525252525255</v>
      </c>
      <c r="J172" s="25">
        <v>3</v>
      </c>
      <c r="K172" s="55">
        <v>7.5757575757575761</v>
      </c>
      <c r="L172" s="25">
        <v>0</v>
      </c>
    </row>
    <row r="173" spans="1:12" s="24" customFormat="1" ht="12" customHeight="1" x14ac:dyDescent="0.2">
      <c r="A173" s="174" t="s">
        <v>191</v>
      </c>
      <c r="B173" s="174"/>
      <c r="C173" s="25">
        <v>12</v>
      </c>
      <c r="D173" s="55">
        <v>8.6517664023071372</v>
      </c>
      <c r="E173" s="55">
        <v>37.037037037037038</v>
      </c>
      <c r="F173" s="25">
        <v>10</v>
      </c>
      <c r="G173" s="55">
        <v>7.2098053352559477</v>
      </c>
      <c r="H173" s="25">
        <v>2</v>
      </c>
      <c r="I173" s="55">
        <v>1.4419610670511895</v>
      </c>
      <c r="J173" s="25">
        <v>7</v>
      </c>
      <c r="K173" s="55">
        <v>5.0468637346791638</v>
      </c>
      <c r="L173" s="25">
        <v>2</v>
      </c>
    </row>
    <row r="174" spans="1:12" s="24" customFormat="1" ht="12" customHeight="1" x14ac:dyDescent="0.2">
      <c r="A174" s="174" t="s">
        <v>193</v>
      </c>
      <c r="B174" s="174"/>
      <c r="C174" s="25">
        <v>1</v>
      </c>
      <c r="D174" s="55">
        <v>8.2644628099173563</v>
      </c>
      <c r="E174" s="55">
        <v>31.25</v>
      </c>
      <c r="F174" s="25">
        <v>0</v>
      </c>
      <c r="G174" s="55">
        <v>0</v>
      </c>
      <c r="H174" s="25">
        <v>1</v>
      </c>
      <c r="I174" s="55">
        <v>8.2644628099173563</v>
      </c>
      <c r="J174" s="25">
        <v>0</v>
      </c>
      <c r="K174" s="55">
        <v>0</v>
      </c>
      <c r="L174" s="25">
        <v>0</v>
      </c>
    </row>
    <row r="175" spans="1:12" s="24" customFormat="1" ht="12" customHeight="1" x14ac:dyDescent="0.2">
      <c r="A175" s="174" t="s">
        <v>194</v>
      </c>
      <c r="B175" s="174"/>
      <c r="C175" s="25">
        <v>30</v>
      </c>
      <c r="D175" s="55">
        <v>10.718113612004288</v>
      </c>
      <c r="E175" s="55">
        <v>43.668122270742359</v>
      </c>
      <c r="F175" s="25">
        <v>17</v>
      </c>
      <c r="G175" s="55">
        <v>6.0735977134690966</v>
      </c>
      <c r="H175" s="25">
        <v>13</v>
      </c>
      <c r="I175" s="55">
        <v>4.6445158985351904</v>
      </c>
      <c r="J175" s="25">
        <v>16</v>
      </c>
      <c r="K175" s="55">
        <v>5.7163272597356194</v>
      </c>
      <c r="L175" s="25">
        <v>6</v>
      </c>
    </row>
    <row r="176" spans="1:12" s="24" customFormat="1" ht="12" customHeight="1" x14ac:dyDescent="0.2">
      <c r="A176" s="174" t="s">
        <v>195</v>
      </c>
      <c r="B176" s="174"/>
      <c r="C176" s="25">
        <v>6</v>
      </c>
      <c r="D176" s="55">
        <v>10.221465076660987</v>
      </c>
      <c r="E176" s="55">
        <v>48</v>
      </c>
      <c r="F176" s="25">
        <v>7</v>
      </c>
      <c r="G176" s="55">
        <v>11.925042589437821</v>
      </c>
      <c r="H176" s="25">
        <v>-1</v>
      </c>
      <c r="I176" s="55">
        <v>-1.7035775127768313</v>
      </c>
      <c r="J176" s="25">
        <v>5</v>
      </c>
      <c r="K176" s="55">
        <v>8.5178875638841571</v>
      </c>
      <c r="L176" s="25">
        <v>2</v>
      </c>
    </row>
    <row r="177" spans="1:12" s="24" customFormat="1" ht="12" customHeight="1" x14ac:dyDescent="0.2">
      <c r="A177" s="174" t="s">
        <v>196</v>
      </c>
      <c r="B177" s="174"/>
      <c r="C177" s="25">
        <v>7</v>
      </c>
      <c r="D177" s="55">
        <v>11.345218800648299</v>
      </c>
      <c r="E177" s="55">
        <v>51.470588235294116</v>
      </c>
      <c r="F177" s="25">
        <v>3</v>
      </c>
      <c r="G177" s="55">
        <v>4.8622366288492707</v>
      </c>
      <c r="H177" s="25">
        <v>4</v>
      </c>
      <c r="I177" s="55">
        <v>6.4829821717990272</v>
      </c>
      <c r="J177" s="25">
        <v>6</v>
      </c>
      <c r="K177" s="55">
        <v>9.7244732576985413</v>
      </c>
      <c r="L177" s="25">
        <v>1</v>
      </c>
    </row>
    <row r="178" spans="1:12" s="24" customFormat="1" ht="12" customHeight="1" x14ac:dyDescent="0.2">
      <c r="A178" s="174" t="s">
        <v>197</v>
      </c>
      <c r="B178" s="174"/>
      <c r="C178" s="25">
        <v>27</v>
      </c>
      <c r="D178" s="55">
        <v>11.538461538461538</v>
      </c>
      <c r="E178" s="55">
        <v>47.703180212014132</v>
      </c>
      <c r="F178" s="25">
        <v>12</v>
      </c>
      <c r="G178" s="55">
        <v>5.1282051282051286</v>
      </c>
      <c r="H178" s="25">
        <v>15</v>
      </c>
      <c r="I178" s="55">
        <v>6.4102564102564097</v>
      </c>
      <c r="J178" s="25">
        <v>15</v>
      </c>
      <c r="K178" s="55">
        <v>6.4102564102564097</v>
      </c>
      <c r="L178" s="25">
        <v>6</v>
      </c>
    </row>
    <row r="179" spans="1:12" s="24" customFormat="1" ht="12" customHeight="1" x14ac:dyDescent="0.2">
      <c r="A179" s="174" t="s">
        <v>198</v>
      </c>
      <c r="B179" s="174"/>
      <c r="C179" s="25">
        <v>0</v>
      </c>
      <c r="D179" s="56">
        <v>0</v>
      </c>
      <c r="E179" s="56">
        <v>0</v>
      </c>
      <c r="F179" s="25">
        <v>4</v>
      </c>
      <c r="G179" s="56">
        <v>17.316017316017316</v>
      </c>
      <c r="H179" s="25">
        <v>-4</v>
      </c>
      <c r="I179" s="56">
        <v>-17.316017316017316</v>
      </c>
      <c r="J179" s="25">
        <v>1</v>
      </c>
      <c r="K179" s="56">
        <v>4.329004329004329</v>
      </c>
      <c r="L179" s="25">
        <v>0</v>
      </c>
    </row>
    <row r="180" spans="1:12" s="24" customFormat="1" ht="12" customHeight="1" x14ac:dyDescent="0.2">
      <c r="A180" s="175" t="s">
        <v>199</v>
      </c>
      <c r="B180" s="175"/>
      <c r="C180" s="31">
        <v>20</v>
      </c>
      <c r="D180" s="56">
        <v>6.4745872450631277</v>
      </c>
      <c r="E180" s="56">
        <v>29.673590504451038</v>
      </c>
      <c r="F180" s="31">
        <v>19</v>
      </c>
      <c r="G180" s="56">
        <v>6.1508578828099711</v>
      </c>
      <c r="H180" s="31">
        <v>1</v>
      </c>
      <c r="I180" s="56">
        <v>0.32372936225315635</v>
      </c>
      <c r="J180" s="31">
        <v>15</v>
      </c>
      <c r="K180" s="56">
        <v>4.855940433797346</v>
      </c>
      <c r="L180" s="31">
        <v>10</v>
      </c>
    </row>
    <row r="181" spans="1:12" s="24" customFormat="1" ht="12" customHeight="1" x14ac:dyDescent="0.2">
      <c r="A181" s="29"/>
      <c r="B181" s="29"/>
      <c r="C181" s="29"/>
      <c r="D181" s="58"/>
      <c r="E181" s="58"/>
      <c r="F181" s="29"/>
      <c r="G181" s="58"/>
      <c r="H181" s="29"/>
      <c r="I181" s="58"/>
      <c r="J181" s="29"/>
      <c r="K181" s="58"/>
      <c r="L181" s="29"/>
    </row>
    <row r="182" spans="1:12" s="24" customFormat="1" ht="12" customHeight="1" x14ac:dyDescent="0.2">
      <c r="A182" s="173" t="s">
        <v>200</v>
      </c>
      <c r="B182" s="173"/>
      <c r="C182" s="22">
        <v>115</v>
      </c>
      <c r="D182" s="54">
        <v>8.8693506092858243</v>
      </c>
      <c r="E182" s="54">
        <v>41.546242774566473</v>
      </c>
      <c r="F182" s="22">
        <v>96</v>
      </c>
      <c r="G182" s="54">
        <v>7.4039796390559927</v>
      </c>
      <c r="H182" s="22">
        <v>19</v>
      </c>
      <c r="I182" s="54">
        <v>1.4653709702298319</v>
      </c>
      <c r="J182" s="22">
        <v>46</v>
      </c>
      <c r="K182" s="54">
        <v>3.5477402437143297</v>
      </c>
      <c r="L182" s="22">
        <v>25</v>
      </c>
    </row>
    <row r="183" spans="1:12" s="24" customFormat="1" ht="12" customHeight="1" x14ac:dyDescent="0.2">
      <c r="A183" s="174" t="s">
        <v>201</v>
      </c>
      <c r="B183" s="174"/>
      <c r="C183" s="25">
        <v>57</v>
      </c>
      <c r="D183" s="55">
        <v>9.2322643343051496</v>
      </c>
      <c r="E183" s="55">
        <v>45.418326693227087</v>
      </c>
      <c r="F183" s="25">
        <v>46</v>
      </c>
      <c r="G183" s="55">
        <v>7.450599287333981</v>
      </c>
      <c r="H183" s="25">
        <v>11</v>
      </c>
      <c r="I183" s="55">
        <v>1.7816650469711695</v>
      </c>
      <c r="J183" s="25">
        <v>26</v>
      </c>
      <c r="K183" s="55">
        <v>4.2112082928409462</v>
      </c>
      <c r="L183" s="25">
        <v>12</v>
      </c>
    </row>
    <row r="184" spans="1:12" s="24" customFormat="1" ht="12" customHeight="1" x14ac:dyDescent="0.2">
      <c r="A184" s="174" t="s">
        <v>202</v>
      </c>
      <c r="B184" s="174"/>
      <c r="C184" s="25">
        <v>23</v>
      </c>
      <c r="D184" s="55">
        <v>8.2733812949640289</v>
      </c>
      <c r="E184" s="55">
        <v>34.482758620689651</v>
      </c>
      <c r="F184" s="25">
        <v>19</v>
      </c>
      <c r="G184" s="55">
        <v>6.8345323741007187</v>
      </c>
      <c r="H184" s="25">
        <v>4</v>
      </c>
      <c r="I184" s="55">
        <v>1.4388489208633093</v>
      </c>
      <c r="J184" s="25">
        <v>3</v>
      </c>
      <c r="K184" s="55">
        <v>1.079136690647482</v>
      </c>
      <c r="L184" s="25">
        <v>8</v>
      </c>
    </row>
    <row r="185" spans="1:12" s="24" customFormat="1" ht="12" customHeight="1" x14ac:dyDescent="0.2">
      <c r="A185" s="174" t="s">
        <v>203</v>
      </c>
      <c r="B185" s="174"/>
      <c r="C185" s="25">
        <v>7</v>
      </c>
      <c r="D185" s="72">
        <v>10.447761194029852</v>
      </c>
      <c r="E185" s="55">
        <v>50</v>
      </c>
      <c r="F185" s="25">
        <v>5</v>
      </c>
      <c r="G185" s="55">
        <v>7.4626865671641793</v>
      </c>
      <c r="H185" s="25">
        <v>2</v>
      </c>
      <c r="I185" s="55">
        <v>2.9850746268656718</v>
      </c>
      <c r="J185" s="25">
        <v>5</v>
      </c>
      <c r="K185" s="55">
        <v>7.4626865671641793</v>
      </c>
      <c r="L185" s="25">
        <v>1</v>
      </c>
    </row>
    <row r="186" spans="1:12" s="24" customFormat="1" ht="12" customHeight="1" x14ac:dyDescent="0.2">
      <c r="A186" s="174" t="s">
        <v>204</v>
      </c>
      <c r="B186" s="174"/>
      <c r="C186" s="25">
        <v>4</v>
      </c>
      <c r="D186" s="55">
        <v>7.1684587813620073</v>
      </c>
      <c r="E186" s="55">
        <v>33.898305084745765</v>
      </c>
      <c r="F186" s="25">
        <v>4</v>
      </c>
      <c r="G186" s="55">
        <v>7.1684587813620073</v>
      </c>
      <c r="H186" s="25">
        <v>0</v>
      </c>
      <c r="I186" s="55">
        <v>0</v>
      </c>
      <c r="J186" s="25">
        <v>2</v>
      </c>
      <c r="K186" s="55">
        <v>3.5842293906810037</v>
      </c>
      <c r="L186" s="25">
        <v>0</v>
      </c>
    </row>
    <row r="187" spans="1:12" s="24" customFormat="1" ht="12" customHeight="1" x14ac:dyDescent="0.2">
      <c r="A187" s="174" t="s">
        <v>205</v>
      </c>
      <c r="B187" s="174"/>
      <c r="C187" s="25">
        <v>13</v>
      </c>
      <c r="D187" s="55">
        <v>7.4755606670500292</v>
      </c>
      <c r="E187" s="55">
        <v>35.422343324250683</v>
      </c>
      <c r="F187" s="25">
        <v>10</v>
      </c>
      <c r="G187" s="55">
        <v>5.7504312823461765</v>
      </c>
      <c r="H187" s="25">
        <v>3</v>
      </c>
      <c r="I187" s="55">
        <v>1.7251293847038527</v>
      </c>
      <c r="J187" s="25">
        <v>4</v>
      </c>
      <c r="K187" s="55">
        <v>2.3001725129384702</v>
      </c>
      <c r="L187" s="25">
        <v>3</v>
      </c>
    </row>
    <row r="188" spans="1:12" s="24" customFormat="1" ht="12" customHeight="1" x14ac:dyDescent="0.2">
      <c r="A188" s="175" t="s">
        <v>206</v>
      </c>
      <c r="B188" s="175"/>
      <c r="C188" s="31">
        <v>11</v>
      </c>
      <c r="D188" s="72">
        <v>10.526315789473683</v>
      </c>
      <c r="E188" s="56">
        <v>49.773755656108591</v>
      </c>
      <c r="F188" s="31">
        <v>12</v>
      </c>
      <c r="G188" s="56">
        <v>11.483253588516746</v>
      </c>
      <c r="H188" s="31">
        <v>-1</v>
      </c>
      <c r="I188" s="56">
        <v>-0.9569377990430622</v>
      </c>
      <c r="J188" s="31">
        <v>6</v>
      </c>
      <c r="K188" s="56">
        <v>5.741626794258373</v>
      </c>
      <c r="L188" s="31">
        <v>1</v>
      </c>
    </row>
    <row r="189" spans="1:12" s="24" customFormat="1" ht="12" customHeight="1" x14ac:dyDescent="0.2">
      <c r="A189" s="29"/>
      <c r="B189" s="29"/>
      <c r="C189" s="29"/>
      <c r="D189" s="58"/>
      <c r="E189" s="58"/>
      <c r="F189" s="29"/>
      <c r="G189" s="58"/>
      <c r="H189" s="29"/>
      <c r="I189" s="58"/>
      <c r="J189" s="29"/>
      <c r="K189" s="58"/>
      <c r="L189" s="29"/>
    </row>
    <row r="190" spans="1:12" s="24" customFormat="1" ht="12" customHeight="1" x14ac:dyDescent="0.2">
      <c r="A190" s="173" t="s">
        <v>207</v>
      </c>
      <c r="B190" s="173"/>
      <c r="C190" s="22">
        <v>37</v>
      </c>
      <c r="D190" s="54">
        <v>6.5417256011315423</v>
      </c>
      <c r="E190" s="54">
        <v>34.774436090225564</v>
      </c>
      <c r="F190" s="22">
        <v>66</v>
      </c>
      <c r="G190" s="54">
        <v>11.66902404526167</v>
      </c>
      <c r="H190" s="22">
        <v>-29</v>
      </c>
      <c r="I190" s="54">
        <v>-5.127298444130127</v>
      </c>
      <c r="J190" s="22">
        <v>19</v>
      </c>
      <c r="K190" s="54">
        <v>3.3592644978783595</v>
      </c>
      <c r="L190" s="22">
        <v>10</v>
      </c>
    </row>
    <row r="191" spans="1:12" s="24" customFormat="1" ht="12" customHeight="1" x14ac:dyDescent="0.2">
      <c r="A191" s="174" t="s">
        <v>208</v>
      </c>
      <c r="B191" s="174"/>
      <c r="C191" s="25">
        <v>14</v>
      </c>
      <c r="D191" s="55">
        <v>7.5390414647280561</v>
      </c>
      <c r="E191" s="55">
        <v>40.114613180515761</v>
      </c>
      <c r="F191" s="25">
        <v>26</v>
      </c>
      <c r="G191" s="55">
        <v>14.001077005923532</v>
      </c>
      <c r="H191" s="25">
        <v>-12</v>
      </c>
      <c r="I191" s="55">
        <v>-6.4620355411954771</v>
      </c>
      <c r="J191" s="25">
        <v>3</v>
      </c>
      <c r="K191" s="55">
        <v>1.6155088852988693</v>
      </c>
      <c r="L191" s="25">
        <v>2</v>
      </c>
    </row>
    <row r="192" spans="1:12" s="24" customFormat="1" ht="12" customHeight="1" x14ac:dyDescent="0.2">
      <c r="A192" s="174" t="s">
        <v>209</v>
      </c>
      <c r="B192" s="174"/>
      <c r="C192" s="25">
        <v>11</v>
      </c>
      <c r="D192" s="55">
        <v>6.4027939464493597</v>
      </c>
      <c r="E192" s="55">
        <v>36.303630363036305</v>
      </c>
      <c r="F192" s="25">
        <v>21</v>
      </c>
      <c r="G192" s="55">
        <v>12.223515715948778</v>
      </c>
      <c r="H192" s="25">
        <v>-10</v>
      </c>
      <c r="I192" s="55">
        <v>-5.8207217694994187</v>
      </c>
      <c r="J192" s="25">
        <v>6</v>
      </c>
      <c r="K192" s="55">
        <v>3.4924330616996508</v>
      </c>
      <c r="L192" s="25">
        <v>2</v>
      </c>
    </row>
    <row r="193" spans="1:12" s="24" customFormat="1" ht="12" customHeight="1" x14ac:dyDescent="0.2">
      <c r="A193" s="182" t="s">
        <v>274</v>
      </c>
      <c r="B193" s="182"/>
      <c r="C193" s="69">
        <v>12</v>
      </c>
      <c r="D193" s="72">
        <v>5.7664584334454583</v>
      </c>
      <c r="E193" s="72">
        <v>29.126213592233011</v>
      </c>
      <c r="F193" s="69">
        <v>19</v>
      </c>
      <c r="G193" s="72">
        <v>9.1302258529553093</v>
      </c>
      <c r="H193" s="69">
        <v>-7</v>
      </c>
      <c r="I193" s="72">
        <v>-3.363767419509851</v>
      </c>
      <c r="J193" s="69">
        <v>10</v>
      </c>
      <c r="K193" s="72">
        <v>4.8053820278712163</v>
      </c>
      <c r="L193" s="69">
        <v>6</v>
      </c>
    </row>
    <row r="194" spans="1:12" s="24" customFormat="1" ht="12" customHeight="1" x14ac:dyDescent="0.2">
      <c r="A194" s="29"/>
      <c r="B194" s="29"/>
      <c r="C194" s="29"/>
      <c r="D194" s="58"/>
      <c r="E194" s="58"/>
      <c r="F194" s="29"/>
      <c r="G194" s="58"/>
      <c r="H194" s="29"/>
      <c r="I194" s="58"/>
      <c r="J194" s="29"/>
      <c r="K194" s="58"/>
      <c r="L194" s="29"/>
    </row>
    <row r="195" spans="1:12" s="24" customFormat="1" ht="12" customHeight="1" x14ac:dyDescent="0.2">
      <c r="A195" s="173" t="s">
        <v>213</v>
      </c>
      <c r="B195" s="173"/>
      <c r="C195" s="22">
        <v>81</v>
      </c>
      <c r="D195" s="54">
        <v>8.6216072378924959</v>
      </c>
      <c r="E195" s="54">
        <v>44.925124792013314</v>
      </c>
      <c r="F195" s="22">
        <v>97</v>
      </c>
      <c r="G195" s="54">
        <v>10.324640766365087</v>
      </c>
      <c r="H195" s="22">
        <v>-16</v>
      </c>
      <c r="I195" s="54">
        <v>-1.7030335284725917</v>
      </c>
      <c r="J195" s="22">
        <v>36</v>
      </c>
      <c r="K195" s="54">
        <v>3.8318254390633317</v>
      </c>
      <c r="L195" s="22">
        <v>21</v>
      </c>
    </row>
    <row r="196" spans="1:12" s="24" customFormat="1" ht="12" customHeight="1" x14ac:dyDescent="0.2">
      <c r="A196" s="174" t="s">
        <v>214</v>
      </c>
      <c r="B196" s="174"/>
      <c r="C196" s="25">
        <v>16</v>
      </c>
      <c r="D196" s="55">
        <v>10.236724248240563</v>
      </c>
      <c r="E196" s="55">
        <v>54.794520547945204</v>
      </c>
      <c r="F196" s="25">
        <v>10</v>
      </c>
      <c r="G196" s="55">
        <v>6.3979526551503518</v>
      </c>
      <c r="H196" s="25">
        <v>6</v>
      </c>
      <c r="I196" s="55">
        <v>3.8387715930902111</v>
      </c>
      <c r="J196" s="25">
        <v>4</v>
      </c>
      <c r="K196" s="55">
        <v>2.5591810620601407</v>
      </c>
      <c r="L196" s="25">
        <v>3</v>
      </c>
    </row>
    <row r="197" spans="1:12" s="24" customFormat="1" ht="12" customHeight="1" x14ac:dyDescent="0.2">
      <c r="A197" s="174" t="s">
        <v>216</v>
      </c>
      <c r="B197" s="174"/>
      <c r="C197" s="25">
        <v>0</v>
      </c>
      <c r="D197" s="55">
        <v>0</v>
      </c>
      <c r="E197" s="55">
        <v>0</v>
      </c>
      <c r="F197" s="25">
        <v>1</v>
      </c>
      <c r="G197" s="55">
        <v>10.416666666666666</v>
      </c>
      <c r="H197" s="25">
        <v>-1</v>
      </c>
      <c r="I197" s="55">
        <v>-10.416666666666666</v>
      </c>
      <c r="J197" s="25">
        <v>0</v>
      </c>
      <c r="K197" s="55">
        <v>0</v>
      </c>
      <c r="L197" s="25">
        <v>0</v>
      </c>
    </row>
    <row r="198" spans="1:12" s="24" customFormat="1" ht="12" customHeight="1" x14ac:dyDescent="0.2">
      <c r="A198" s="174" t="s">
        <v>217</v>
      </c>
      <c r="B198" s="174"/>
      <c r="C198" s="25">
        <v>10</v>
      </c>
      <c r="D198" s="72">
        <v>9.6432015429122462</v>
      </c>
      <c r="E198" s="72">
        <v>46.728971962616818</v>
      </c>
      <c r="F198" s="25">
        <v>15</v>
      </c>
      <c r="G198" s="72">
        <v>14.46480231436837</v>
      </c>
      <c r="H198" s="25">
        <v>-5</v>
      </c>
      <c r="I198" s="72">
        <v>-4.8216007714561231</v>
      </c>
      <c r="J198" s="25">
        <v>2</v>
      </c>
      <c r="K198" s="72">
        <v>1.9286403085824495</v>
      </c>
      <c r="L198" s="25">
        <v>3</v>
      </c>
    </row>
    <row r="199" spans="1:12" s="24" customFormat="1" ht="12" customHeight="1" x14ac:dyDescent="0.2">
      <c r="A199" s="174" t="s">
        <v>222</v>
      </c>
      <c r="B199" s="174"/>
      <c r="C199" s="25">
        <v>1</v>
      </c>
      <c r="D199" s="55">
        <v>5.1546391752577323</v>
      </c>
      <c r="E199" s="55">
        <v>25.641025641025639</v>
      </c>
      <c r="F199" s="25">
        <v>2</v>
      </c>
      <c r="G199" s="55">
        <v>10.309278350515465</v>
      </c>
      <c r="H199" s="25">
        <v>-1</v>
      </c>
      <c r="I199" s="55">
        <v>-5.1546391752577323</v>
      </c>
      <c r="J199" s="25">
        <v>0</v>
      </c>
      <c r="K199" s="55">
        <v>0</v>
      </c>
      <c r="L199" s="25">
        <v>1</v>
      </c>
    </row>
    <row r="200" spans="1:12" s="24" customFormat="1" ht="12" customHeight="1" x14ac:dyDescent="0.2">
      <c r="A200" s="174" t="s">
        <v>223</v>
      </c>
      <c r="B200" s="174"/>
      <c r="C200" s="25">
        <v>29</v>
      </c>
      <c r="D200" s="55">
        <v>9.7478991596638664</v>
      </c>
      <c r="E200" s="55">
        <v>50.877192982456137</v>
      </c>
      <c r="F200" s="25">
        <v>36</v>
      </c>
      <c r="G200" s="55">
        <v>12.100840336134453</v>
      </c>
      <c r="H200" s="25">
        <v>-7</v>
      </c>
      <c r="I200" s="55">
        <v>-2.3529411764705879</v>
      </c>
      <c r="J200" s="25">
        <v>13</v>
      </c>
      <c r="K200" s="55">
        <v>4.3697478991596634</v>
      </c>
      <c r="L200" s="25">
        <v>5</v>
      </c>
    </row>
    <row r="201" spans="1:12" s="24" customFormat="1" ht="12" customHeight="1" x14ac:dyDescent="0.2">
      <c r="A201" s="174" t="s">
        <v>224</v>
      </c>
      <c r="B201" s="174"/>
      <c r="C201" s="25">
        <v>7</v>
      </c>
      <c r="D201" s="72">
        <v>8</v>
      </c>
      <c r="E201" s="72">
        <v>44.303797468354432</v>
      </c>
      <c r="F201" s="25">
        <v>6</v>
      </c>
      <c r="G201" s="72">
        <v>6.8571428571428568</v>
      </c>
      <c r="H201" s="25">
        <v>1</v>
      </c>
      <c r="I201" s="72">
        <v>1.142857142857143</v>
      </c>
      <c r="J201" s="25">
        <v>5</v>
      </c>
      <c r="K201" s="72">
        <v>5.7142857142857144</v>
      </c>
      <c r="L201" s="25">
        <v>2</v>
      </c>
    </row>
    <row r="202" spans="1:12" s="24" customFormat="1" ht="12" customHeight="1" x14ac:dyDescent="0.2">
      <c r="A202" s="174" t="s">
        <v>227</v>
      </c>
      <c r="B202" s="174"/>
      <c r="C202" s="25">
        <v>4</v>
      </c>
      <c r="D202" s="55">
        <v>11.76470588235294</v>
      </c>
      <c r="E202" s="55">
        <v>60.606060606060609</v>
      </c>
      <c r="F202" s="25">
        <v>0</v>
      </c>
      <c r="G202" s="55">
        <v>0</v>
      </c>
      <c r="H202" s="25">
        <v>4</v>
      </c>
      <c r="I202" s="55">
        <v>11.76470588235294</v>
      </c>
      <c r="J202" s="25">
        <v>2</v>
      </c>
      <c r="K202" s="55">
        <v>5.8823529411764701</v>
      </c>
      <c r="L202" s="25">
        <v>0</v>
      </c>
    </row>
    <row r="203" spans="1:12" s="24" customFormat="1" ht="12" customHeight="1" x14ac:dyDescent="0.2">
      <c r="A203" s="174" t="s">
        <v>228</v>
      </c>
      <c r="B203" s="174"/>
      <c r="C203" s="25">
        <v>5</v>
      </c>
      <c r="D203" s="55">
        <v>6.5530799475753598</v>
      </c>
      <c r="E203" s="55">
        <v>31.645569620253166</v>
      </c>
      <c r="F203" s="25">
        <v>10</v>
      </c>
      <c r="G203" s="55">
        <v>13.10615989515072</v>
      </c>
      <c r="H203" s="25">
        <v>-5</v>
      </c>
      <c r="I203" s="55">
        <v>-6.5530799475753598</v>
      </c>
      <c r="J203" s="25">
        <v>4</v>
      </c>
      <c r="K203" s="55">
        <v>5.2424639580602888</v>
      </c>
      <c r="L203" s="25">
        <v>1</v>
      </c>
    </row>
    <row r="204" spans="1:12" s="24" customFormat="1" ht="12" customHeight="1" x14ac:dyDescent="0.2">
      <c r="A204" s="174" t="s">
        <v>229</v>
      </c>
      <c r="B204" s="174"/>
      <c r="C204" s="25">
        <v>3</v>
      </c>
      <c r="D204" s="55">
        <v>7.2992700729927007</v>
      </c>
      <c r="E204" s="55">
        <v>36.144578313253014</v>
      </c>
      <c r="F204" s="25">
        <v>4</v>
      </c>
      <c r="G204" s="55">
        <v>9.7323600973236015</v>
      </c>
      <c r="H204" s="25">
        <v>-1</v>
      </c>
      <c r="I204" s="55">
        <v>-2.4330900243309004</v>
      </c>
      <c r="J204" s="25">
        <v>3</v>
      </c>
      <c r="K204" s="55">
        <v>7.2992700729927007</v>
      </c>
      <c r="L204" s="25">
        <v>2</v>
      </c>
    </row>
    <row r="205" spans="1:12" s="24" customFormat="1" ht="12" customHeight="1" x14ac:dyDescent="0.2">
      <c r="A205" s="174" t="s">
        <v>230</v>
      </c>
      <c r="B205" s="174"/>
      <c r="C205" s="25">
        <v>6</v>
      </c>
      <c r="D205" s="55">
        <v>5.6497175141242941</v>
      </c>
      <c r="E205" s="55">
        <v>30.456852791878173</v>
      </c>
      <c r="F205" s="25">
        <v>12</v>
      </c>
      <c r="G205" s="55">
        <v>11.299435028248588</v>
      </c>
      <c r="H205" s="25">
        <v>-6</v>
      </c>
      <c r="I205" s="55">
        <v>-5.6497175141242941</v>
      </c>
      <c r="J205" s="25">
        <v>1</v>
      </c>
      <c r="K205" s="55">
        <v>0.94161958568738224</v>
      </c>
      <c r="L205" s="25">
        <v>3</v>
      </c>
    </row>
    <row r="206" spans="1:12" s="24" customFormat="1" ht="12" customHeight="1" x14ac:dyDescent="0.2">
      <c r="A206" s="175" t="s">
        <v>231</v>
      </c>
      <c r="B206" s="175"/>
      <c r="C206" s="31">
        <v>0</v>
      </c>
      <c r="D206" s="72">
        <v>0</v>
      </c>
      <c r="E206" s="72">
        <v>0</v>
      </c>
      <c r="F206" s="31">
        <v>1</v>
      </c>
      <c r="G206" s="72">
        <v>12.658227848101266</v>
      </c>
      <c r="H206" s="31">
        <v>-1</v>
      </c>
      <c r="I206" s="72">
        <v>-12.658227848101266</v>
      </c>
      <c r="J206" s="31">
        <v>2</v>
      </c>
      <c r="K206" s="72">
        <v>25.316455696202532</v>
      </c>
      <c r="L206" s="31">
        <v>1</v>
      </c>
    </row>
    <row r="207" spans="1:12" s="24" customFormat="1" ht="12" customHeight="1" x14ac:dyDescent="0.2">
      <c r="A207" s="29"/>
      <c r="B207" s="29"/>
      <c r="C207" s="29"/>
      <c r="D207" s="58"/>
      <c r="E207" s="58"/>
      <c r="F207" s="29"/>
      <c r="G207" s="58"/>
      <c r="H207" s="29"/>
      <c r="I207" s="58"/>
      <c r="J207" s="29"/>
      <c r="K207" s="58"/>
      <c r="L207" s="29"/>
    </row>
    <row r="208" spans="1:12" s="24" customFormat="1" ht="12" customHeight="1" x14ac:dyDescent="0.2">
      <c r="A208" s="173" t="s">
        <v>232</v>
      </c>
      <c r="B208" s="173"/>
      <c r="C208" s="22">
        <v>2908</v>
      </c>
      <c r="D208" s="54">
        <v>8.3455062548249259</v>
      </c>
      <c r="E208" s="54">
        <v>37.900608651452551</v>
      </c>
      <c r="F208" s="22">
        <v>2924</v>
      </c>
      <c r="G208" s="54">
        <v>8.3914237582902622</v>
      </c>
      <c r="H208" s="22">
        <v>-16</v>
      </c>
      <c r="I208" s="54">
        <v>-4.5917503465336587E-2</v>
      </c>
      <c r="J208" s="22">
        <v>1573</v>
      </c>
      <c r="K208" s="54">
        <v>4.5142645594359037</v>
      </c>
      <c r="L208" s="22">
        <v>701</v>
      </c>
    </row>
    <row r="209" spans="1:12" s="24" customFormat="1" ht="12" customHeight="1" x14ac:dyDescent="0.2">
      <c r="A209" s="174" t="s">
        <v>233</v>
      </c>
      <c r="B209" s="174"/>
      <c r="C209" s="25">
        <v>389</v>
      </c>
      <c r="D209" s="55">
        <v>7.6703145026126389</v>
      </c>
      <c r="E209" s="55">
        <v>35.37328362280622</v>
      </c>
      <c r="F209" s="25">
        <v>422</v>
      </c>
      <c r="G209" s="55">
        <v>8.3210095632455889</v>
      </c>
      <c r="H209" s="25">
        <v>-33</v>
      </c>
      <c r="I209" s="55">
        <v>-0.6506950606329488</v>
      </c>
      <c r="J209" s="25">
        <v>240</v>
      </c>
      <c r="K209" s="55">
        <v>4.7323277136941728</v>
      </c>
      <c r="L209" s="25">
        <v>98</v>
      </c>
    </row>
    <row r="210" spans="1:12" s="24" customFormat="1" ht="12" customHeight="1" x14ac:dyDescent="0.2">
      <c r="A210" s="174" t="s">
        <v>234</v>
      </c>
      <c r="B210" s="174"/>
      <c r="C210" s="25">
        <v>1268</v>
      </c>
      <c r="D210" s="55">
        <v>8.4594805558706003</v>
      </c>
      <c r="E210" s="55">
        <v>37.394202129228226</v>
      </c>
      <c r="F210" s="25">
        <v>1158</v>
      </c>
      <c r="G210" s="55">
        <v>7.7256139461341906</v>
      </c>
      <c r="H210" s="25">
        <v>110</v>
      </c>
      <c r="I210" s="55">
        <v>0.73386660973640849</v>
      </c>
      <c r="J210" s="25">
        <v>660</v>
      </c>
      <c r="K210" s="55">
        <v>4.4031996584184512</v>
      </c>
      <c r="L210" s="25">
        <v>288</v>
      </c>
    </row>
    <row r="211" spans="1:12" s="24" customFormat="1" ht="12" customHeight="1" x14ac:dyDescent="0.2">
      <c r="A211" s="174" t="s">
        <v>235</v>
      </c>
      <c r="B211" s="174"/>
      <c r="C211" s="25">
        <v>475</v>
      </c>
      <c r="D211" s="55">
        <v>7.4995658146107331</v>
      </c>
      <c r="E211" s="55">
        <v>35.927690794947431</v>
      </c>
      <c r="F211" s="25">
        <v>657</v>
      </c>
      <c r="G211" s="55">
        <v>10.373083663577372</v>
      </c>
      <c r="H211" s="25">
        <v>-182</v>
      </c>
      <c r="I211" s="55">
        <v>-2.8735178489666389</v>
      </c>
      <c r="J211" s="25">
        <v>305</v>
      </c>
      <c r="K211" s="55">
        <v>4.8155106809605766</v>
      </c>
      <c r="L211" s="25">
        <v>139</v>
      </c>
    </row>
    <row r="212" spans="1:12" s="24" customFormat="1" ht="12" customHeight="1" x14ac:dyDescent="0.2">
      <c r="A212" s="174" t="s">
        <v>236</v>
      </c>
      <c r="B212" s="174"/>
      <c r="C212" s="25">
        <v>38</v>
      </c>
      <c r="D212" s="55">
        <v>6.3396730063396731</v>
      </c>
      <c r="E212" s="55">
        <v>30.995106035889069</v>
      </c>
      <c r="F212" s="25">
        <v>58</v>
      </c>
      <c r="G212" s="55">
        <v>9.6763430096763443</v>
      </c>
      <c r="H212" s="25">
        <v>-20</v>
      </c>
      <c r="I212" s="55">
        <v>-3.3366700033366699</v>
      </c>
      <c r="J212" s="25">
        <v>17</v>
      </c>
      <c r="K212" s="55">
        <v>2.8361695028361695</v>
      </c>
      <c r="L212" s="25">
        <v>13</v>
      </c>
    </row>
    <row r="213" spans="1:12" s="24" customFormat="1" ht="12" customHeight="1" x14ac:dyDescent="0.2">
      <c r="A213" s="174" t="s">
        <v>237</v>
      </c>
      <c r="B213" s="174"/>
      <c r="C213" s="25">
        <v>505</v>
      </c>
      <c r="D213" s="55">
        <v>10.000594094698695</v>
      </c>
      <c r="E213" s="55">
        <v>43.018996507368605</v>
      </c>
      <c r="F213" s="25">
        <v>370</v>
      </c>
      <c r="G213" s="55">
        <v>7.3271679505713214</v>
      </c>
      <c r="H213" s="25">
        <v>135</v>
      </c>
      <c r="I213" s="55">
        <v>2.6734261441273741</v>
      </c>
      <c r="J213" s="25">
        <v>250</v>
      </c>
      <c r="K213" s="55">
        <v>4.9507891557914334</v>
      </c>
      <c r="L213" s="25">
        <v>107</v>
      </c>
    </row>
    <row r="214" spans="1:12" s="24" customFormat="1" ht="12" customHeight="1" x14ac:dyDescent="0.2">
      <c r="A214" s="174" t="s">
        <v>238</v>
      </c>
      <c r="B214" s="174"/>
      <c r="C214" s="25">
        <v>115</v>
      </c>
      <c r="D214" s="55">
        <v>8.8693506092858243</v>
      </c>
      <c r="E214" s="55">
        <v>41.546242774566473</v>
      </c>
      <c r="F214" s="25">
        <v>96</v>
      </c>
      <c r="G214" s="55">
        <v>7.4039796390559927</v>
      </c>
      <c r="H214" s="25">
        <v>19</v>
      </c>
      <c r="I214" s="55">
        <v>1.4653709702298319</v>
      </c>
      <c r="J214" s="25">
        <v>46</v>
      </c>
      <c r="K214" s="55">
        <v>3.5477402437143297</v>
      </c>
      <c r="L214" s="25">
        <v>25</v>
      </c>
    </row>
    <row r="215" spans="1:12" s="24" customFormat="1" ht="12" customHeight="1" x14ac:dyDescent="0.2">
      <c r="A215" s="174" t="s">
        <v>239</v>
      </c>
      <c r="B215" s="174"/>
      <c r="C215" s="25">
        <v>37</v>
      </c>
      <c r="D215" s="55">
        <v>6.5417256011315423</v>
      </c>
      <c r="E215" s="55">
        <v>34.774436090225564</v>
      </c>
      <c r="F215" s="25">
        <v>66</v>
      </c>
      <c r="G215" s="55">
        <v>11.66902404526167</v>
      </c>
      <c r="H215" s="25">
        <v>-29</v>
      </c>
      <c r="I215" s="55">
        <v>-5.127298444130127</v>
      </c>
      <c r="J215" s="25">
        <v>19</v>
      </c>
      <c r="K215" s="55">
        <v>3.3592644978783595</v>
      </c>
      <c r="L215" s="25">
        <v>10</v>
      </c>
    </row>
    <row r="216" spans="1:12" s="24" customFormat="1" ht="12" customHeight="1" x14ac:dyDescent="0.2">
      <c r="A216" s="175" t="s">
        <v>240</v>
      </c>
      <c r="B216" s="175"/>
      <c r="C216" s="31">
        <v>81</v>
      </c>
      <c r="D216" s="56">
        <v>8.6216072378924959</v>
      </c>
      <c r="E216" s="56">
        <v>44.925124792013314</v>
      </c>
      <c r="F216" s="31">
        <v>97</v>
      </c>
      <c r="G216" s="56">
        <v>10.324640766365087</v>
      </c>
      <c r="H216" s="31">
        <v>-16</v>
      </c>
      <c r="I216" s="56">
        <v>-1.7030335284725917</v>
      </c>
      <c r="J216" s="31">
        <v>36</v>
      </c>
      <c r="K216" s="56">
        <v>3.8318254390633317</v>
      </c>
      <c r="L216" s="31">
        <v>21</v>
      </c>
    </row>
    <row r="217" spans="1:12" s="24" customFormat="1" ht="12" customHeight="1" x14ac:dyDescent="0.2">
      <c r="A217" s="29"/>
      <c r="B217" s="29"/>
      <c r="C217" s="29"/>
      <c r="D217" s="58"/>
      <c r="E217" s="58"/>
      <c r="F217" s="29"/>
      <c r="G217" s="58"/>
      <c r="H217" s="29"/>
      <c r="I217" s="58"/>
      <c r="J217" s="29"/>
      <c r="K217" s="58"/>
      <c r="L217" s="29"/>
    </row>
    <row r="218" spans="1:12" s="24" customFormat="1" ht="12" customHeight="1" x14ac:dyDescent="0.2">
      <c r="A218" s="173" t="s">
        <v>299</v>
      </c>
      <c r="B218" s="173"/>
      <c r="C218" s="22">
        <v>2595</v>
      </c>
      <c r="D218" s="54">
        <v>8.4199118748337103</v>
      </c>
      <c r="E218" s="54">
        <v>37.680233486764728</v>
      </c>
      <c r="F218" s="22">
        <v>2528</v>
      </c>
      <c r="G218" s="54">
        <v>8.2025191597609322</v>
      </c>
      <c r="H218" s="22">
        <v>67</v>
      </c>
      <c r="I218" s="54">
        <v>0.21739271507277788</v>
      </c>
      <c r="J218" s="22">
        <v>1419</v>
      </c>
      <c r="K218" s="54">
        <v>4.6041830251980871</v>
      </c>
      <c r="L218" s="22">
        <v>628</v>
      </c>
    </row>
    <row r="219" spans="1:12" s="24" customFormat="1" ht="12" customHeight="1" x14ac:dyDescent="0.2">
      <c r="A219" s="174" t="s">
        <v>237</v>
      </c>
      <c r="B219" s="174"/>
      <c r="C219" s="25">
        <v>524</v>
      </c>
      <c r="D219" s="55">
        <v>9.9754421367244763</v>
      </c>
      <c r="E219" s="55">
        <v>42.712748614281061</v>
      </c>
      <c r="F219" s="25">
        <v>381</v>
      </c>
      <c r="G219" s="55">
        <v>7.2531363627710412</v>
      </c>
      <c r="H219" s="25">
        <v>143</v>
      </c>
      <c r="I219" s="55">
        <v>2.7223057739534351</v>
      </c>
      <c r="J219" s="25">
        <v>249</v>
      </c>
      <c r="K219" s="55">
        <v>4.740238725275562</v>
      </c>
      <c r="L219" s="25">
        <v>115</v>
      </c>
    </row>
    <row r="220" spans="1:12" s="24" customFormat="1" ht="12" customHeight="1" x14ac:dyDescent="0.2">
      <c r="A220" s="174" t="s">
        <v>241</v>
      </c>
      <c r="B220" s="174"/>
      <c r="C220" s="25">
        <v>390</v>
      </c>
      <c r="D220" s="55">
        <v>7.6179314386170525</v>
      </c>
      <c r="E220" s="55">
        <v>35.179505682843228</v>
      </c>
      <c r="F220" s="25">
        <v>424</v>
      </c>
      <c r="G220" s="55">
        <v>8.2820587948041808</v>
      </c>
      <c r="H220" s="25">
        <v>-34</v>
      </c>
      <c r="I220" s="55">
        <v>-0.6641273561871277</v>
      </c>
      <c r="J220" s="25">
        <v>241</v>
      </c>
      <c r="K220" s="55">
        <v>4.7074909659146398</v>
      </c>
      <c r="L220" s="25">
        <v>98</v>
      </c>
    </row>
    <row r="221" spans="1:12" s="24" customFormat="1" ht="12" customHeight="1" x14ac:dyDescent="0.2">
      <c r="A221" s="174" t="s">
        <v>235</v>
      </c>
      <c r="B221" s="174"/>
      <c r="C221" s="25">
        <v>481</v>
      </c>
      <c r="D221" s="55">
        <v>7.6600895004220213</v>
      </c>
      <c r="E221" s="55">
        <v>36.08943577430972</v>
      </c>
      <c r="F221" s="25">
        <v>630</v>
      </c>
      <c r="G221" s="55">
        <v>10.032965457933209</v>
      </c>
      <c r="H221" s="25">
        <v>-149</v>
      </c>
      <c r="I221" s="55">
        <v>-2.3728759575111873</v>
      </c>
      <c r="J221" s="25">
        <v>302</v>
      </c>
      <c r="K221" s="55">
        <v>4.809453283009252</v>
      </c>
      <c r="L221" s="25">
        <v>137</v>
      </c>
    </row>
    <row r="222" spans="1:12" s="24" customFormat="1" ht="12" customHeight="1" x14ac:dyDescent="0.2">
      <c r="A222" s="175" t="s">
        <v>234</v>
      </c>
      <c r="B222" s="175"/>
      <c r="C222" s="31">
        <v>1200</v>
      </c>
      <c r="D222" s="56">
        <v>8.4697312977745796</v>
      </c>
      <c r="E222" s="56">
        <v>37.28213253798117</v>
      </c>
      <c r="F222" s="31">
        <v>1093</v>
      </c>
      <c r="G222" s="56">
        <v>7.7145135903896787</v>
      </c>
      <c r="H222" s="31">
        <v>107</v>
      </c>
      <c r="I222" s="56">
        <v>0.75521770738489991</v>
      </c>
      <c r="J222" s="31">
        <v>627</v>
      </c>
      <c r="K222" s="56">
        <v>4.4254346030872167</v>
      </c>
      <c r="L222" s="31">
        <v>278</v>
      </c>
    </row>
    <row r="223" spans="1:12" s="46" customFormat="1" ht="5.25" x14ac:dyDescent="0.15">
      <c r="A223" s="226"/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</row>
    <row r="224" spans="1:12" s="47" customFormat="1" ht="12" customHeight="1" x14ac:dyDescent="0.2">
      <c r="A224" s="225" t="s">
        <v>281</v>
      </c>
      <c r="B224" s="225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</row>
    <row r="225" spans="1:12" s="47" customFormat="1" ht="12" customHeight="1" x14ac:dyDescent="0.2">
      <c r="A225" s="225" t="s">
        <v>296</v>
      </c>
      <c r="B225" s="225"/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</row>
    <row r="226" spans="1:12" s="47" customFormat="1" ht="5.25" customHeight="1" x14ac:dyDescent="0.2">
      <c r="A226" s="225"/>
      <c r="B226" s="225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</row>
    <row r="227" spans="1:12" s="47" customFormat="1" ht="12" customHeight="1" x14ac:dyDescent="0.2">
      <c r="A227" s="225" t="s">
        <v>243</v>
      </c>
      <c r="B227" s="225"/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</row>
    <row r="228" spans="1:12" s="48" customFormat="1" ht="5.25" customHeight="1" x14ac:dyDescent="0.2">
      <c r="A228" s="224"/>
      <c r="B228" s="224"/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</row>
    <row r="229" spans="1:12" s="49" customFormat="1" ht="12" customHeight="1" x14ac:dyDescent="0.2">
      <c r="A229" s="224" t="s">
        <v>284</v>
      </c>
      <c r="B229" s="224"/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</row>
    <row r="230" spans="1:12" s="49" customFormat="1" ht="12" customHeight="1" x14ac:dyDescent="0.2">
      <c r="A230" s="224" t="s">
        <v>245</v>
      </c>
      <c r="B230" s="224"/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</row>
    <row r="231" spans="1:12" ht="12" customHeight="1" x14ac:dyDescent="0.2"/>
    <row r="232" spans="1:12" ht="12" customHeight="1" x14ac:dyDescent="0.2"/>
  </sheetData>
  <mergeCells count="205">
    <mergeCell ref="A1:L1"/>
    <mergeCell ref="A2:L2"/>
    <mergeCell ref="A3:L3"/>
    <mergeCell ref="A4:L4"/>
    <mergeCell ref="A5:B5"/>
    <mergeCell ref="C5:E5"/>
    <mergeCell ref="F5:G5"/>
    <mergeCell ref="H5:I5"/>
    <mergeCell ref="J5:K5"/>
    <mergeCell ref="A6:B6"/>
    <mergeCell ref="C6:E6"/>
    <mergeCell ref="F6:G6"/>
    <mergeCell ref="H6:I6"/>
    <mergeCell ref="J6:K6"/>
    <mergeCell ref="A7:L7"/>
    <mergeCell ref="A8:B8"/>
    <mergeCell ref="A9:B9"/>
    <mergeCell ref="A10:B10"/>
    <mergeCell ref="A12:B12"/>
    <mergeCell ref="A13:B13"/>
    <mergeCell ref="A17:B17"/>
    <mergeCell ref="A21:B21"/>
    <mergeCell ref="A23:B23"/>
    <mergeCell ref="A24:B24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7:B47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2:B182"/>
    <mergeCell ref="A183:B183"/>
    <mergeCell ref="A184:B184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8:B218"/>
    <mergeCell ref="A219:B219"/>
    <mergeCell ref="A220:B220"/>
    <mergeCell ref="A228:L228"/>
    <mergeCell ref="A229:L229"/>
    <mergeCell ref="A230:L230"/>
    <mergeCell ref="A221:B221"/>
    <mergeCell ref="A222:B222"/>
    <mergeCell ref="A223:L223"/>
    <mergeCell ref="A224:L224"/>
    <mergeCell ref="A226:L226"/>
    <mergeCell ref="A227:L227"/>
    <mergeCell ref="A225:L2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3</vt:i4>
      </vt:variant>
    </vt:vector>
  </HeadingPairs>
  <TitlesOfParts>
    <vt:vector size="1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'2022'!Area_stampa</vt:lpstr>
      <vt:lpstr>'2008'!Titoli_stampa</vt:lpstr>
      <vt:lpstr>'2009'!Titoli_stampa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 vivi, decessi, saldo naturale e matrimoni, nel 2009</dc:title>
  <dc:creator>Charpié Antoine</dc:creator>
  <cp:lastModifiedBy>Charpié Antoine / T116896</cp:lastModifiedBy>
  <cp:lastPrinted>2023-06-21T06:49:00Z</cp:lastPrinted>
  <dcterms:created xsi:type="dcterms:W3CDTF">2000-10-02T13:15:38Z</dcterms:created>
  <dcterms:modified xsi:type="dcterms:W3CDTF">2023-08-10T08:55:08Z</dcterms:modified>
</cp:coreProperties>
</file>