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876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/>
  <calcPr fullCalcOnLoad="1"/>
</workbook>
</file>

<file path=xl/sharedStrings.xml><?xml version="1.0" encoding="utf-8"?>
<sst xmlns="http://schemas.openxmlformats.org/spreadsheetml/2006/main" count="1218" uniqueCount="120">
  <si>
    <t>1946-1980</t>
  </si>
  <si>
    <t>1981-2000</t>
  </si>
  <si>
    <t>2001-2010</t>
  </si>
  <si>
    <t>4-5</t>
  </si>
  <si>
    <t>6-7</t>
  </si>
  <si>
    <t>Mazout</t>
  </si>
  <si>
    <t>Charbon</t>
  </si>
  <si>
    <t>Gaz</t>
  </si>
  <si>
    <t>Electricité</t>
  </si>
  <si>
    <t>Bois</t>
  </si>
  <si>
    <t>Autres agents énergétiques</t>
  </si>
  <si>
    <t>Pompe à chaleur</t>
  </si>
  <si>
    <t>Capteur solaire</t>
  </si>
  <si>
    <t>Totale</t>
  </si>
  <si>
    <t>Epoca di costruzione</t>
  </si>
  <si>
    <t>Prima del 1946</t>
  </si>
  <si>
    <t>Tipo di edificio</t>
  </si>
  <si>
    <t>Edifici ad uso esclusivamente abitativo</t>
  </si>
  <si>
    <t>Edifici di abitazione con uso annesso</t>
  </si>
  <si>
    <t>Edifici parzialmente ad uso abitativo</t>
  </si>
  <si>
    <t xml:space="preserve">Prima del 1919 </t>
  </si>
  <si>
    <t xml:space="preserve">Tra il 1919 e il 1945 </t>
  </si>
  <si>
    <t>Tra il 1946 e il 1960</t>
  </si>
  <si>
    <t xml:space="preserve">Tra il 1961 e il 1970 </t>
  </si>
  <si>
    <t xml:space="preserve">Tra il 1971 e il 1980 </t>
  </si>
  <si>
    <t xml:space="preserve">Tra il 1981 e il 1990 </t>
  </si>
  <si>
    <t>Tra il 1991 e il 2000</t>
  </si>
  <si>
    <t>Tra il 2001 e il 2005</t>
  </si>
  <si>
    <t>Tra il 2006 e il 2010</t>
  </si>
  <si>
    <t>Numero di piani</t>
  </si>
  <si>
    <t>8 e più</t>
  </si>
  <si>
    <t>Produzione di acqua calda</t>
  </si>
  <si>
    <t>Con impianto</t>
  </si>
  <si>
    <t>Senza impianto</t>
  </si>
  <si>
    <t>Impianto per il riscaldamento</t>
  </si>
  <si>
    <t>Senza riscaldamento</t>
  </si>
  <si>
    <t>Con riscaldamento, tipo</t>
  </si>
  <si>
    <t>Stufa</t>
  </si>
  <si>
    <t>Riscaldamento centrale per abitazione</t>
  </si>
  <si>
    <t>Riscaldamento centrale per edificio</t>
  </si>
  <si>
    <t>Riscaldamento centrale per più edifici</t>
  </si>
  <si>
    <t>Riscaldamento a distanza</t>
  </si>
  <si>
    <t>Altri tipi di riscaldamento</t>
  </si>
  <si>
    <t>Fonte: Statistica degli edifici e delle abitazioni (SEA), Ufficio federale di statistica, Neuchâtel</t>
  </si>
  <si>
    <t>Edifici ad uso abitativo, secondo l'epoca di costruzione, il tipo, il numero di piani e la fonte energetica, in Ticino, nel 2010</t>
  </si>
  <si>
    <t>Ustat, ultima modifica: 16.04.2012</t>
  </si>
  <si>
    <t>…</t>
  </si>
  <si>
    <t>Edifici ad uso abitativo, secondo l'epoca di costruzione, il tipo, il numero di piani e la fonte energetica, in Ticino, nel 2011</t>
  </si>
  <si>
    <t>2001-2011</t>
  </si>
  <si>
    <t>Tra il 2006 e il 2011</t>
  </si>
  <si>
    <t>Ustat, ultima modifica: 07.09.2012</t>
  </si>
  <si>
    <t>T_090202_14C</t>
  </si>
  <si>
    <t>Ad olio</t>
  </si>
  <si>
    <t>A carbone</t>
  </si>
  <si>
    <t>A gas</t>
  </si>
  <si>
    <t>Elettrica</t>
  </si>
  <si>
    <t>Legna</t>
  </si>
  <si>
    <t>Altre fonti d'energia</t>
  </si>
  <si>
    <t>Elettrico</t>
  </si>
  <si>
    <t>Pompa di calore</t>
  </si>
  <si>
    <t>Collettore solare</t>
  </si>
  <si>
    <t>Case unifamiliari</t>
  </si>
  <si>
    <t>Case plurifamiliari</t>
  </si>
  <si>
    <t>Ustat, ultima modifica: 16.12.2013</t>
  </si>
  <si>
    <t>Edifici ad uso abitativo, secondo l'epoca di costruzione, il tipo, il numero di piani e la fonte energetica, in Ticino, nel 2012</t>
  </si>
  <si>
    <t>Tra il 2006 e il 2012</t>
  </si>
  <si>
    <t>2001-2012</t>
  </si>
  <si>
    <t>Ustat, ultima modifica: 16.12.2014</t>
  </si>
  <si>
    <t>2001-2013</t>
  </si>
  <si>
    <t>Edifici ad uso abitativo, secondo l'epoca di costruzione, il tipo, il numero di piani e la fonte energetica, in Ticino, nel 2013</t>
  </si>
  <si>
    <t>Tra il 2011 e il 2013</t>
  </si>
  <si>
    <t>Edifici ad uso abitativo, secondo l'epoca di costruzione, il tipo, il numero di piani e la fonte energetica, in Ticino, nel 2014</t>
  </si>
  <si>
    <t>2001-2014</t>
  </si>
  <si>
    <t>Ustat, ultima modifica: 11.12.2015</t>
  </si>
  <si>
    <t>Edifici ad uso abitativo, secondo l'epoca di costruzione, il tipo, il numero di piani e la fonte energetica, in Ticino, nel 2015</t>
  </si>
  <si>
    <t>2001-2015</t>
  </si>
  <si>
    <t>Tra il 2011 e il 2015</t>
  </si>
  <si>
    <t>Tra il 2011 e il 2014</t>
  </si>
  <si>
    <t>Ustat, ultima modifica: 16.12.2016</t>
  </si>
  <si>
    <t>Ustat, ultima modifica: 18.12.2017</t>
  </si>
  <si>
    <t>2001-2016</t>
  </si>
  <si>
    <t>Tra il 2011 e il 2016</t>
  </si>
  <si>
    <t>2001-2017</t>
  </si>
  <si>
    <t>Ustat, ultima modifica: 05.11.2018</t>
  </si>
  <si>
    <t>Tra il 2011 e il 2017</t>
  </si>
  <si>
    <t>Ustat, ultima modifica: 10.10.2019</t>
  </si>
  <si>
    <t>2001-2018</t>
  </si>
  <si>
    <t>Tra il 2011 e il 2018</t>
  </si>
  <si>
    <t>2001-2019</t>
  </si>
  <si>
    <t>Tra il 2016 e il 2019</t>
  </si>
  <si>
    <t>Ustat, ultima modifica: 08.10.2020</t>
  </si>
  <si>
    <t>Tra il 2016 e il 2020</t>
  </si>
  <si>
    <t>2001-2020</t>
  </si>
  <si>
    <t>Ustat, ultima modifica: 07.10.2021</t>
  </si>
  <si>
    <t>Edifici ad uso abitativo, secondo l'epoca di costruzione, il tipo e il numero di piani, in Ticino, nel 2016</t>
  </si>
  <si>
    <t>Edifici ad uso abitativo, secondo l'epoca di costruzione, il tipo e il numero di piani, in Ticino, nel 2017</t>
  </si>
  <si>
    <t>Edifici ad uso abitativo, secondo l'epoca di costruzione, il tipo e il numero di piani, in Ticino, nel 2018</t>
  </si>
  <si>
    <t>Edifici ad uso abitativo, secondo l'epoca di costruzione, il tipo e il numero di piani, in Ticino, nel 2019</t>
  </si>
  <si>
    <t>Edifici ad uso abitativo, secondo l'epoca di costruzione, il tipo e il numero di piani, in Ticino, nel 2020</t>
  </si>
  <si>
    <t xml:space="preserve">Avvertenza: stato al 31.12.2020.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</si>
  <si>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 xml:space="preserve">Avvertenza: stato al 31.12.2019.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</si>
  <si>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 xml:space="preserve">Avvertenza: stato al 31.12.2018.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</si>
  <si>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 xml:space="preserve">Avvertenza: stato al 31.12.2017.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</si>
  <si>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 xml:space="preserve">Avvertenza: stato al 31.12.2016.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</si>
  <si>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 xml:space="preserve">Avvertenza: stato al 31.12.2015.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</si>
  <si>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 xml:space="preserve">Avvertenza: stato al 31.12.2014.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</si>
  <si>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 xml:space="preserve">Avvertenza: stato al 31.12.2013.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</si>
  <si>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 xml:space="preserve">Avvertenza: stato al 31.12.2012.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</si>
  <si>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 xml:space="preserve">Avvertenza: stato al 31.12.2011.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</si>
  <si>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 xml:space="preserve">Avvertenza: stato al 31.12.2010.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</si>
  <si>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>Edifici ad uso abitativo, secondo l'epoca di costruzione, il tipo e il numero di piani, in Ticino, nel 2021</t>
  </si>
  <si>
    <t xml:space="preserve">Avvertenza: stato al 31.12.2021.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</si>
  <si>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>Ustat, ultima modifica: 06.10.2022</t>
  </si>
  <si>
    <t>2001-2021</t>
  </si>
  <si>
    <t>Tra il 2016 e il 2021</t>
  </si>
  <si>
    <t>Edifici ad uso abitativo, secondo l'epoca di costruzione, il tipo e il numero di piani, in Ticino, nel 2022</t>
  </si>
  <si>
    <t>Ustat, ultima modifica: 26.09.2023</t>
  </si>
  <si>
    <t xml:space="preserve">Avvertenza: stato al 31.12.2022.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</si>
  <si>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>Tra il 2016 e il 2022</t>
  </si>
  <si>
    <t>2001-2022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</si>
</sst>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Alignment="1">
      <alignment horizontal="left" indent="1"/>
    </xf>
    <xf numFmtId="3" fontId="1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" fillId="0" borderId="14" xfId="0" applyFont="1" applyFill="1" applyBorder="1" applyAlignment="1" applyProtection="1">
      <alignment horizontal="left"/>
      <protection locked="0"/>
    </xf>
    <xf numFmtId="184" fontId="1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11" xfId="0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12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right" wrapText="1"/>
    </xf>
    <xf numFmtId="3" fontId="60" fillId="0" borderId="1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3" fontId="61" fillId="0" borderId="13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184" fontId="61" fillId="0" borderId="0" xfId="0" applyNumberFormat="1" applyFont="1" applyFill="1" applyAlignment="1">
      <alignment/>
    </xf>
    <xf numFmtId="0" fontId="61" fillId="0" borderId="14" xfId="0" applyFont="1" applyFill="1" applyBorder="1" applyAlignment="1" applyProtection="1">
      <alignment horizontal="left"/>
      <protection locked="0"/>
    </xf>
    <xf numFmtId="0" fontId="61" fillId="0" borderId="13" xfId="0" applyFont="1" applyFill="1" applyBorder="1" applyAlignment="1" applyProtection="1">
      <alignment horizontal="left"/>
      <protection locked="0"/>
    </xf>
    <xf numFmtId="0" fontId="61" fillId="0" borderId="10" xfId="0" applyFont="1" applyFill="1" applyBorder="1" applyAlignment="1">
      <alignment wrapText="1"/>
    </xf>
    <xf numFmtId="0" fontId="61" fillId="0" borderId="13" xfId="0" applyFont="1" applyFill="1" applyBorder="1" applyAlignment="1">
      <alignment wrapText="1"/>
    </xf>
    <xf numFmtId="3" fontId="61" fillId="0" borderId="14" xfId="0" applyNumberFormat="1" applyFont="1" applyFill="1" applyBorder="1" applyAlignment="1">
      <alignment/>
    </xf>
    <xf numFmtId="3" fontId="61" fillId="0" borderId="0" xfId="0" applyNumberFormat="1" applyFont="1" applyFill="1" applyAlignment="1">
      <alignment/>
    </xf>
    <xf numFmtId="3" fontId="61" fillId="0" borderId="10" xfId="0" applyNumberFormat="1" applyFont="1" applyFill="1" applyBorder="1" applyAlignment="1">
      <alignment/>
    </xf>
    <xf numFmtId="3" fontId="61" fillId="0" borderId="13" xfId="0" applyNumberFormat="1" applyFont="1" applyFill="1" applyBorder="1" applyAlignment="1">
      <alignment horizontal="right"/>
    </xf>
    <xf numFmtId="3" fontId="61" fillId="0" borderId="0" xfId="0" applyNumberFormat="1" applyFont="1" applyFill="1" applyBorder="1" applyAlignment="1">
      <alignment horizontal="right"/>
    </xf>
    <xf numFmtId="3" fontId="61" fillId="0" borderId="14" xfId="0" applyNumberFormat="1" applyFont="1" applyFill="1" applyBorder="1" applyAlignment="1">
      <alignment horizontal="right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3" fontId="61" fillId="0" borderId="14" xfId="0" applyNumberFormat="1" applyFont="1" applyFill="1" applyBorder="1" applyAlignment="1">
      <alignment horizontal="right"/>
    </xf>
    <xf numFmtId="0" fontId="6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1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61" fillId="0" borderId="13" xfId="0" applyFont="1" applyFill="1" applyBorder="1" applyAlignment="1">
      <alignment horizontal="left" wrapText="1"/>
    </xf>
    <xf numFmtId="16" fontId="61" fillId="0" borderId="13" xfId="0" applyNumberFormat="1" applyFont="1" applyFill="1" applyBorder="1" applyAlignment="1" quotePrefix="1">
      <alignment horizontal="left" wrapText="1"/>
    </xf>
    <xf numFmtId="0" fontId="6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1" fillId="0" borderId="0" xfId="48" applyFont="1" applyFill="1" applyBorder="1" applyAlignment="1">
      <alignment horizontal="left"/>
      <protection/>
    </xf>
    <xf numFmtId="0" fontId="61" fillId="0" borderId="14" xfId="48" applyFont="1" applyFill="1" applyBorder="1" applyAlignment="1">
      <alignment horizontal="left"/>
      <protection/>
    </xf>
    <xf numFmtId="0" fontId="61" fillId="0" borderId="10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0" fontId="61" fillId="0" borderId="13" xfId="48" applyFont="1" applyFill="1" applyBorder="1" applyAlignment="1">
      <alignment horizontal="left"/>
      <protection/>
    </xf>
    <xf numFmtId="0" fontId="60" fillId="0" borderId="1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/>
    </xf>
    <xf numFmtId="0" fontId="59" fillId="0" borderId="15" xfId="0" applyFont="1" applyFill="1" applyBorder="1" applyAlignment="1">
      <alignment horizontal="left"/>
    </xf>
    <xf numFmtId="0" fontId="59" fillId="0" borderId="12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10" xfId="0" applyFont="1" applyFill="1" applyBorder="1" applyAlignment="1">
      <alignment horizontal="left"/>
    </xf>
    <xf numFmtId="0" fontId="60" fillId="0" borderId="13" xfId="0" applyFont="1" applyFill="1" applyBorder="1" applyAlignment="1">
      <alignment horizontal="left" wrapText="1"/>
    </xf>
    <xf numFmtId="0" fontId="55" fillId="0" borderId="0" xfId="0" applyFont="1" applyFill="1" applyAlignment="1">
      <alignment horizontal="left"/>
    </xf>
    <xf numFmtId="0" fontId="56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left"/>
    </xf>
    <xf numFmtId="0" fontId="55" fillId="0" borderId="10" xfId="0" applyFont="1" applyFill="1" applyBorder="1" applyAlignment="1">
      <alignment horizontal="left"/>
    </xf>
    <xf numFmtId="0" fontId="58" fillId="0" borderId="14" xfId="0" applyFont="1" applyFill="1" applyBorder="1" applyAlignment="1">
      <alignment horizontal="left"/>
    </xf>
    <xf numFmtId="0" fontId="58" fillId="0" borderId="16" xfId="0" applyFont="1" applyFill="1" applyBorder="1" applyAlignment="1">
      <alignment horizontal="left"/>
    </xf>
    <xf numFmtId="0" fontId="58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" fillId="0" borderId="13" xfId="48" applyFont="1" applyFill="1" applyBorder="1" applyAlignment="1">
      <alignment horizontal="left"/>
      <protection/>
    </xf>
    <xf numFmtId="0" fontId="1" fillId="0" borderId="0" xfId="48" applyFont="1" applyFill="1" applyBorder="1" applyAlignment="1">
      <alignment horizontal="left"/>
      <protection/>
    </xf>
    <xf numFmtId="0" fontId="1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6" fontId="1" fillId="0" borderId="13" xfId="0" applyNumberFormat="1" applyFont="1" applyFill="1" applyBorder="1" applyAlignment="1" quotePrefix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09_tabelle_V1_CEA_20120110_DEF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1.8515625" style="55" customWidth="1"/>
    <col min="2" max="2" width="34.57421875" style="55" customWidth="1"/>
    <col min="3" max="3" width="11.57421875" style="55" customWidth="1"/>
    <col min="4" max="7" width="13.7109375" style="55" customWidth="1"/>
    <col min="8" max="16384" width="11.421875" style="55" customWidth="1"/>
  </cols>
  <sheetData>
    <row r="1" spans="1:7" s="32" customFormat="1" ht="14.25">
      <c r="A1" s="82"/>
      <c r="B1" s="82"/>
      <c r="C1" s="82"/>
      <c r="D1" s="82"/>
      <c r="E1" s="82"/>
      <c r="F1" s="82"/>
      <c r="G1" s="82"/>
    </row>
    <row r="2" spans="1:7" s="33" customFormat="1" ht="15" customHeight="1">
      <c r="A2" s="83" t="s">
        <v>115</v>
      </c>
      <c r="B2" s="83"/>
      <c r="C2" s="83"/>
      <c r="D2" s="83"/>
      <c r="E2" s="83"/>
      <c r="F2" s="83"/>
      <c r="G2" s="83"/>
    </row>
    <row r="3" spans="1:7" s="34" customFormat="1" ht="15">
      <c r="A3" s="84"/>
      <c r="B3" s="84"/>
      <c r="C3" s="84"/>
      <c r="D3" s="84"/>
      <c r="E3" s="84"/>
      <c r="F3" s="84"/>
      <c r="G3" s="84"/>
    </row>
    <row r="4" spans="1:7" s="32" customFormat="1" ht="14.25">
      <c r="A4" s="85"/>
      <c r="B4" s="85"/>
      <c r="C4" s="85"/>
      <c r="D4" s="85"/>
      <c r="E4" s="85"/>
      <c r="F4" s="85"/>
      <c r="G4" s="85"/>
    </row>
    <row r="5" spans="1:7" s="36" customFormat="1" ht="15" customHeight="1">
      <c r="A5" s="86"/>
      <c r="B5" s="87"/>
      <c r="C5" s="35" t="s">
        <v>13</v>
      </c>
      <c r="D5" s="88" t="s">
        <v>14</v>
      </c>
      <c r="E5" s="86"/>
      <c r="F5" s="86"/>
      <c r="G5" s="86"/>
    </row>
    <row r="6" spans="1:7" s="36" customFormat="1" ht="15" customHeight="1">
      <c r="A6" s="76"/>
      <c r="B6" s="77"/>
      <c r="C6" s="37"/>
      <c r="D6" s="78"/>
      <c r="E6" s="79"/>
      <c r="F6" s="79"/>
      <c r="G6" s="79"/>
    </row>
    <row r="7" spans="1:7" s="36" customFormat="1" ht="15" customHeight="1">
      <c r="A7" s="76"/>
      <c r="B7" s="76"/>
      <c r="C7" s="76"/>
      <c r="D7" s="76"/>
      <c r="E7" s="76"/>
      <c r="F7" s="76"/>
      <c r="G7" s="76"/>
    </row>
    <row r="8" spans="1:7" s="36" customFormat="1" ht="12">
      <c r="A8" s="80"/>
      <c r="B8" s="80"/>
      <c r="C8" s="38"/>
      <c r="D8" s="39" t="s">
        <v>15</v>
      </c>
      <c r="E8" s="39" t="s">
        <v>0</v>
      </c>
      <c r="F8" s="39" t="s">
        <v>1</v>
      </c>
      <c r="G8" s="39" t="s">
        <v>119</v>
      </c>
    </row>
    <row r="9" spans="1:7" s="41" customFormat="1" ht="11.25" customHeight="1">
      <c r="A9" s="81" t="s">
        <v>16</v>
      </c>
      <c r="B9" s="81"/>
      <c r="C9" s="40">
        <f>+C10+C13+C14</f>
        <v>114039</v>
      </c>
      <c r="D9" s="40">
        <f>+D10+D13+D14</f>
        <v>39425</v>
      </c>
      <c r="E9" s="40">
        <f>+E10+E13+E14</f>
        <v>42454</v>
      </c>
      <c r="F9" s="40">
        <f>+F10+F13+F14</f>
        <v>17764</v>
      </c>
      <c r="G9" s="40">
        <f>+G10+G13+G14</f>
        <v>14396</v>
      </c>
    </row>
    <row r="10" spans="1:7" s="43" customFormat="1" ht="11.25">
      <c r="A10" s="66" t="s">
        <v>17</v>
      </c>
      <c r="B10" s="66"/>
      <c r="C10" s="51">
        <f>+C11+C12</f>
        <v>105884</v>
      </c>
      <c r="D10" s="51">
        <f>+D11+D12</f>
        <v>36349</v>
      </c>
      <c r="E10" s="51">
        <f>+E11+E12</f>
        <v>39134</v>
      </c>
      <c r="F10" s="51">
        <f>+F11+F12</f>
        <v>16766</v>
      </c>
      <c r="G10" s="51">
        <f>+G11+G12</f>
        <v>13635</v>
      </c>
    </row>
    <row r="11" spans="1:7" s="43" customFormat="1" ht="11.25">
      <c r="A11" s="45"/>
      <c r="B11" s="46" t="s">
        <v>61</v>
      </c>
      <c r="C11" s="51">
        <v>76509</v>
      </c>
      <c r="D11" s="42">
        <v>29150</v>
      </c>
      <c r="E11" s="42">
        <v>25234</v>
      </c>
      <c r="F11" s="42">
        <v>12457</v>
      </c>
      <c r="G11" s="42">
        <v>9668</v>
      </c>
    </row>
    <row r="12" spans="1:7" s="43" customFormat="1" ht="11.25" customHeight="1">
      <c r="A12" s="47"/>
      <c r="B12" s="48" t="s">
        <v>62</v>
      </c>
      <c r="C12" s="51">
        <v>29375</v>
      </c>
      <c r="D12" s="42">
        <v>7199</v>
      </c>
      <c r="E12" s="42">
        <v>13900</v>
      </c>
      <c r="F12" s="42">
        <v>4309</v>
      </c>
      <c r="G12" s="42">
        <v>3967</v>
      </c>
    </row>
    <row r="13" spans="1:7" s="43" customFormat="1" ht="11.25">
      <c r="A13" s="66" t="s">
        <v>18</v>
      </c>
      <c r="B13" s="66"/>
      <c r="C13" s="51">
        <v>5403</v>
      </c>
      <c r="D13" s="42">
        <v>1850</v>
      </c>
      <c r="E13" s="42">
        <v>2341</v>
      </c>
      <c r="F13" s="42">
        <v>633</v>
      </c>
      <c r="G13" s="42">
        <v>579</v>
      </c>
    </row>
    <row r="14" spans="1:7" s="43" customFormat="1" ht="11.25">
      <c r="A14" s="68" t="s">
        <v>19</v>
      </c>
      <c r="B14" s="68"/>
      <c r="C14" s="49">
        <v>2752</v>
      </c>
      <c r="D14" s="50">
        <v>1226</v>
      </c>
      <c r="E14" s="50">
        <v>979</v>
      </c>
      <c r="F14" s="50">
        <v>365</v>
      </c>
      <c r="G14" s="50">
        <v>182</v>
      </c>
    </row>
    <row r="15" spans="1:7" s="43" customFormat="1" ht="11.25">
      <c r="A15" s="47"/>
      <c r="B15" s="47"/>
      <c r="C15" s="51"/>
      <c r="D15" s="51"/>
      <c r="E15" s="51"/>
      <c r="F15" s="51"/>
      <c r="G15" s="51"/>
    </row>
    <row r="16" spans="1:7" s="41" customFormat="1" ht="11.25">
      <c r="A16" s="75" t="s">
        <v>14</v>
      </c>
      <c r="B16" s="75"/>
      <c r="C16" s="40"/>
      <c r="D16" s="40"/>
      <c r="E16" s="40"/>
      <c r="F16" s="40"/>
      <c r="G16" s="40"/>
    </row>
    <row r="17" spans="1:7" s="43" customFormat="1" ht="11.25">
      <c r="A17" s="74" t="s">
        <v>20</v>
      </c>
      <c r="B17" s="74"/>
      <c r="C17" s="52">
        <v>10453</v>
      </c>
      <c r="D17" s="52">
        <v>10453</v>
      </c>
      <c r="E17" s="52" t="s">
        <v>46</v>
      </c>
      <c r="F17" s="52" t="s">
        <v>46</v>
      </c>
      <c r="G17" s="52" t="s">
        <v>46</v>
      </c>
    </row>
    <row r="18" spans="1:7" s="43" customFormat="1" ht="11.25">
      <c r="A18" s="74" t="s">
        <v>21</v>
      </c>
      <c r="B18" s="74"/>
      <c r="C18" s="52">
        <v>28972</v>
      </c>
      <c r="D18" s="52">
        <v>28972</v>
      </c>
      <c r="E18" s="52" t="s">
        <v>46</v>
      </c>
      <c r="F18" s="52" t="s">
        <v>46</v>
      </c>
      <c r="G18" s="52" t="s">
        <v>46</v>
      </c>
    </row>
    <row r="19" spans="1:7" s="43" customFormat="1" ht="11.25">
      <c r="A19" s="74" t="s">
        <v>22</v>
      </c>
      <c r="B19" s="74"/>
      <c r="C19" s="52">
        <v>20480</v>
      </c>
      <c r="D19" s="52" t="s">
        <v>46</v>
      </c>
      <c r="E19" s="52">
        <v>20480</v>
      </c>
      <c r="F19" s="52" t="s">
        <v>46</v>
      </c>
      <c r="G19" s="52" t="s">
        <v>46</v>
      </c>
    </row>
    <row r="20" spans="1:7" s="43" customFormat="1" ht="11.25">
      <c r="A20" s="74" t="s">
        <v>23</v>
      </c>
      <c r="B20" s="74"/>
      <c r="C20" s="52">
        <v>12029</v>
      </c>
      <c r="D20" s="52" t="s">
        <v>46</v>
      </c>
      <c r="E20" s="52">
        <v>12029</v>
      </c>
      <c r="F20" s="52" t="s">
        <v>46</v>
      </c>
      <c r="G20" s="52" t="s">
        <v>46</v>
      </c>
    </row>
    <row r="21" spans="1:7" s="43" customFormat="1" ht="11.25">
      <c r="A21" s="74" t="s">
        <v>24</v>
      </c>
      <c r="B21" s="74"/>
      <c r="C21" s="52">
        <v>9945</v>
      </c>
      <c r="D21" s="52" t="s">
        <v>46</v>
      </c>
      <c r="E21" s="52">
        <v>9945</v>
      </c>
      <c r="F21" s="52" t="s">
        <v>46</v>
      </c>
      <c r="G21" s="52" t="s">
        <v>46</v>
      </c>
    </row>
    <row r="22" spans="1:7" s="43" customFormat="1" ht="11.25">
      <c r="A22" s="74" t="s">
        <v>25</v>
      </c>
      <c r="B22" s="74"/>
      <c r="C22" s="52">
        <v>10905</v>
      </c>
      <c r="D22" s="52" t="s">
        <v>46</v>
      </c>
      <c r="E22" s="52" t="s">
        <v>46</v>
      </c>
      <c r="F22" s="52">
        <v>10905</v>
      </c>
      <c r="G22" s="52" t="s">
        <v>46</v>
      </c>
    </row>
    <row r="23" spans="1:7" s="43" customFormat="1" ht="11.25">
      <c r="A23" s="74" t="s">
        <v>26</v>
      </c>
      <c r="B23" s="74"/>
      <c r="C23" s="52">
        <v>6859</v>
      </c>
      <c r="D23" s="52" t="s">
        <v>46</v>
      </c>
      <c r="E23" s="52" t="s">
        <v>46</v>
      </c>
      <c r="F23" s="52">
        <v>6859</v>
      </c>
      <c r="G23" s="52" t="s">
        <v>46</v>
      </c>
    </row>
    <row r="24" spans="1:7" s="43" customFormat="1" ht="11.25">
      <c r="A24" s="74" t="s">
        <v>27</v>
      </c>
      <c r="B24" s="74"/>
      <c r="C24" s="52">
        <v>3805</v>
      </c>
      <c r="D24" s="52" t="s">
        <v>46</v>
      </c>
      <c r="E24" s="52" t="s">
        <v>46</v>
      </c>
      <c r="F24" s="52" t="s">
        <v>46</v>
      </c>
      <c r="G24" s="52">
        <v>3805</v>
      </c>
    </row>
    <row r="25" spans="1:7" s="43" customFormat="1" ht="11.25">
      <c r="A25" s="74" t="s">
        <v>28</v>
      </c>
      <c r="B25" s="74"/>
      <c r="C25" s="52">
        <v>3817</v>
      </c>
      <c r="D25" s="52" t="s">
        <v>46</v>
      </c>
      <c r="E25" s="52" t="s">
        <v>46</v>
      </c>
      <c r="F25" s="52" t="s">
        <v>46</v>
      </c>
      <c r="G25" s="52">
        <v>3817</v>
      </c>
    </row>
    <row r="26" spans="1:7" s="43" customFormat="1" ht="11.25">
      <c r="A26" s="70" t="s">
        <v>76</v>
      </c>
      <c r="B26" s="70"/>
      <c r="C26" s="53">
        <v>3333</v>
      </c>
      <c r="D26" s="52" t="s">
        <v>46</v>
      </c>
      <c r="E26" s="52" t="s">
        <v>46</v>
      </c>
      <c r="F26" s="52" t="s">
        <v>46</v>
      </c>
      <c r="G26" s="53">
        <v>3333</v>
      </c>
    </row>
    <row r="27" spans="1:7" s="43" customFormat="1" ht="11.25">
      <c r="A27" s="71" t="s">
        <v>118</v>
      </c>
      <c r="B27" s="71"/>
      <c r="C27" s="59">
        <v>3441</v>
      </c>
      <c r="D27" s="59" t="s">
        <v>46</v>
      </c>
      <c r="E27" s="59" t="s">
        <v>46</v>
      </c>
      <c r="F27" s="59" t="s">
        <v>46</v>
      </c>
      <c r="G27" s="59">
        <v>3441</v>
      </c>
    </row>
    <row r="28" spans="1:7" s="43" customFormat="1" ht="11.25">
      <c r="A28" s="72"/>
      <c r="B28" s="72"/>
      <c r="C28" s="51"/>
      <c r="D28" s="51"/>
      <c r="E28" s="51"/>
      <c r="F28" s="51"/>
      <c r="G28" s="51"/>
    </row>
    <row r="29" spans="1:7" s="41" customFormat="1" ht="11.25">
      <c r="A29" s="73" t="s">
        <v>29</v>
      </c>
      <c r="B29" s="73"/>
      <c r="C29" s="40"/>
      <c r="D29" s="40"/>
      <c r="E29" s="40"/>
      <c r="F29" s="40"/>
      <c r="G29" s="40"/>
    </row>
    <row r="30" spans="1:7" s="43" customFormat="1" ht="11.25">
      <c r="A30" s="66">
        <v>1</v>
      </c>
      <c r="B30" s="66"/>
      <c r="C30" s="51">
        <v>14665</v>
      </c>
      <c r="D30" s="42">
        <v>4750</v>
      </c>
      <c r="E30" s="42">
        <v>7222</v>
      </c>
      <c r="F30" s="42">
        <v>2141</v>
      </c>
      <c r="G30" s="42">
        <v>552</v>
      </c>
    </row>
    <row r="31" spans="1:7" s="43" customFormat="1" ht="11.25">
      <c r="A31" s="66">
        <v>2</v>
      </c>
      <c r="B31" s="66"/>
      <c r="C31" s="51">
        <v>62838</v>
      </c>
      <c r="D31" s="42">
        <v>20473</v>
      </c>
      <c r="E31" s="42">
        <v>23165</v>
      </c>
      <c r="F31" s="42">
        <v>10979</v>
      </c>
      <c r="G31" s="42">
        <v>8221</v>
      </c>
    </row>
    <row r="32" spans="1:7" s="43" customFormat="1" ht="11.25">
      <c r="A32" s="66">
        <v>3</v>
      </c>
      <c r="B32" s="66"/>
      <c r="C32" s="51">
        <v>26517</v>
      </c>
      <c r="D32" s="42">
        <v>11588</v>
      </c>
      <c r="E32" s="42">
        <v>7796</v>
      </c>
      <c r="F32" s="42">
        <v>3271</v>
      </c>
      <c r="G32" s="42">
        <v>3862</v>
      </c>
    </row>
    <row r="33" spans="1:7" s="43" customFormat="1" ht="11.25">
      <c r="A33" s="67" t="s">
        <v>3</v>
      </c>
      <c r="B33" s="67"/>
      <c r="C33" s="51">
        <v>7687</v>
      </c>
      <c r="D33" s="42">
        <v>2458</v>
      </c>
      <c r="E33" s="42">
        <v>2915</v>
      </c>
      <c r="F33" s="42">
        <v>1023</v>
      </c>
      <c r="G33" s="42">
        <v>1291</v>
      </c>
    </row>
    <row r="34" spans="1:7" s="43" customFormat="1" ht="11.25">
      <c r="A34" s="67" t="s">
        <v>4</v>
      </c>
      <c r="B34" s="67"/>
      <c r="C34" s="51">
        <v>1962</v>
      </c>
      <c r="D34" s="42">
        <v>145</v>
      </c>
      <c r="E34" s="42">
        <v>1127</v>
      </c>
      <c r="F34" s="42">
        <v>305</v>
      </c>
      <c r="G34" s="42">
        <v>385</v>
      </c>
    </row>
    <row r="35" spans="1:7" s="43" customFormat="1" ht="11.25">
      <c r="A35" s="68" t="s">
        <v>30</v>
      </c>
      <c r="B35" s="68"/>
      <c r="C35" s="49">
        <v>370</v>
      </c>
      <c r="D35" s="50">
        <v>11</v>
      </c>
      <c r="E35" s="50">
        <v>229</v>
      </c>
      <c r="F35" s="50">
        <v>45</v>
      </c>
      <c r="G35" s="50">
        <v>85</v>
      </c>
    </row>
    <row r="36" spans="1:7" s="43" customFormat="1" ht="5.25" customHeight="1">
      <c r="A36" s="62"/>
      <c r="B36" s="62"/>
      <c r="C36" s="62"/>
      <c r="D36" s="62"/>
      <c r="E36" s="62"/>
      <c r="F36" s="62"/>
      <c r="G36" s="62"/>
    </row>
    <row r="37" spans="1:7" s="43" customFormat="1" ht="36" customHeight="1">
      <c r="A37" s="68" t="s">
        <v>117</v>
      </c>
      <c r="B37" s="69"/>
      <c r="C37" s="69"/>
      <c r="D37" s="69"/>
      <c r="E37" s="69"/>
      <c r="F37" s="69"/>
      <c r="G37" s="69"/>
    </row>
    <row r="38" spans="1:7" s="43" customFormat="1" ht="5.25" customHeight="1">
      <c r="A38" s="62"/>
      <c r="B38" s="63"/>
      <c r="C38" s="63"/>
      <c r="D38" s="63"/>
      <c r="E38" s="63"/>
      <c r="F38" s="63"/>
      <c r="G38" s="63"/>
    </row>
    <row r="39" spans="1:7" s="43" customFormat="1" ht="11.25" customHeight="1">
      <c r="A39" s="64" t="s">
        <v>43</v>
      </c>
      <c r="B39" s="64"/>
      <c r="C39" s="64"/>
      <c r="D39" s="64"/>
      <c r="E39" s="64"/>
      <c r="F39" s="64"/>
      <c r="G39" s="64"/>
    </row>
    <row r="40" spans="1:7" s="43" customFormat="1" ht="5.25" customHeight="1">
      <c r="A40" s="62"/>
      <c r="B40" s="62"/>
      <c r="C40" s="62"/>
      <c r="D40" s="62"/>
      <c r="E40" s="62"/>
      <c r="F40" s="62"/>
      <c r="G40" s="62"/>
    </row>
    <row r="41" spans="1:7" s="43" customFormat="1" ht="12" customHeight="1">
      <c r="A41" s="64" t="s">
        <v>116</v>
      </c>
      <c r="B41" s="64"/>
      <c r="C41" s="64"/>
      <c r="D41" s="64"/>
      <c r="E41" s="64"/>
      <c r="F41" s="65"/>
      <c r="G41" s="65"/>
    </row>
    <row r="42" spans="1:7" s="43" customFormat="1" ht="12" customHeight="1">
      <c r="A42" s="64" t="s">
        <v>51</v>
      </c>
      <c r="B42" s="64"/>
      <c r="C42" s="64"/>
      <c r="D42" s="64"/>
      <c r="E42" s="64"/>
      <c r="F42" s="65"/>
      <c r="G42" s="65"/>
    </row>
  </sheetData>
  <sheetProtection/>
  <mergeCells count="41">
    <mergeCell ref="A1:G1"/>
    <mergeCell ref="A2:G2"/>
    <mergeCell ref="A3:G3"/>
    <mergeCell ref="A4:G4"/>
    <mergeCell ref="A5:B5"/>
    <mergeCell ref="D5:G5"/>
    <mergeCell ref="A6:B6"/>
    <mergeCell ref="D6:G6"/>
    <mergeCell ref="A7:G7"/>
    <mergeCell ref="A8:B8"/>
    <mergeCell ref="A9:B9"/>
    <mergeCell ref="A10:B10"/>
    <mergeCell ref="A13:B13"/>
    <mergeCell ref="A14:B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7:G37"/>
    <mergeCell ref="A26:B26"/>
    <mergeCell ref="A27:B27"/>
    <mergeCell ref="A28:B28"/>
    <mergeCell ref="A29:B29"/>
    <mergeCell ref="A30:B30"/>
    <mergeCell ref="A31:B31"/>
    <mergeCell ref="A38:G38"/>
    <mergeCell ref="A39:G39"/>
    <mergeCell ref="A40:G40"/>
    <mergeCell ref="A41:G41"/>
    <mergeCell ref="A42:G42"/>
    <mergeCell ref="A32:B32"/>
    <mergeCell ref="A33:B33"/>
    <mergeCell ref="A34:B34"/>
    <mergeCell ref="A35:B35"/>
    <mergeCell ref="A36:G36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1.8515625" style="2" customWidth="1"/>
    <col min="2" max="2" width="34.57421875" style="2" customWidth="1"/>
    <col min="3" max="3" width="11.57421875" style="2" customWidth="1"/>
    <col min="4" max="7" width="13.7109375" style="2" customWidth="1"/>
    <col min="8" max="16384" width="11.421875" style="2" customWidth="1"/>
  </cols>
  <sheetData>
    <row r="1" spans="1:7" s="7" customFormat="1" ht="14.25">
      <c r="A1" s="89"/>
      <c r="B1" s="89"/>
      <c r="C1" s="89"/>
      <c r="D1" s="89"/>
      <c r="E1" s="89"/>
      <c r="F1" s="89"/>
      <c r="G1" s="89"/>
    </row>
    <row r="2" spans="1:7" s="1" customFormat="1" ht="30.75" customHeight="1">
      <c r="A2" s="90" t="s">
        <v>69</v>
      </c>
      <c r="B2" s="90"/>
      <c r="C2" s="90"/>
      <c r="D2" s="90"/>
      <c r="E2" s="90"/>
      <c r="F2" s="90"/>
      <c r="G2" s="90"/>
    </row>
    <row r="3" spans="1:7" s="8" customFormat="1" ht="15">
      <c r="A3" s="91"/>
      <c r="B3" s="91"/>
      <c r="C3" s="91"/>
      <c r="D3" s="91"/>
      <c r="E3" s="91"/>
      <c r="F3" s="91"/>
      <c r="G3" s="91"/>
    </row>
    <row r="4" spans="1:7" s="7" customFormat="1" ht="14.25">
      <c r="A4" s="92"/>
      <c r="B4" s="92"/>
      <c r="C4" s="92"/>
      <c r="D4" s="92"/>
      <c r="E4" s="92"/>
      <c r="F4" s="92"/>
      <c r="G4" s="92"/>
    </row>
    <row r="5" spans="1:7" s="9" customFormat="1" ht="15" customHeight="1">
      <c r="A5" s="93"/>
      <c r="B5" s="94"/>
      <c r="C5" s="11" t="s">
        <v>13</v>
      </c>
      <c r="D5" s="95" t="s">
        <v>14</v>
      </c>
      <c r="E5" s="93"/>
      <c r="F5" s="93"/>
      <c r="G5" s="93"/>
    </row>
    <row r="6" spans="1:7" s="9" customFormat="1" ht="15" customHeight="1">
      <c r="A6" s="96"/>
      <c r="B6" s="97"/>
      <c r="C6" s="12"/>
      <c r="D6" s="98"/>
      <c r="E6" s="99"/>
      <c r="F6" s="99"/>
      <c r="G6" s="99"/>
    </row>
    <row r="7" spans="1:7" s="9" customFormat="1" ht="15" customHeight="1">
      <c r="A7" s="96"/>
      <c r="B7" s="96"/>
      <c r="C7" s="96"/>
      <c r="D7" s="96"/>
      <c r="E7" s="96"/>
      <c r="F7" s="96"/>
      <c r="G7" s="96"/>
    </row>
    <row r="8" spans="1:7" s="9" customFormat="1" ht="12">
      <c r="A8" s="100"/>
      <c r="B8" s="100"/>
      <c r="C8" s="10"/>
      <c r="D8" s="6" t="s">
        <v>15</v>
      </c>
      <c r="E8" s="6" t="s">
        <v>0</v>
      </c>
      <c r="F8" s="6" t="s">
        <v>1</v>
      </c>
      <c r="G8" s="6" t="s">
        <v>68</v>
      </c>
    </row>
    <row r="9" spans="1:7" s="14" customFormat="1" ht="11.25" customHeight="1">
      <c r="A9" s="101" t="s">
        <v>16</v>
      </c>
      <c r="B9" s="101"/>
      <c r="C9" s="20">
        <v>104522</v>
      </c>
      <c r="D9" s="20">
        <v>37651</v>
      </c>
      <c r="E9" s="20">
        <v>40699</v>
      </c>
      <c r="F9" s="20">
        <v>17015</v>
      </c>
      <c r="G9" s="20">
        <v>9157</v>
      </c>
    </row>
    <row r="10" spans="1:7" s="3" customFormat="1" ht="11.25">
      <c r="A10" s="102" t="s">
        <v>17</v>
      </c>
      <c r="B10" s="102"/>
      <c r="C10" s="15">
        <v>97882</v>
      </c>
      <c r="D10" s="15">
        <v>34905</v>
      </c>
      <c r="E10" s="15">
        <v>37916</v>
      </c>
      <c r="F10" s="15">
        <v>16223</v>
      </c>
      <c r="G10" s="15">
        <v>8838</v>
      </c>
    </row>
    <row r="11" spans="1:7" s="3" customFormat="1" ht="11.25">
      <c r="A11" s="16"/>
      <c r="B11" s="16" t="s">
        <v>61</v>
      </c>
      <c r="C11" s="15">
        <v>71169</v>
      </c>
      <c r="D11" s="15">
        <v>27522</v>
      </c>
      <c r="E11" s="15">
        <v>24453</v>
      </c>
      <c r="F11" s="15">
        <v>12374</v>
      </c>
      <c r="G11" s="15">
        <v>6820</v>
      </c>
    </row>
    <row r="12" spans="1:7" s="3" customFormat="1" ht="11.25" customHeight="1">
      <c r="A12" s="17"/>
      <c r="B12" s="17" t="s">
        <v>62</v>
      </c>
      <c r="C12" s="15">
        <v>26713</v>
      </c>
      <c r="D12" s="15">
        <v>7383</v>
      </c>
      <c r="E12" s="15">
        <v>13463</v>
      </c>
      <c r="F12" s="15">
        <v>3849</v>
      </c>
      <c r="G12" s="15">
        <v>2018</v>
      </c>
    </row>
    <row r="13" spans="1:7" s="3" customFormat="1" ht="11.25">
      <c r="A13" s="102" t="s">
        <v>18</v>
      </c>
      <c r="B13" s="102"/>
      <c r="C13" s="15">
        <v>4687</v>
      </c>
      <c r="D13" s="15">
        <v>1739</v>
      </c>
      <c r="E13" s="15">
        <v>2118</v>
      </c>
      <c r="F13" s="15">
        <v>565</v>
      </c>
      <c r="G13" s="15">
        <v>265</v>
      </c>
    </row>
    <row r="14" spans="1:7" s="3" customFormat="1" ht="11.25">
      <c r="A14" s="103" t="s">
        <v>19</v>
      </c>
      <c r="B14" s="103"/>
      <c r="C14" s="4">
        <v>1953</v>
      </c>
      <c r="D14" s="4">
        <v>1007</v>
      </c>
      <c r="E14" s="4">
        <v>665</v>
      </c>
      <c r="F14" s="4">
        <v>227</v>
      </c>
      <c r="G14" s="4">
        <v>54</v>
      </c>
    </row>
    <row r="15" spans="1:7" s="3" customFormat="1" ht="11.25">
      <c r="A15" s="18"/>
      <c r="B15" s="18"/>
      <c r="C15" s="19"/>
      <c r="D15" s="19"/>
      <c r="E15" s="19"/>
      <c r="F15" s="19"/>
      <c r="G15" s="19"/>
    </row>
    <row r="16" spans="1:7" s="14" customFormat="1" ht="11.25">
      <c r="A16" s="104" t="s">
        <v>14</v>
      </c>
      <c r="B16" s="104"/>
      <c r="C16" s="20">
        <v>104522</v>
      </c>
      <c r="D16" s="20">
        <v>37651</v>
      </c>
      <c r="E16" s="20">
        <v>40699</v>
      </c>
      <c r="F16" s="20">
        <v>17015</v>
      </c>
      <c r="G16" s="20">
        <v>9157</v>
      </c>
    </row>
    <row r="17" spans="1:7" s="3" customFormat="1" ht="11.25">
      <c r="A17" s="105" t="s">
        <v>20</v>
      </c>
      <c r="B17" s="105"/>
      <c r="C17" s="21">
        <v>11282</v>
      </c>
      <c r="D17" s="21">
        <v>11282</v>
      </c>
      <c r="E17" s="21" t="s">
        <v>46</v>
      </c>
      <c r="F17" s="21" t="s">
        <v>46</v>
      </c>
      <c r="G17" s="21" t="s">
        <v>46</v>
      </c>
    </row>
    <row r="18" spans="1:7" s="3" customFormat="1" ht="11.25">
      <c r="A18" s="105" t="s">
        <v>21</v>
      </c>
      <c r="B18" s="105"/>
      <c r="C18" s="21">
        <v>26369</v>
      </c>
      <c r="D18" s="21">
        <v>26369</v>
      </c>
      <c r="E18" s="21" t="s">
        <v>46</v>
      </c>
      <c r="F18" s="21" t="s">
        <v>46</v>
      </c>
      <c r="G18" s="21" t="s">
        <v>46</v>
      </c>
    </row>
    <row r="19" spans="1:7" s="3" customFormat="1" ht="11.25">
      <c r="A19" s="105" t="s">
        <v>22</v>
      </c>
      <c r="B19" s="105"/>
      <c r="C19" s="21">
        <v>19787</v>
      </c>
      <c r="D19" s="21" t="s">
        <v>46</v>
      </c>
      <c r="E19" s="21">
        <v>19787</v>
      </c>
      <c r="F19" s="21" t="s">
        <v>46</v>
      </c>
      <c r="G19" s="21" t="s">
        <v>46</v>
      </c>
    </row>
    <row r="20" spans="1:9" s="3" customFormat="1" ht="11.25">
      <c r="A20" s="105" t="s">
        <v>23</v>
      </c>
      <c r="B20" s="105"/>
      <c r="C20" s="21">
        <v>11431</v>
      </c>
      <c r="D20" s="21" t="s">
        <v>46</v>
      </c>
      <c r="E20" s="21">
        <v>11431</v>
      </c>
      <c r="F20" s="21" t="s">
        <v>46</v>
      </c>
      <c r="G20" s="21" t="s">
        <v>46</v>
      </c>
      <c r="I20" s="14"/>
    </row>
    <row r="21" spans="1:7" s="3" customFormat="1" ht="11.25">
      <c r="A21" s="105" t="s">
        <v>24</v>
      </c>
      <c r="B21" s="105"/>
      <c r="C21" s="21">
        <v>9481</v>
      </c>
      <c r="D21" s="21" t="s">
        <v>46</v>
      </c>
      <c r="E21" s="21">
        <v>9481</v>
      </c>
      <c r="F21" s="21" t="s">
        <v>46</v>
      </c>
      <c r="G21" s="21" t="s">
        <v>46</v>
      </c>
    </row>
    <row r="22" spans="1:7" s="3" customFormat="1" ht="11.25">
      <c r="A22" s="105" t="s">
        <v>25</v>
      </c>
      <c r="B22" s="105"/>
      <c r="C22" s="21">
        <v>10503</v>
      </c>
      <c r="D22" s="21" t="s">
        <v>46</v>
      </c>
      <c r="E22" s="21" t="s">
        <v>46</v>
      </c>
      <c r="F22" s="21">
        <v>10503</v>
      </c>
      <c r="G22" s="21" t="s">
        <v>46</v>
      </c>
    </row>
    <row r="23" spans="1:7" s="3" customFormat="1" ht="11.25">
      <c r="A23" s="105" t="s">
        <v>26</v>
      </c>
      <c r="B23" s="105"/>
      <c r="C23" s="21">
        <v>6512</v>
      </c>
      <c r="D23" s="21" t="s">
        <v>46</v>
      </c>
      <c r="E23" s="21" t="s">
        <v>46</v>
      </c>
      <c r="F23" s="21">
        <v>6512</v>
      </c>
      <c r="G23" s="21" t="s">
        <v>46</v>
      </c>
    </row>
    <row r="24" spans="1:7" s="3" customFormat="1" ht="11.25">
      <c r="A24" s="105" t="s">
        <v>27</v>
      </c>
      <c r="B24" s="105"/>
      <c r="C24" s="21">
        <v>3491</v>
      </c>
      <c r="D24" s="21" t="s">
        <v>46</v>
      </c>
      <c r="E24" s="21" t="s">
        <v>46</v>
      </c>
      <c r="F24" s="21" t="s">
        <v>46</v>
      </c>
      <c r="G24" s="21">
        <v>3491</v>
      </c>
    </row>
    <row r="25" spans="1:7" s="3" customFormat="1" ht="11.25">
      <c r="A25" s="105" t="s">
        <v>28</v>
      </c>
      <c r="B25" s="105"/>
      <c r="C25" s="21">
        <v>3611</v>
      </c>
      <c r="D25" s="21" t="s">
        <v>46</v>
      </c>
      <c r="E25" s="21" t="s">
        <v>46</v>
      </c>
      <c r="F25" s="21" t="s">
        <v>46</v>
      </c>
      <c r="G25" s="21">
        <v>3611</v>
      </c>
    </row>
    <row r="26" spans="1:7" s="3" customFormat="1" ht="11.25">
      <c r="A26" s="106" t="s">
        <v>70</v>
      </c>
      <c r="B26" s="106"/>
      <c r="C26" s="28">
        <v>2055</v>
      </c>
      <c r="D26" s="22" t="s">
        <v>46</v>
      </c>
      <c r="E26" s="22" t="s">
        <v>46</v>
      </c>
      <c r="F26" s="22" t="s">
        <v>46</v>
      </c>
      <c r="G26" s="28">
        <v>2055</v>
      </c>
    </row>
    <row r="27" spans="1:7" s="3" customFormat="1" ht="11.25">
      <c r="A27" s="107"/>
      <c r="B27" s="107"/>
      <c r="C27" s="19"/>
      <c r="D27" s="19"/>
      <c r="E27" s="19"/>
      <c r="F27" s="19"/>
      <c r="G27" s="19"/>
    </row>
    <row r="28" spans="1:7" s="14" customFormat="1" ht="11.25">
      <c r="A28" s="108" t="s">
        <v>29</v>
      </c>
      <c r="B28" s="108"/>
      <c r="C28" s="20">
        <v>104522</v>
      </c>
      <c r="D28" s="20">
        <v>37651</v>
      </c>
      <c r="E28" s="20">
        <v>40699</v>
      </c>
      <c r="F28" s="20">
        <v>17015</v>
      </c>
      <c r="G28" s="20">
        <v>9157</v>
      </c>
    </row>
    <row r="29" spans="1:7" s="3" customFormat="1" ht="11.25">
      <c r="A29" s="102">
        <v>1</v>
      </c>
      <c r="B29" s="102"/>
      <c r="C29" s="15">
        <v>14996</v>
      </c>
      <c r="D29" s="15">
        <v>5200</v>
      </c>
      <c r="E29" s="15">
        <v>7165</v>
      </c>
      <c r="F29" s="15">
        <v>2268</v>
      </c>
      <c r="G29" s="15">
        <v>363</v>
      </c>
    </row>
    <row r="30" spans="1:7" s="3" customFormat="1" ht="11.25">
      <c r="A30" s="102">
        <v>2</v>
      </c>
      <c r="B30" s="102"/>
      <c r="C30" s="15">
        <v>57520</v>
      </c>
      <c r="D30" s="15">
        <v>19533</v>
      </c>
      <c r="E30" s="15">
        <v>21921</v>
      </c>
      <c r="F30" s="15">
        <v>10374</v>
      </c>
      <c r="G30" s="15">
        <v>5692</v>
      </c>
    </row>
    <row r="31" spans="1:7" s="3" customFormat="1" ht="11.25">
      <c r="A31" s="102">
        <v>3</v>
      </c>
      <c r="B31" s="102"/>
      <c r="C31" s="15">
        <v>22401</v>
      </c>
      <c r="D31" s="15">
        <v>10019</v>
      </c>
      <c r="E31" s="15">
        <v>7194</v>
      </c>
      <c r="F31" s="15">
        <v>2970</v>
      </c>
      <c r="G31" s="15">
        <v>2218</v>
      </c>
    </row>
    <row r="32" spans="1:7" s="3" customFormat="1" ht="11.25">
      <c r="A32" s="109" t="s">
        <v>3</v>
      </c>
      <c r="B32" s="109"/>
      <c r="C32" s="15">
        <v>7395</v>
      </c>
      <c r="D32" s="15">
        <v>2692</v>
      </c>
      <c r="E32" s="15">
        <v>3009</v>
      </c>
      <c r="F32" s="15">
        <v>1045</v>
      </c>
      <c r="G32" s="15">
        <v>649</v>
      </c>
    </row>
    <row r="33" spans="1:7" s="3" customFormat="1" ht="11.25">
      <c r="A33" s="109" t="s">
        <v>4</v>
      </c>
      <c r="B33" s="109"/>
      <c r="C33" s="15">
        <v>1847</v>
      </c>
      <c r="D33" s="15">
        <v>193</v>
      </c>
      <c r="E33" s="15">
        <v>1155</v>
      </c>
      <c r="F33" s="15">
        <v>314</v>
      </c>
      <c r="G33" s="15">
        <v>185</v>
      </c>
    </row>
    <row r="34" spans="1:7" s="3" customFormat="1" ht="11.25">
      <c r="A34" s="103" t="s">
        <v>30</v>
      </c>
      <c r="B34" s="103"/>
      <c r="C34" s="4">
        <v>363</v>
      </c>
      <c r="D34" s="4">
        <v>14</v>
      </c>
      <c r="E34" s="4">
        <v>255</v>
      </c>
      <c r="F34" s="4">
        <v>44</v>
      </c>
      <c r="G34" s="4">
        <v>50</v>
      </c>
    </row>
    <row r="35" spans="1:7" s="3" customFormat="1" ht="11.25">
      <c r="A35" s="18"/>
      <c r="B35" s="18"/>
      <c r="C35" s="19"/>
      <c r="D35" s="19"/>
      <c r="E35" s="19"/>
      <c r="F35" s="19"/>
      <c r="G35" s="19"/>
    </row>
    <row r="36" spans="1:7" s="14" customFormat="1" ht="11.25">
      <c r="A36" s="101" t="s">
        <v>31</v>
      </c>
      <c r="B36" s="101"/>
      <c r="C36" s="20">
        <v>104522</v>
      </c>
      <c r="D36" s="20">
        <v>37651</v>
      </c>
      <c r="E36" s="20">
        <v>40699</v>
      </c>
      <c r="F36" s="20">
        <v>17015</v>
      </c>
      <c r="G36" s="20">
        <v>9157</v>
      </c>
    </row>
    <row r="37" spans="1:9" s="3" customFormat="1" ht="11.25" customHeight="1">
      <c r="A37" s="102" t="s">
        <v>33</v>
      </c>
      <c r="B37" s="102"/>
      <c r="C37" s="15">
        <v>2484</v>
      </c>
      <c r="D37" s="15">
        <v>1967</v>
      </c>
      <c r="E37" s="15">
        <v>427</v>
      </c>
      <c r="F37" s="15">
        <v>88</v>
      </c>
      <c r="G37" s="15">
        <v>2</v>
      </c>
      <c r="I37" s="14"/>
    </row>
    <row r="38" spans="1:7" s="3" customFormat="1" ht="12" customHeight="1">
      <c r="A38" s="103" t="s">
        <v>32</v>
      </c>
      <c r="B38" s="103"/>
      <c r="C38" s="4">
        <v>102038</v>
      </c>
      <c r="D38" s="4">
        <v>35684</v>
      </c>
      <c r="E38" s="4">
        <v>40272</v>
      </c>
      <c r="F38" s="4">
        <v>16927</v>
      </c>
      <c r="G38" s="4">
        <v>9155</v>
      </c>
    </row>
    <row r="39" spans="1:7" s="3" customFormat="1" ht="11.25">
      <c r="A39" s="18"/>
      <c r="B39" s="18"/>
      <c r="C39" s="4"/>
      <c r="D39" s="4"/>
      <c r="E39" s="4"/>
      <c r="F39" s="4"/>
      <c r="G39" s="4"/>
    </row>
    <row r="40" spans="1:7" s="3" customFormat="1" ht="12" customHeight="1">
      <c r="A40" s="101" t="s">
        <v>34</v>
      </c>
      <c r="B40" s="101"/>
      <c r="C40" s="13">
        <v>104522</v>
      </c>
      <c r="D40" s="13">
        <v>37651</v>
      </c>
      <c r="E40" s="13">
        <v>40699</v>
      </c>
      <c r="F40" s="13">
        <v>17015</v>
      </c>
      <c r="G40" s="13">
        <v>9157</v>
      </c>
    </row>
    <row r="41" spans="1:7" s="3" customFormat="1" ht="12" customHeight="1">
      <c r="A41" s="102" t="s">
        <v>35</v>
      </c>
      <c r="B41" s="102"/>
      <c r="C41" s="15">
        <f>+C40-C42</f>
        <v>937</v>
      </c>
      <c r="D41" s="15">
        <f>+D40-D42</f>
        <v>801</v>
      </c>
      <c r="E41" s="15">
        <f>+E40-E42</f>
        <v>119</v>
      </c>
      <c r="F41" s="15">
        <f>+F40-F42</f>
        <v>14</v>
      </c>
      <c r="G41" s="15">
        <f>+G40-G42</f>
        <v>3</v>
      </c>
    </row>
    <row r="42" spans="1:7" s="3" customFormat="1" ht="11.25">
      <c r="A42" s="102" t="s">
        <v>36</v>
      </c>
      <c r="B42" s="102"/>
      <c r="C42" s="15">
        <v>103585</v>
      </c>
      <c r="D42" s="15">
        <v>36850</v>
      </c>
      <c r="E42" s="15">
        <v>40580</v>
      </c>
      <c r="F42" s="15">
        <v>17001</v>
      </c>
      <c r="G42" s="15">
        <v>9154</v>
      </c>
    </row>
    <row r="43" spans="1:7" s="3" customFormat="1" ht="11.25">
      <c r="A43" s="5" t="s">
        <v>37</v>
      </c>
      <c r="B43" s="24"/>
      <c r="C43" s="15">
        <v>18417</v>
      </c>
      <c r="D43" s="15">
        <v>11625</v>
      </c>
      <c r="E43" s="15">
        <v>6120</v>
      </c>
      <c r="F43" s="15">
        <v>558</v>
      </c>
      <c r="G43" s="15">
        <v>114</v>
      </c>
    </row>
    <row r="44" spans="1:7" s="3" customFormat="1" ht="11.25">
      <c r="A44" s="25" t="s">
        <v>5</v>
      </c>
      <c r="B44" s="24" t="s">
        <v>52</v>
      </c>
      <c r="C44" s="15">
        <v>1273</v>
      </c>
      <c r="D44" s="15">
        <v>750</v>
      </c>
      <c r="E44" s="15">
        <v>469</v>
      </c>
      <c r="F44" s="15">
        <v>52</v>
      </c>
      <c r="G44" s="15">
        <v>2</v>
      </c>
    </row>
    <row r="45" spans="1:7" s="3" customFormat="1" ht="11.25">
      <c r="A45" s="25" t="s">
        <v>6</v>
      </c>
      <c r="B45" s="24" t="s">
        <v>53</v>
      </c>
      <c r="C45" s="15">
        <v>4</v>
      </c>
      <c r="D45" s="15">
        <v>1</v>
      </c>
      <c r="E45" s="15">
        <v>3</v>
      </c>
      <c r="F45" s="15">
        <v>0</v>
      </c>
      <c r="G45" s="15">
        <v>0</v>
      </c>
    </row>
    <row r="46" spans="1:7" s="3" customFormat="1" ht="11.25">
      <c r="A46" s="25" t="s">
        <v>7</v>
      </c>
      <c r="B46" s="24" t="s">
        <v>54</v>
      </c>
      <c r="C46" s="15">
        <v>881</v>
      </c>
      <c r="D46" s="15">
        <v>500</v>
      </c>
      <c r="E46" s="15">
        <v>354</v>
      </c>
      <c r="F46" s="15">
        <v>26</v>
      </c>
      <c r="G46" s="15">
        <v>1</v>
      </c>
    </row>
    <row r="47" spans="1:7" s="3" customFormat="1" ht="11.25">
      <c r="A47" s="25" t="s">
        <v>8</v>
      </c>
      <c r="B47" s="24" t="s">
        <v>55</v>
      </c>
      <c r="C47" s="15">
        <v>6763</v>
      </c>
      <c r="D47" s="15">
        <v>3339</v>
      </c>
      <c r="E47" s="15">
        <v>3176</v>
      </c>
      <c r="F47" s="15">
        <v>242</v>
      </c>
      <c r="G47" s="15">
        <v>6</v>
      </c>
    </row>
    <row r="48" spans="1:7" s="3" customFormat="1" ht="11.25">
      <c r="A48" s="25" t="s">
        <v>9</v>
      </c>
      <c r="B48" s="24" t="s">
        <v>56</v>
      </c>
      <c r="C48" s="15">
        <v>9370</v>
      </c>
      <c r="D48" s="15">
        <v>6972</v>
      </c>
      <c r="E48" s="15">
        <v>2064</v>
      </c>
      <c r="F48" s="15">
        <v>232</v>
      </c>
      <c r="G48" s="15">
        <v>102</v>
      </c>
    </row>
    <row r="49" spans="1:7" s="3" customFormat="1" ht="11.25">
      <c r="A49" s="25" t="s">
        <v>10</v>
      </c>
      <c r="B49" s="5" t="s">
        <v>57</v>
      </c>
      <c r="C49" s="4">
        <v>126</v>
      </c>
      <c r="D49" s="4">
        <v>63</v>
      </c>
      <c r="E49" s="4">
        <v>54</v>
      </c>
      <c r="F49" s="4">
        <v>6</v>
      </c>
      <c r="G49" s="4">
        <v>3</v>
      </c>
    </row>
    <row r="50" spans="1:7" s="3" customFormat="1" ht="11.25">
      <c r="A50" s="24" t="s">
        <v>38</v>
      </c>
      <c r="B50" s="24"/>
      <c r="C50" s="15">
        <v>2952</v>
      </c>
      <c r="D50" s="15">
        <v>1216</v>
      </c>
      <c r="E50" s="15">
        <v>1281</v>
      </c>
      <c r="F50" s="15">
        <v>392</v>
      </c>
      <c r="G50" s="15">
        <v>63</v>
      </c>
    </row>
    <row r="51" spans="1:7" s="3" customFormat="1" ht="11.25">
      <c r="A51" s="25" t="s">
        <v>5</v>
      </c>
      <c r="B51" s="24" t="s">
        <v>52</v>
      </c>
      <c r="C51" s="15">
        <v>755</v>
      </c>
      <c r="D51" s="15">
        <v>289</v>
      </c>
      <c r="E51" s="15">
        <v>346</v>
      </c>
      <c r="F51" s="15">
        <v>107</v>
      </c>
      <c r="G51" s="15">
        <v>13</v>
      </c>
    </row>
    <row r="52" spans="1:7" s="3" customFormat="1" ht="11.25">
      <c r="A52" s="25" t="s">
        <v>6</v>
      </c>
      <c r="B52" s="24" t="s">
        <v>53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" s="3" customFormat="1" ht="11.25">
      <c r="A53" s="25" t="s">
        <v>7</v>
      </c>
      <c r="B53" s="24" t="s">
        <v>54</v>
      </c>
      <c r="C53" s="15">
        <v>182</v>
      </c>
      <c r="D53" s="15">
        <v>88</v>
      </c>
      <c r="E53" s="15">
        <v>38</v>
      </c>
      <c r="F53" s="15">
        <v>35</v>
      </c>
      <c r="G53" s="15">
        <v>21</v>
      </c>
    </row>
    <row r="54" spans="1:7" s="3" customFormat="1" ht="11.25">
      <c r="A54" s="25" t="s">
        <v>8</v>
      </c>
      <c r="B54" s="24" t="s">
        <v>58</v>
      </c>
      <c r="C54" s="15">
        <v>1828</v>
      </c>
      <c r="D54" s="15">
        <v>765</v>
      </c>
      <c r="E54" s="15">
        <v>836</v>
      </c>
      <c r="F54" s="15">
        <v>222</v>
      </c>
      <c r="G54" s="15">
        <v>5</v>
      </c>
    </row>
    <row r="55" spans="1:7" s="3" customFormat="1" ht="11.25">
      <c r="A55" s="25" t="s">
        <v>9</v>
      </c>
      <c r="B55" s="24" t="s">
        <v>56</v>
      </c>
      <c r="C55" s="15">
        <v>74</v>
      </c>
      <c r="D55" s="15">
        <v>44</v>
      </c>
      <c r="E55" s="15">
        <v>25</v>
      </c>
      <c r="F55" s="15">
        <v>4</v>
      </c>
      <c r="G55" s="15">
        <v>1</v>
      </c>
    </row>
    <row r="56" spans="1:7" s="3" customFormat="1" ht="11.25">
      <c r="A56" s="25" t="s">
        <v>10</v>
      </c>
      <c r="B56" s="5" t="s">
        <v>57</v>
      </c>
      <c r="C56" s="4">
        <v>113</v>
      </c>
      <c r="D56" s="4">
        <v>30</v>
      </c>
      <c r="E56" s="4">
        <v>36</v>
      </c>
      <c r="F56" s="4">
        <v>24</v>
      </c>
      <c r="G56" s="4">
        <v>23</v>
      </c>
    </row>
    <row r="57" spans="1:7" s="3" customFormat="1" ht="12" customHeight="1">
      <c r="A57" s="102" t="s">
        <v>39</v>
      </c>
      <c r="B57" s="102"/>
      <c r="C57" s="15">
        <v>78825</v>
      </c>
      <c r="D57" s="15">
        <v>23139</v>
      </c>
      <c r="E57" s="15">
        <v>31827</v>
      </c>
      <c r="F57" s="15">
        <v>15073</v>
      </c>
      <c r="G57" s="15">
        <v>8786</v>
      </c>
    </row>
    <row r="58" spans="1:7" s="3" customFormat="1" ht="11.25">
      <c r="A58" s="25" t="s">
        <v>5</v>
      </c>
      <c r="B58" s="24" t="s">
        <v>52</v>
      </c>
      <c r="C58" s="15">
        <v>46256</v>
      </c>
      <c r="D58" s="15">
        <v>13867</v>
      </c>
      <c r="E58" s="15">
        <v>21636</v>
      </c>
      <c r="F58" s="15">
        <v>8155</v>
      </c>
      <c r="G58" s="15">
        <v>2598</v>
      </c>
    </row>
    <row r="59" spans="1:7" s="3" customFormat="1" ht="11.25">
      <c r="A59" s="25" t="s">
        <v>6</v>
      </c>
      <c r="B59" s="24" t="s">
        <v>53</v>
      </c>
      <c r="C59" s="15">
        <v>6</v>
      </c>
      <c r="D59" s="15">
        <v>0</v>
      </c>
      <c r="E59" s="15">
        <v>4</v>
      </c>
      <c r="F59" s="15">
        <v>1</v>
      </c>
      <c r="G59" s="15">
        <v>1</v>
      </c>
    </row>
    <row r="60" spans="1:7" s="3" customFormat="1" ht="11.25">
      <c r="A60" s="25" t="s">
        <v>7</v>
      </c>
      <c r="B60" s="24" t="s">
        <v>54</v>
      </c>
      <c r="C60" s="15">
        <v>5079</v>
      </c>
      <c r="D60" s="15">
        <v>1163</v>
      </c>
      <c r="E60" s="15">
        <v>1234</v>
      </c>
      <c r="F60" s="15">
        <v>1263</v>
      </c>
      <c r="G60" s="15">
        <v>1419</v>
      </c>
    </row>
    <row r="61" spans="1:7" s="3" customFormat="1" ht="11.25">
      <c r="A61" s="25" t="s">
        <v>8</v>
      </c>
      <c r="B61" s="24" t="s">
        <v>58</v>
      </c>
      <c r="C61" s="15">
        <v>17537</v>
      </c>
      <c r="D61" s="15">
        <v>6074</v>
      </c>
      <c r="E61" s="15">
        <v>7106</v>
      </c>
      <c r="F61" s="15">
        <v>4014</v>
      </c>
      <c r="G61" s="15">
        <v>343</v>
      </c>
    </row>
    <row r="62" spans="1:7" s="3" customFormat="1" ht="11.25">
      <c r="A62" s="25" t="s">
        <v>9</v>
      </c>
      <c r="B62" s="24" t="s">
        <v>56</v>
      </c>
      <c r="C62" s="15">
        <v>1533</v>
      </c>
      <c r="D62" s="15">
        <v>780</v>
      </c>
      <c r="E62" s="15">
        <v>413</v>
      </c>
      <c r="F62" s="15">
        <v>167</v>
      </c>
      <c r="G62" s="15">
        <v>173</v>
      </c>
    </row>
    <row r="63" spans="1:7" s="3" customFormat="1" ht="11.25">
      <c r="A63" s="25" t="s">
        <v>11</v>
      </c>
      <c r="B63" s="24" t="s">
        <v>59</v>
      </c>
      <c r="C63" s="15">
        <v>8126</v>
      </c>
      <c r="D63" s="15">
        <v>1163</v>
      </c>
      <c r="E63" s="15">
        <v>1333</v>
      </c>
      <c r="F63" s="15">
        <v>1429</v>
      </c>
      <c r="G63" s="15">
        <v>4201</v>
      </c>
    </row>
    <row r="64" spans="1:7" s="3" customFormat="1" ht="11.25">
      <c r="A64" s="25" t="s">
        <v>12</v>
      </c>
      <c r="B64" s="24" t="s">
        <v>60</v>
      </c>
      <c r="C64" s="15">
        <v>166</v>
      </c>
      <c r="D64" s="15">
        <v>36</v>
      </c>
      <c r="E64" s="15">
        <v>65</v>
      </c>
      <c r="F64" s="15">
        <v>32</v>
      </c>
      <c r="G64" s="15">
        <v>33</v>
      </c>
    </row>
    <row r="65" spans="1:7" s="3" customFormat="1" ht="11.25">
      <c r="A65" s="25" t="s">
        <v>10</v>
      </c>
      <c r="B65" s="5" t="s">
        <v>57</v>
      </c>
      <c r="C65" s="4">
        <v>122</v>
      </c>
      <c r="D65" s="4">
        <v>56</v>
      </c>
      <c r="E65" s="4">
        <v>36</v>
      </c>
      <c r="F65" s="4">
        <v>12</v>
      </c>
      <c r="G65" s="4">
        <v>18</v>
      </c>
    </row>
    <row r="66" spans="1:7" s="3" customFormat="1" ht="11.25" customHeight="1">
      <c r="A66" s="102" t="s">
        <v>40</v>
      </c>
      <c r="B66" s="102"/>
      <c r="C66" s="15">
        <v>2720</v>
      </c>
      <c r="D66" s="15">
        <v>599</v>
      </c>
      <c r="E66" s="15">
        <v>1160</v>
      </c>
      <c r="F66" s="15">
        <v>785</v>
      </c>
      <c r="G66" s="15">
        <v>176</v>
      </c>
    </row>
    <row r="67" spans="1:7" s="3" customFormat="1" ht="11.25">
      <c r="A67" s="25" t="s">
        <v>5</v>
      </c>
      <c r="B67" s="24" t="s">
        <v>52</v>
      </c>
      <c r="C67" s="15">
        <v>1750</v>
      </c>
      <c r="D67" s="15">
        <v>352</v>
      </c>
      <c r="E67" s="15">
        <v>891</v>
      </c>
      <c r="F67" s="15">
        <v>465</v>
      </c>
      <c r="G67" s="15">
        <v>42</v>
      </c>
    </row>
    <row r="68" spans="1:7" s="3" customFormat="1" ht="11.25">
      <c r="A68" s="25" t="s">
        <v>6</v>
      </c>
      <c r="B68" s="24" t="s">
        <v>53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7" s="3" customFormat="1" ht="11.25">
      <c r="A69" s="25" t="s">
        <v>7</v>
      </c>
      <c r="B69" s="24" t="s">
        <v>54</v>
      </c>
      <c r="C69" s="15">
        <v>259</v>
      </c>
      <c r="D69" s="15">
        <v>73</v>
      </c>
      <c r="E69" s="15">
        <v>53</v>
      </c>
      <c r="F69" s="15">
        <v>80</v>
      </c>
      <c r="G69" s="15">
        <v>53</v>
      </c>
    </row>
    <row r="70" spans="1:7" s="3" customFormat="1" ht="11.25">
      <c r="A70" s="25" t="s">
        <v>8</v>
      </c>
      <c r="B70" s="24" t="s">
        <v>58</v>
      </c>
      <c r="C70" s="15">
        <v>442</v>
      </c>
      <c r="D70" s="15">
        <v>102</v>
      </c>
      <c r="E70" s="15">
        <v>149</v>
      </c>
      <c r="F70" s="15">
        <v>187</v>
      </c>
      <c r="G70" s="15">
        <v>4</v>
      </c>
    </row>
    <row r="71" spans="1:7" s="3" customFormat="1" ht="11.25">
      <c r="A71" s="25" t="s">
        <v>9</v>
      </c>
      <c r="B71" s="24" t="s">
        <v>56</v>
      </c>
      <c r="C71" s="15">
        <v>36</v>
      </c>
      <c r="D71" s="15">
        <v>19</v>
      </c>
      <c r="E71" s="15">
        <v>10</v>
      </c>
      <c r="F71" s="15">
        <v>4</v>
      </c>
      <c r="G71" s="15">
        <v>3</v>
      </c>
    </row>
    <row r="72" spans="1:7" s="3" customFormat="1" ht="11.25">
      <c r="A72" s="25" t="s">
        <v>11</v>
      </c>
      <c r="B72" s="24" t="s">
        <v>59</v>
      </c>
      <c r="C72" s="15">
        <v>222</v>
      </c>
      <c r="D72" s="15">
        <v>51</v>
      </c>
      <c r="E72" s="15">
        <v>52</v>
      </c>
      <c r="F72" s="15">
        <v>47</v>
      </c>
      <c r="G72" s="15">
        <v>72</v>
      </c>
    </row>
    <row r="73" spans="1:7" s="3" customFormat="1" ht="11.25">
      <c r="A73" s="25" t="s">
        <v>12</v>
      </c>
      <c r="B73" s="24" t="s">
        <v>60</v>
      </c>
      <c r="C73" s="15">
        <v>6</v>
      </c>
      <c r="D73" s="15">
        <v>1</v>
      </c>
      <c r="E73" s="15">
        <v>3</v>
      </c>
      <c r="F73" s="15">
        <v>1</v>
      </c>
      <c r="G73" s="15">
        <v>1</v>
      </c>
    </row>
    <row r="74" spans="1:7" s="3" customFormat="1" ht="11.25">
      <c r="A74" s="25" t="s">
        <v>10</v>
      </c>
      <c r="B74" s="5" t="s">
        <v>57</v>
      </c>
      <c r="C74" s="4">
        <v>5</v>
      </c>
      <c r="D74" s="4">
        <v>1</v>
      </c>
      <c r="E74" s="4">
        <v>2</v>
      </c>
      <c r="F74" s="4">
        <v>1</v>
      </c>
      <c r="G74" s="4">
        <v>1</v>
      </c>
    </row>
    <row r="75" spans="1:7" s="3" customFormat="1" ht="11.25">
      <c r="A75" s="110" t="s">
        <v>41</v>
      </c>
      <c r="B75" s="110"/>
      <c r="C75" s="26">
        <v>438</v>
      </c>
      <c r="D75" s="26">
        <v>150</v>
      </c>
      <c r="E75" s="26">
        <v>118</v>
      </c>
      <c r="F75" s="26">
        <v>167</v>
      </c>
      <c r="G75" s="26">
        <v>3</v>
      </c>
    </row>
    <row r="76" spans="1:7" s="3" customFormat="1" ht="11.25">
      <c r="A76" s="23"/>
      <c r="B76" s="23"/>
      <c r="C76" s="27"/>
      <c r="D76" s="27"/>
      <c r="E76" s="27"/>
      <c r="F76" s="27"/>
      <c r="G76" s="27"/>
    </row>
    <row r="77" spans="1:7" s="3" customFormat="1" ht="11.25">
      <c r="A77" s="5" t="s">
        <v>42</v>
      </c>
      <c r="B77" s="5"/>
      <c r="C77" s="4">
        <v>233</v>
      </c>
      <c r="D77" s="4">
        <v>121</v>
      </c>
      <c r="E77" s="4">
        <v>74</v>
      </c>
      <c r="F77" s="4">
        <v>26</v>
      </c>
      <c r="G77" s="4">
        <v>12</v>
      </c>
    </row>
    <row r="78" spans="1:7" s="3" customFormat="1" ht="5.25" customHeight="1">
      <c r="A78" s="5"/>
      <c r="B78" s="5"/>
      <c r="C78" s="4"/>
      <c r="D78" s="4"/>
      <c r="E78" s="4"/>
      <c r="F78" s="4"/>
      <c r="G78" s="4"/>
    </row>
    <row r="79" spans="1:7" s="43" customFormat="1" ht="33.75" customHeight="1">
      <c r="A79" s="68" t="s">
        <v>106</v>
      </c>
      <c r="B79" s="69"/>
      <c r="C79" s="69"/>
      <c r="D79" s="69"/>
      <c r="E79" s="69"/>
      <c r="F79" s="69"/>
      <c r="G79" s="69"/>
    </row>
    <row r="80" spans="1:7" s="43" customFormat="1" ht="5.25" customHeight="1">
      <c r="A80" s="60"/>
      <c r="B80" s="61"/>
      <c r="C80" s="61"/>
      <c r="D80" s="61"/>
      <c r="E80" s="61"/>
      <c r="F80" s="61"/>
      <c r="G80" s="61"/>
    </row>
    <row r="81" spans="1:7" s="3" customFormat="1" ht="11.25">
      <c r="A81" s="112" t="s">
        <v>43</v>
      </c>
      <c r="B81" s="112"/>
      <c r="C81" s="112"/>
      <c r="D81" s="112"/>
      <c r="E81" s="112"/>
      <c r="F81" s="112"/>
      <c r="G81" s="112"/>
    </row>
    <row r="82" spans="1:7" s="3" customFormat="1" ht="5.25" customHeight="1">
      <c r="A82" s="111"/>
      <c r="B82" s="111"/>
      <c r="C82" s="111"/>
      <c r="D82" s="111"/>
      <c r="E82" s="111"/>
      <c r="F82" s="111"/>
      <c r="G82" s="111"/>
    </row>
    <row r="83" spans="1:7" s="3" customFormat="1" ht="12" customHeight="1">
      <c r="A83" s="112" t="s">
        <v>67</v>
      </c>
      <c r="B83" s="112"/>
      <c r="C83" s="112"/>
      <c r="D83" s="112"/>
      <c r="E83" s="112"/>
      <c r="F83" s="63"/>
      <c r="G83" s="63"/>
    </row>
    <row r="84" spans="1:7" s="3" customFormat="1" ht="12" customHeight="1">
      <c r="A84" s="112" t="s">
        <v>51</v>
      </c>
      <c r="B84" s="112"/>
      <c r="C84" s="112"/>
      <c r="D84" s="112"/>
      <c r="E84" s="112"/>
      <c r="F84" s="63"/>
      <c r="G84" s="63"/>
    </row>
  </sheetData>
  <sheetProtection/>
  <mergeCells count="47">
    <mergeCell ref="A81:G81"/>
    <mergeCell ref="A82:G82"/>
    <mergeCell ref="A83:G83"/>
    <mergeCell ref="A84:G84"/>
    <mergeCell ref="A26:B26"/>
    <mergeCell ref="A41:B41"/>
    <mergeCell ref="A42:B42"/>
    <mergeCell ref="A57:B57"/>
    <mergeCell ref="A66:B66"/>
    <mergeCell ref="A75:B75"/>
    <mergeCell ref="A79:G79"/>
    <mergeCell ref="A33:B33"/>
    <mergeCell ref="A34:B34"/>
    <mergeCell ref="A36:B36"/>
    <mergeCell ref="A37:B37"/>
    <mergeCell ref="A38:B38"/>
    <mergeCell ref="A40:B40"/>
    <mergeCell ref="A27:B27"/>
    <mergeCell ref="A28:B28"/>
    <mergeCell ref="A29:B29"/>
    <mergeCell ref="A30:B30"/>
    <mergeCell ref="A31:B31"/>
    <mergeCell ref="A32:B32"/>
    <mergeCell ref="A20:B20"/>
    <mergeCell ref="A21:B21"/>
    <mergeCell ref="A22:B22"/>
    <mergeCell ref="A23:B23"/>
    <mergeCell ref="A24:B24"/>
    <mergeCell ref="A25:B25"/>
    <mergeCell ref="A13:B13"/>
    <mergeCell ref="A14:B14"/>
    <mergeCell ref="A16:B16"/>
    <mergeCell ref="A17:B17"/>
    <mergeCell ref="A18:B18"/>
    <mergeCell ref="A19:B19"/>
    <mergeCell ref="A6:B6"/>
    <mergeCell ref="D6:G6"/>
    <mergeCell ref="A7:G7"/>
    <mergeCell ref="A8:B8"/>
    <mergeCell ref="A9:B9"/>
    <mergeCell ref="A10:B10"/>
    <mergeCell ref="A1:G1"/>
    <mergeCell ref="A2:G2"/>
    <mergeCell ref="A3:G3"/>
    <mergeCell ref="A4:G4"/>
    <mergeCell ref="A5:B5"/>
    <mergeCell ref="D5:G5"/>
  </mergeCells>
  <printOptions/>
  <pageMargins left="0" right="0" top="0" bottom="0" header="0" footer="0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1.8515625" style="2" customWidth="1"/>
    <col min="2" max="2" width="34.57421875" style="2" customWidth="1"/>
    <col min="3" max="3" width="11.57421875" style="2" customWidth="1"/>
    <col min="4" max="7" width="13.7109375" style="2" customWidth="1"/>
    <col min="8" max="16384" width="11.421875" style="2" customWidth="1"/>
  </cols>
  <sheetData>
    <row r="1" spans="1:7" s="7" customFormat="1" ht="14.25">
      <c r="A1" s="89"/>
      <c r="B1" s="89"/>
      <c r="C1" s="89"/>
      <c r="D1" s="89"/>
      <c r="E1" s="89"/>
      <c r="F1" s="89"/>
      <c r="G1" s="89"/>
    </row>
    <row r="2" spans="1:7" s="1" customFormat="1" ht="30.75" customHeight="1">
      <c r="A2" s="90" t="s">
        <v>64</v>
      </c>
      <c r="B2" s="90"/>
      <c r="C2" s="90"/>
      <c r="D2" s="90"/>
      <c r="E2" s="90"/>
      <c r="F2" s="90"/>
      <c r="G2" s="90"/>
    </row>
    <row r="3" spans="1:7" s="8" customFormat="1" ht="15">
      <c r="A3" s="91"/>
      <c r="B3" s="91"/>
      <c r="C3" s="91"/>
      <c r="D3" s="91"/>
      <c r="E3" s="91"/>
      <c r="F3" s="91"/>
      <c r="G3" s="91"/>
    </row>
    <row r="4" spans="1:7" s="7" customFormat="1" ht="14.25">
      <c r="A4" s="92"/>
      <c r="B4" s="92"/>
      <c r="C4" s="92"/>
      <c r="D4" s="92"/>
      <c r="E4" s="92"/>
      <c r="F4" s="92"/>
      <c r="G4" s="92"/>
    </row>
    <row r="5" spans="1:7" s="9" customFormat="1" ht="15" customHeight="1">
      <c r="A5" s="93"/>
      <c r="B5" s="94"/>
      <c r="C5" s="11" t="s">
        <v>13</v>
      </c>
      <c r="D5" s="95" t="s">
        <v>14</v>
      </c>
      <c r="E5" s="93"/>
      <c r="F5" s="93"/>
      <c r="G5" s="93"/>
    </row>
    <row r="6" spans="1:7" s="9" customFormat="1" ht="15" customHeight="1">
      <c r="A6" s="96"/>
      <c r="B6" s="97"/>
      <c r="C6" s="12"/>
      <c r="D6" s="98"/>
      <c r="E6" s="99"/>
      <c r="F6" s="99"/>
      <c r="G6" s="99"/>
    </row>
    <row r="7" spans="1:7" s="9" customFormat="1" ht="15" customHeight="1">
      <c r="A7" s="96"/>
      <c r="B7" s="96"/>
      <c r="C7" s="96"/>
      <c r="D7" s="96"/>
      <c r="E7" s="96"/>
      <c r="F7" s="96"/>
      <c r="G7" s="96"/>
    </row>
    <row r="8" spans="1:7" s="9" customFormat="1" ht="12">
      <c r="A8" s="100"/>
      <c r="B8" s="100"/>
      <c r="C8" s="10"/>
      <c r="D8" s="6" t="s">
        <v>15</v>
      </c>
      <c r="E8" s="6" t="s">
        <v>0</v>
      </c>
      <c r="F8" s="6" t="s">
        <v>1</v>
      </c>
      <c r="G8" s="6" t="s">
        <v>66</v>
      </c>
    </row>
    <row r="9" spans="1:7" s="14" customFormat="1" ht="11.25" customHeight="1">
      <c r="A9" s="101" t="s">
        <v>16</v>
      </c>
      <c r="B9" s="101"/>
      <c r="C9" s="20">
        <f>C10+C13+C14</f>
        <v>104032</v>
      </c>
      <c r="D9" s="20">
        <f>D10+D13+D14</f>
        <v>37749</v>
      </c>
      <c r="E9" s="20">
        <f>E10+E13+E14</f>
        <v>40707</v>
      </c>
      <c r="F9" s="20">
        <f>F10+F13+F14</f>
        <v>16998</v>
      </c>
      <c r="G9" s="20">
        <f>G10+G13+G14</f>
        <v>8578</v>
      </c>
    </row>
    <row r="10" spans="1:7" s="3" customFormat="1" ht="11.25">
      <c r="A10" s="102" t="s">
        <v>17</v>
      </c>
      <c r="B10" s="102"/>
      <c r="C10" s="15">
        <v>97605</v>
      </c>
      <c r="D10" s="15">
        <v>35111</v>
      </c>
      <c r="E10" s="15">
        <v>37971</v>
      </c>
      <c r="F10" s="15">
        <v>16222</v>
      </c>
      <c r="G10" s="15">
        <v>8301</v>
      </c>
    </row>
    <row r="11" spans="1:7" s="3" customFormat="1" ht="11.25">
      <c r="A11" s="16"/>
      <c r="B11" s="16" t="s">
        <v>61</v>
      </c>
      <c r="C11" s="15">
        <v>70669</v>
      </c>
      <c r="D11" s="15">
        <v>27469</v>
      </c>
      <c r="E11" s="15">
        <v>24317</v>
      </c>
      <c r="F11" s="15">
        <v>12339</v>
      </c>
      <c r="G11" s="15">
        <v>6544</v>
      </c>
    </row>
    <row r="12" spans="1:7" s="3" customFormat="1" ht="11.25" customHeight="1">
      <c r="A12" s="17"/>
      <c r="B12" s="17" t="s">
        <v>62</v>
      </c>
      <c r="C12" s="15">
        <v>26936</v>
      </c>
      <c r="D12" s="15">
        <v>7642</v>
      </c>
      <c r="E12" s="15">
        <v>13654</v>
      </c>
      <c r="F12" s="15">
        <v>3883</v>
      </c>
      <c r="G12" s="15">
        <v>1757</v>
      </c>
    </row>
    <row r="13" spans="1:7" s="3" customFormat="1" ht="11.25">
      <c r="A13" s="102" t="s">
        <v>18</v>
      </c>
      <c r="B13" s="102"/>
      <c r="C13" s="15">
        <v>4586</v>
      </c>
      <c r="D13" s="15">
        <v>1700</v>
      </c>
      <c r="E13" s="15">
        <v>2096</v>
      </c>
      <c r="F13" s="15">
        <v>562</v>
      </c>
      <c r="G13" s="15">
        <v>228</v>
      </c>
    </row>
    <row r="14" spans="1:7" s="3" customFormat="1" ht="11.25">
      <c r="A14" s="103" t="s">
        <v>19</v>
      </c>
      <c r="B14" s="103"/>
      <c r="C14" s="4">
        <v>1841</v>
      </c>
      <c r="D14" s="4">
        <v>938</v>
      </c>
      <c r="E14" s="4">
        <v>640</v>
      </c>
      <c r="F14" s="4">
        <v>214</v>
      </c>
      <c r="G14" s="4">
        <v>49</v>
      </c>
    </row>
    <row r="15" spans="1:7" s="3" customFormat="1" ht="11.25">
      <c r="A15" s="18"/>
      <c r="B15" s="18"/>
      <c r="C15" s="19"/>
      <c r="D15" s="19"/>
      <c r="E15" s="19"/>
      <c r="F15" s="19"/>
      <c r="G15" s="19"/>
    </row>
    <row r="16" spans="1:7" s="14" customFormat="1" ht="11.25">
      <c r="A16" s="104" t="s">
        <v>14</v>
      </c>
      <c r="B16" s="104"/>
      <c r="C16" s="20">
        <f>SUM(C17:C25)</f>
        <v>104032</v>
      </c>
      <c r="D16" s="20">
        <f>SUM(D17:D25)</f>
        <v>37749</v>
      </c>
      <c r="E16" s="20">
        <f>SUM(E17:E25)</f>
        <v>40707</v>
      </c>
      <c r="F16" s="20">
        <f>SUM(F17:F25)</f>
        <v>16998</v>
      </c>
      <c r="G16" s="20">
        <f>SUM(G17:G25)</f>
        <v>8578</v>
      </c>
    </row>
    <row r="17" spans="1:7" s="3" customFormat="1" ht="11.25">
      <c r="A17" s="105" t="s">
        <v>20</v>
      </c>
      <c r="B17" s="105"/>
      <c r="C17" s="21">
        <v>11303</v>
      </c>
      <c r="D17" s="21">
        <v>11303</v>
      </c>
      <c r="E17" s="21" t="s">
        <v>46</v>
      </c>
      <c r="F17" s="21" t="s">
        <v>46</v>
      </c>
      <c r="G17" s="21" t="s">
        <v>46</v>
      </c>
    </row>
    <row r="18" spans="1:7" s="3" customFormat="1" ht="11.25">
      <c r="A18" s="105" t="s">
        <v>21</v>
      </c>
      <c r="B18" s="105"/>
      <c r="C18" s="21">
        <v>26446</v>
      </c>
      <c r="D18" s="21">
        <v>26446</v>
      </c>
      <c r="E18" s="21" t="s">
        <v>46</v>
      </c>
      <c r="F18" s="21" t="s">
        <v>46</v>
      </c>
      <c r="G18" s="21" t="s">
        <v>46</v>
      </c>
    </row>
    <row r="19" spans="1:7" s="3" customFormat="1" ht="11.25">
      <c r="A19" s="105" t="s">
        <v>22</v>
      </c>
      <c r="B19" s="105"/>
      <c r="C19" s="21">
        <v>19795</v>
      </c>
      <c r="D19" s="21" t="s">
        <v>46</v>
      </c>
      <c r="E19" s="21">
        <v>19795</v>
      </c>
      <c r="F19" s="21" t="s">
        <v>46</v>
      </c>
      <c r="G19" s="21" t="s">
        <v>46</v>
      </c>
    </row>
    <row r="20" spans="1:9" s="3" customFormat="1" ht="11.25">
      <c r="A20" s="105" t="s">
        <v>23</v>
      </c>
      <c r="B20" s="105"/>
      <c r="C20" s="21">
        <v>11422</v>
      </c>
      <c r="D20" s="21" t="s">
        <v>46</v>
      </c>
      <c r="E20" s="21">
        <v>11422</v>
      </c>
      <c r="F20" s="21" t="s">
        <v>46</v>
      </c>
      <c r="G20" s="21" t="s">
        <v>46</v>
      </c>
      <c r="I20" s="14"/>
    </row>
    <row r="21" spans="1:7" s="3" customFormat="1" ht="11.25">
      <c r="A21" s="105" t="s">
        <v>24</v>
      </c>
      <c r="B21" s="105"/>
      <c r="C21" s="21">
        <v>9490</v>
      </c>
      <c r="D21" s="21" t="s">
        <v>46</v>
      </c>
      <c r="E21" s="21">
        <v>9490</v>
      </c>
      <c r="F21" s="21" t="s">
        <v>46</v>
      </c>
      <c r="G21" s="21" t="s">
        <v>46</v>
      </c>
    </row>
    <row r="22" spans="1:7" s="3" customFormat="1" ht="11.25">
      <c r="A22" s="105" t="s">
        <v>25</v>
      </c>
      <c r="B22" s="105"/>
      <c r="C22" s="21">
        <v>10466</v>
      </c>
      <c r="D22" s="21" t="s">
        <v>46</v>
      </c>
      <c r="E22" s="21" t="s">
        <v>46</v>
      </c>
      <c r="F22" s="21">
        <v>10466</v>
      </c>
      <c r="G22" s="21" t="s">
        <v>46</v>
      </c>
    </row>
    <row r="23" spans="1:7" s="3" customFormat="1" ht="11.25">
      <c r="A23" s="105" t="s">
        <v>26</v>
      </c>
      <c r="B23" s="105"/>
      <c r="C23" s="21">
        <v>6532</v>
      </c>
      <c r="D23" s="21" t="s">
        <v>46</v>
      </c>
      <c r="E23" s="21" t="s">
        <v>46</v>
      </c>
      <c r="F23" s="21">
        <v>6532</v>
      </c>
      <c r="G23" s="21" t="s">
        <v>46</v>
      </c>
    </row>
    <row r="24" spans="1:7" s="3" customFormat="1" ht="11.25">
      <c r="A24" s="105" t="s">
        <v>27</v>
      </c>
      <c r="B24" s="105"/>
      <c r="C24" s="21">
        <v>3502</v>
      </c>
      <c r="D24" s="21" t="s">
        <v>46</v>
      </c>
      <c r="E24" s="21" t="s">
        <v>46</v>
      </c>
      <c r="F24" s="21" t="s">
        <v>46</v>
      </c>
      <c r="G24" s="21">
        <v>3502</v>
      </c>
    </row>
    <row r="25" spans="1:7" s="3" customFormat="1" ht="11.25">
      <c r="A25" s="106" t="s">
        <v>65</v>
      </c>
      <c r="B25" s="106"/>
      <c r="C25" s="22">
        <v>5076</v>
      </c>
      <c r="D25" s="22" t="s">
        <v>46</v>
      </c>
      <c r="E25" s="22" t="s">
        <v>46</v>
      </c>
      <c r="F25" s="22" t="s">
        <v>46</v>
      </c>
      <c r="G25" s="22">
        <v>5076</v>
      </c>
    </row>
    <row r="26" spans="1:7" s="3" customFormat="1" ht="11.25">
      <c r="A26" s="107"/>
      <c r="B26" s="107"/>
      <c r="C26" s="19"/>
      <c r="D26" s="19"/>
      <c r="E26" s="19"/>
      <c r="F26" s="19"/>
      <c r="G26" s="19"/>
    </row>
    <row r="27" spans="1:7" s="14" customFormat="1" ht="11.25">
      <c r="A27" s="108" t="s">
        <v>29</v>
      </c>
      <c r="B27" s="108"/>
      <c r="C27" s="20">
        <f>SUM(C28:C33)</f>
        <v>104032</v>
      </c>
      <c r="D27" s="20">
        <f>SUM(D28:D33)</f>
        <v>37749</v>
      </c>
      <c r="E27" s="20">
        <f>SUM(E28:E33)</f>
        <v>40707</v>
      </c>
      <c r="F27" s="20">
        <f>SUM(F28:F33)</f>
        <v>16998</v>
      </c>
      <c r="G27" s="20">
        <f>SUM(G28:G33)</f>
        <v>8578</v>
      </c>
    </row>
    <row r="28" spans="1:7" s="3" customFormat="1" ht="11.25">
      <c r="A28" s="102">
        <v>1</v>
      </c>
      <c r="B28" s="102"/>
      <c r="C28" s="15">
        <v>15139</v>
      </c>
      <c r="D28" s="15">
        <v>5272</v>
      </c>
      <c r="E28" s="15">
        <v>7229</v>
      </c>
      <c r="F28" s="15">
        <v>2278</v>
      </c>
      <c r="G28" s="15">
        <v>360</v>
      </c>
    </row>
    <row r="29" spans="1:7" s="3" customFormat="1" ht="11.25">
      <c r="A29" s="102">
        <v>2</v>
      </c>
      <c r="B29" s="102"/>
      <c r="C29" s="15">
        <v>57304</v>
      </c>
      <c r="D29" s="15">
        <v>19604</v>
      </c>
      <c r="E29" s="15">
        <v>21910</v>
      </c>
      <c r="F29" s="15">
        <v>10385</v>
      </c>
      <c r="G29" s="15">
        <v>5405</v>
      </c>
    </row>
    <row r="30" spans="1:7" s="3" customFormat="1" ht="11.25">
      <c r="A30" s="102">
        <v>3</v>
      </c>
      <c r="B30" s="102"/>
      <c r="C30" s="15">
        <v>22129</v>
      </c>
      <c r="D30" s="15">
        <v>9988</v>
      </c>
      <c r="E30" s="15">
        <v>7163</v>
      </c>
      <c r="F30" s="15">
        <v>2934</v>
      </c>
      <c r="G30" s="15">
        <v>2044</v>
      </c>
    </row>
    <row r="31" spans="1:7" s="3" customFormat="1" ht="11.25">
      <c r="A31" s="109" t="s">
        <v>3</v>
      </c>
      <c r="B31" s="109"/>
      <c r="C31" s="15">
        <v>7278</v>
      </c>
      <c r="D31" s="15">
        <v>2665</v>
      </c>
      <c r="E31" s="15">
        <v>2998</v>
      </c>
      <c r="F31" s="15">
        <v>1047</v>
      </c>
      <c r="G31" s="15">
        <v>568</v>
      </c>
    </row>
    <row r="32" spans="1:7" s="3" customFormat="1" ht="11.25">
      <c r="A32" s="109" t="s">
        <v>4</v>
      </c>
      <c r="B32" s="109"/>
      <c r="C32" s="15">
        <v>1828</v>
      </c>
      <c r="D32" s="15">
        <v>204</v>
      </c>
      <c r="E32" s="15">
        <v>1155</v>
      </c>
      <c r="F32" s="15">
        <v>310</v>
      </c>
      <c r="G32" s="15">
        <v>159</v>
      </c>
    </row>
    <row r="33" spans="1:7" s="3" customFormat="1" ht="11.25">
      <c r="A33" s="103" t="s">
        <v>30</v>
      </c>
      <c r="B33" s="103"/>
      <c r="C33" s="4">
        <v>354</v>
      </c>
      <c r="D33" s="4">
        <v>16</v>
      </c>
      <c r="E33" s="4">
        <v>252</v>
      </c>
      <c r="F33" s="4">
        <v>44</v>
      </c>
      <c r="G33" s="4">
        <v>42</v>
      </c>
    </row>
    <row r="34" spans="1:7" s="3" customFormat="1" ht="11.25">
      <c r="A34" s="18"/>
      <c r="B34" s="18"/>
      <c r="C34" s="19"/>
      <c r="D34" s="19"/>
      <c r="E34" s="19"/>
      <c r="F34" s="19"/>
      <c r="G34" s="19"/>
    </row>
    <row r="35" spans="1:7" s="14" customFormat="1" ht="11.25">
      <c r="A35" s="101" t="s">
        <v>31</v>
      </c>
      <c r="B35" s="101"/>
      <c r="C35" s="13">
        <v>104032</v>
      </c>
      <c r="D35" s="13">
        <v>37749</v>
      </c>
      <c r="E35" s="13">
        <v>40707</v>
      </c>
      <c r="F35" s="13">
        <v>16998</v>
      </c>
      <c r="G35" s="13">
        <v>8578</v>
      </c>
    </row>
    <row r="36" spans="1:9" s="3" customFormat="1" ht="11.25" customHeight="1">
      <c r="A36" s="102" t="s">
        <v>33</v>
      </c>
      <c r="B36" s="102"/>
      <c r="C36" s="15">
        <f>+C35-C37</f>
        <v>2523</v>
      </c>
      <c r="D36" s="15">
        <f>+D35-D37</f>
        <v>1998</v>
      </c>
      <c r="E36" s="15">
        <f>+E35-E37</f>
        <v>434</v>
      </c>
      <c r="F36" s="15">
        <f>+F35-F37</f>
        <v>89</v>
      </c>
      <c r="G36" s="15">
        <f>+G35-G37</f>
        <v>2</v>
      </c>
      <c r="I36" s="14"/>
    </row>
    <row r="37" spans="1:7" s="3" customFormat="1" ht="12" customHeight="1">
      <c r="A37" s="103" t="s">
        <v>32</v>
      </c>
      <c r="B37" s="103"/>
      <c r="C37" s="4">
        <v>101509</v>
      </c>
      <c r="D37" s="4">
        <v>35751</v>
      </c>
      <c r="E37" s="4">
        <v>40273</v>
      </c>
      <c r="F37" s="4">
        <v>16909</v>
      </c>
      <c r="G37" s="4">
        <v>8576</v>
      </c>
    </row>
    <row r="38" spans="1:7" s="3" customFormat="1" ht="11.25">
      <c r="A38" s="18"/>
      <c r="B38" s="18"/>
      <c r="C38" s="4"/>
      <c r="D38" s="4"/>
      <c r="E38" s="4"/>
      <c r="F38" s="4"/>
      <c r="G38" s="4"/>
    </row>
    <row r="39" spans="1:7" s="3" customFormat="1" ht="12" customHeight="1">
      <c r="A39" s="104" t="s">
        <v>34</v>
      </c>
      <c r="B39" s="104"/>
      <c r="C39" s="13">
        <v>104032</v>
      </c>
      <c r="D39" s="13">
        <v>37749</v>
      </c>
      <c r="E39" s="13">
        <v>40707</v>
      </c>
      <c r="F39" s="13">
        <v>16998</v>
      </c>
      <c r="G39" s="13">
        <v>8578</v>
      </c>
    </row>
    <row r="40" spans="1:7" s="3" customFormat="1" ht="12" customHeight="1">
      <c r="A40" s="102" t="s">
        <v>35</v>
      </c>
      <c r="B40" s="102"/>
      <c r="C40" s="15">
        <f>+C39-C41</f>
        <v>942</v>
      </c>
      <c r="D40" s="15">
        <f>+D39-D41</f>
        <v>809</v>
      </c>
      <c r="E40" s="15">
        <f>+E39-E41</f>
        <v>115</v>
      </c>
      <c r="F40" s="15">
        <f>+F39-F41</f>
        <v>15</v>
      </c>
      <c r="G40" s="15">
        <f>+G39-G41</f>
        <v>3</v>
      </c>
    </row>
    <row r="41" spans="1:7" s="3" customFormat="1" ht="11.25">
      <c r="A41" s="102" t="s">
        <v>36</v>
      </c>
      <c r="B41" s="102"/>
      <c r="C41" s="15">
        <v>103090</v>
      </c>
      <c r="D41" s="15">
        <v>36940</v>
      </c>
      <c r="E41" s="15">
        <v>40592</v>
      </c>
      <c r="F41" s="15">
        <v>16983</v>
      </c>
      <c r="G41" s="15">
        <v>8575</v>
      </c>
    </row>
    <row r="42" spans="1:7" s="3" customFormat="1" ht="11.25">
      <c r="A42" s="5" t="s">
        <v>37</v>
      </c>
      <c r="B42" s="24"/>
      <c r="C42" s="15">
        <f>SUM(C43:C48)</f>
        <v>18557</v>
      </c>
      <c r="D42" s="15">
        <f>SUM(D43:D48)</f>
        <v>11682</v>
      </c>
      <c r="E42" s="15">
        <f>SUM(E43:E48)</f>
        <v>6196</v>
      </c>
      <c r="F42" s="15">
        <f>SUM(F43:F48)</f>
        <v>568</v>
      </c>
      <c r="G42" s="15">
        <f>SUM(G43:G48)</f>
        <v>111</v>
      </c>
    </row>
    <row r="43" spans="1:7" s="3" customFormat="1" ht="11.25">
      <c r="A43" s="25" t="s">
        <v>5</v>
      </c>
      <c r="B43" s="24" t="s">
        <v>52</v>
      </c>
      <c r="C43" s="15">
        <v>1312</v>
      </c>
      <c r="D43" s="15">
        <v>771</v>
      </c>
      <c r="E43" s="15">
        <v>482</v>
      </c>
      <c r="F43" s="15">
        <v>56</v>
      </c>
      <c r="G43" s="15">
        <v>3</v>
      </c>
    </row>
    <row r="44" spans="1:7" s="3" customFormat="1" ht="11.25">
      <c r="A44" s="25" t="s">
        <v>6</v>
      </c>
      <c r="B44" s="24" t="s">
        <v>53</v>
      </c>
      <c r="C44" s="15">
        <v>4</v>
      </c>
      <c r="D44" s="15">
        <v>1</v>
      </c>
      <c r="E44" s="15">
        <v>3</v>
      </c>
      <c r="F44" s="15">
        <v>0</v>
      </c>
      <c r="G44" s="15">
        <v>0</v>
      </c>
    </row>
    <row r="45" spans="1:7" s="3" customFormat="1" ht="11.25">
      <c r="A45" s="25" t="s">
        <v>7</v>
      </c>
      <c r="B45" s="24" t="s">
        <v>54</v>
      </c>
      <c r="C45" s="15">
        <v>884</v>
      </c>
      <c r="D45" s="15">
        <v>500</v>
      </c>
      <c r="E45" s="15">
        <v>358</v>
      </c>
      <c r="F45" s="15">
        <v>25</v>
      </c>
      <c r="G45" s="15">
        <v>1</v>
      </c>
    </row>
    <row r="46" spans="1:7" s="3" customFormat="1" ht="11.25">
      <c r="A46" s="25" t="s">
        <v>8</v>
      </c>
      <c r="B46" s="24" t="s">
        <v>55</v>
      </c>
      <c r="C46" s="15">
        <v>6906</v>
      </c>
      <c r="D46" s="15">
        <v>3406</v>
      </c>
      <c r="E46" s="15">
        <v>3243</v>
      </c>
      <c r="F46" s="15">
        <v>251</v>
      </c>
      <c r="G46" s="15">
        <v>6</v>
      </c>
    </row>
    <row r="47" spans="1:7" s="3" customFormat="1" ht="11.25">
      <c r="A47" s="25" t="s">
        <v>9</v>
      </c>
      <c r="B47" s="24" t="s">
        <v>56</v>
      </c>
      <c r="C47" s="15">
        <v>9326</v>
      </c>
      <c r="D47" s="15">
        <v>6941</v>
      </c>
      <c r="E47" s="15">
        <v>2057</v>
      </c>
      <c r="F47" s="15">
        <v>230</v>
      </c>
      <c r="G47" s="15">
        <v>98</v>
      </c>
    </row>
    <row r="48" spans="1:7" s="3" customFormat="1" ht="11.25">
      <c r="A48" s="25" t="s">
        <v>10</v>
      </c>
      <c r="B48" s="5" t="s">
        <v>57</v>
      </c>
      <c r="C48" s="4">
        <v>125</v>
      </c>
      <c r="D48" s="4">
        <v>63</v>
      </c>
      <c r="E48" s="4">
        <v>53</v>
      </c>
      <c r="F48" s="4">
        <v>6</v>
      </c>
      <c r="G48" s="4">
        <v>3</v>
      </c>
    </row>
    <row r="49" spans="1:7" s="3" customFormat="1" ht="11.25">
      <c r="A49" s="24" t="s">
        <v>38</v>
      </c>
      <c r="B49" s="24"/>
      <c r="C49" s="15">
        <f>SUM(C50:C55)</f>
        <v>2958</v>
      </c>
      <c r="D49" s="15">
        <f>SUM(D50:D55)</f>
        <v>1217</v>
      </c>
      <c r="E49" s="15">
        <f>SUM(E50:E55)</f>
        <v>1292</v>
      </c>
      <c r="F49" s="15">
        <f>SUM(F50:F55)</f>
        <v>390</v>
      </c>
      <c r="G49" s="15">
        <f>SUM(G50:G55)</f>
        <v>59</v>
      </c>
    </row>
    <row r="50" spans="1:7" s="3" customFormat="1" ht="11.25">
      <c r="A50" s="25" t="s">
        <v>5</v>
      </c>
      <c r="B50" s="24" t="s">
        <v>52</v>
      </c>
      <c r="C50" s="15">
        <v>757</v>
      </c>
      <c r="D50" s="15">
        <v>286</v>
      </c>
      <c r="E50" s="15">
        <v>350</v>
      </c>
      <c r="F50" s="15">
        <v>109</v>
      </c>
      <c r="G50" s="15">
        <v>12</v>
      </c>
    </row>
    <row r="51" spans="1:7" s="3" customFormat="1" ht="11.25">
      <c r="A51" s="25" t="s">
        <v>6</v>
      </c>
      <c r="B51" s="24" t="s">
        <v>53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" s="3" customFormat="1" ht="11.25">
      <c r="A52" s="25" t="s">
        <v>7</v>
      </c>
      <c r="B52" s="24" t="s">
        <v>54</v>
      </c>
      <c r="C52" s="15">
        <v>175</v>
      </c>
      <c r="D52" s="15">
        <v>83</v>
      </c>
      <c r="E52" s="15">
        <v>36</v>
      </c>
      <c r="F52" s="15">
        <v>35</v>
      </c>
      <c r="G52" s="15">
        <v>21</v>
      </c>
    </row>
    <row r="53" spans="1:7" s="3" customFormat="1" ht="11.25">
      <c r="A53" s="25" t="s">
        <v>8</v>
      </c>
      <c r="B53" s="24" t="s">
        <v>58</v>
      </c>
      <c r="C53" s="15">
        <v>1856</v>
      </c>
      <c r="D53" s="15">
        <v>778</v>
      </c>
      <c r="E53" s="15">
        <v>850</v>
      </c>
      <c r="F53" s="15">
        <v>223</v>
      </c>
      <c r="G53" s="15">
        <v>5</v>
      </c>
    </row>
    <row r="54" spans="1:7" s="3" customFormat="1" ht="11.25">
      <c r="A54" s="25" t="s">
        <v>9</v>
      </c>
      <c r="B54" s="24" t="s">
        <v>56</v>
      </c>
      <c r="C54" s="15">
        <v>75</v>
      </c>
      <c r="D54" s="15">
        <v>44</v>
      </c>
      <c r="E54" s="15">
        <v>27</v>
      </c>
      <c r="F54" s="15">
        <v>3</v>
      </c>
      <c r="G54" s="15">
        <v>1</v>
      </c>
    </row>
    <row r="55" spans="1:7" s="3" customFormat="1" ht="11.25">
      <c r="A55" s="25" t="s">
        <v>10</v>
      </c>
      <c r="B55" s="5" t="s">
        <v>57</v>
      </c>
      <c r="C55" s="4">
        <v>95</v>
      </c>
      <c r="D55" s="4">
        <v>26</v>
      </c>
      <c r="E55" s="4">
        <v>29</v>
      </c>
      <c r="F55" s="4">
        <v>20</v>
      </c>
      <c r="G55" s="4">
        <v>20</v>
      </c>
    </row>
    <row r="56" spans="1:7" s="3" customFormat="1" ht="12" customHeight="1">
      <c r="A56" s="102" t="s">
        <v>39</v>
      </c>
      <c r="B56" s="102"/>
      <c r="C56" s="15">
        <f>SUM(C57:C64)</f>
        <v>78207</v>
      </c>
      <c r="D56" s="15">
        <f>SUM(D57:D64)</f>
        <v>23181</v>
      </c>
      <c r="E56" s="15">
        <f>SUM(E57:E64)</f>
        <v>31742</v>
      </c>
      <c r="F56" s="15">
        <f>SUM(F57:F64)</f>
        <v>15045</v>
      </c>
      <c r="G56" s="15">
        <f>SUM(G57:G64)</f>
        <v>8239</v>
      </c>
    </row>
    <row r="57" spans="1:7" s="3" customFormat="1" ht="11.25">
      <c r="A57" s="25" t="s">
        <v>5</v>
      </c>
      <c r="B57" s="24" t="s">
        <v>52</v>
      </c>
      <c r="C57" s="15">
        <v>46830</v>
      </c>
      <c r="D57" s="15">
        <v>14114</v>
      </c>
      <c r="E57" s="15">
        <v>21855</v>
      </c>
      <c r="F57" s="15">
        <v>8222</v>
      </c>
      <c r="G57" s="15">
        <v>2639</v>
      </c>
    </row>
    <row r="58" spans="1:7" s="3" customFormat="1" ht="11.25">
      <c r="A58" s="25" t="s">
        <v>6</v>
      </c>
      <c r="B58" s="24" t="s">
        <v>53</v>
      </c>
      <c r="C58" s="15">
        <v>6</v>
      </c>
      <c r="D58" s="15">
        <v>0</v>
      </c>
      <c r="E58" s="15">
        <v>4</v>
      </c>
      <c r="F58" s="15">
        <v>1</v>
      </c>
      <c r="G58" s="15">
        <v>1</v>
      </c>
    </row>
    <row r="59" spans="1:7" s="3" customFormat="1" ht="11.25">
      <c r="A59" s="25" t="s">
        <v>7</v>
      </c>
      <c r="B59" s="24" t="s">
        <v>54</v>
      </c>
      <c r="C59" s="15">
        <v>4760</v>
      </c>
      <c r="D59" s="15">
        <v>1065</v>
      </c>
      <c r="E59" s="15">
        <v>1115</v>
      </c>
      <c r="F59" s="15">
        <v>1229</v>
      </c>
      <c r="G59" s="15">
        <v>1351</v>
      </c>
    </row>
    <row r="60" spans="1:7" s="3" customFormat="1" ht="11.25">
      <c r="A60" s="25" t="s">
        <v>8</v>
      </c>
      <c r="B60" s="24" t="s">
        <v>58</v>
      </c>
      <c r="C60" s="15">
        <v>17561</v>
      </c>
      <c r="D60" s="15">
        <v>6083</v>
      </c>
      <c r="E60" s="15">
        <v>7120</v>
      </c>
      <c r="F60" s="15">
        <v>4041</v>
      </c>
      <c r="G60" s="15">
        <v>317</v>
      </c>
    </row>
    <row r="61" spans="1:7" s="3" customFormat="1" ht="11.25">
      <c r="A61" s="25" t="s">
        <v>9</v>
      </c>
      <c r="B61" s="24" t="s">
        <v>56</v>
      </c>
      <c r="C61" s="15">
        <v>1475</v>
      </c>
      <c r="D61" s="15">
        <v>754</v>
      </c>
      <c r="E61" s="15">
        <v>389</v>
      </c>
      <c r="F61" s="15">
        <v>168</v>
      </c>
      <c r="G61" s="15">
        <v>164</v>
      </c>
    </row>
    <row r="62" spans="1:7" s="3" customFormat="1" ht="11.25">
      <c r="A62" s="25" t="s">
        <v>11</v>
      </c>
      <c r="B62" s="24" t="s">
        <v>59</v>
      </c>
      <c r="C62" s="15">
        <v>7291</v>
      </c>
      <c r="D62" s="15">
        <v>1073</v>
      </c>
      <c r="E62" s="15">
        <v>1162</v>
      </c>
      <c r="F62" s="15">
        <v>1338</v>
      </c>
      <c r="G62" s="15">
        <v>3718</v>
      </c>
    </row>
    <row r="63" spans="1:7" s="3" customFormat="1" ht="11.25">
      <c r="A63" s="25" t="s">
        <v>12</v>
      </c>
      <c r="B63" s="24" t="s">
        <v>60</v>
      </c>
      <c r="C63" s="15">
        <v>167</v>
      </c>
      <c r="D63" s="15">
        <v>38</v>
      </c>
      <c r="E63" s="15">
        <v>64</v>
      </c>
      <c r="F63" s="15">
        <v>33</v>
      </c>
      <c r="G63" s="15">
        <v>32</v>
      </c>
    </row>
    <row r="64" spans="1:7" s="3" customFormat="1" ht="11.25">
      <c r="A64" s="25" t="s">
        <v>10</v>
      </c>
      <c r="B64" s="5" t="s">
        <v>57</v>
      </c>
      <c r="C64" s="4">
        <v>117</v>
      </c>
      <c r="D64" s="4">
        <v>54</v>
      </c>
      <c r="E64" s="4">
        <v>33</v>
      </c>
      <c r="F64" s="4">
        <v>13</v>
      </c>
      <c r="G64" s="4">
        <v>17</v>
      </c>
    </row>
    <row r="65" spans="1:7" s="3" customFormat="1" ht="11.25" customHeight="1">
      <c r="A65" s="102" t="s">
        <v>40</v>
      </c>
      <c r="B65" s="102"/>
      <c r="C65" s="15">
        <f>SUM(C66:C73)</f>
        <v>2695</v>
      </c>
      <c r="D65" s="15">
        <f>SUM(D66:D73)</f>
        <v>586</v>
      </c>
      <c r="E65" s="15">
        <f>SUM(E66:E73)</f>
        <v>1168</v>
      </c>
      <c r="F65" s="15">
        <f>SUM(F66:F73)</f>
        <v>786</v>
      </c>
      <c r="G65" s="15">
        <f>SUM(G66:G73)</f>
        <v>155</v>
      </c>
    </row>
    <row r="66" spans="1:7" s="3" customFormat="1" ht="11.25">
      <c r="A66" s="25" t="s">
        <v>5</v>
      </c>
      <c r="B66" s="24" t="s">
        <v>52</v>
      </c>
      <c r="C66" s="15">
        <v>1761</v>
      </c>
      <c r="D66" s="15">
        <v>347</v>
      </c>
      <c r="E66" s="15">
        <v>908</v>
      </c>
      <c r="F66" s="15">
        <v>467</v>
      </c>
      <c r="G66" s="15">
        <v>39</v>
      </c>
    </row>
    <row r="67" spans="1:7" s="3" customFormat="1" ht="11.25">
      <c r="A67" s="25" t="s">
        <v>6</v>
      </c>
      <c r="B67" s="24" t="s">
        <v>53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7" s="3" customFormat="1" ht="11.25">
      <c r="A68" s="25" t="s">
        <v>7</v>
      </c>
      <c r="B68" s="24" t="s">
        <v>54</v>
      </c>
      <c r="C68" s="15">
        <v>248</v>
      </c>
      <c r="D68" s="15">
        <v>70</v>
      </c>
      <c r="E68" s="15">
        <v>50</v>
      </c>
      <c r="F68" s="15">
        <v>79</v>
      </c>
      <c r="G68" s="15">
        <v>49</v>
      </c>
    </row>
    <row r="69" spans="1:7" s="3" customFormat="1" ht="11.25">
      <c r="A69" s="25" t="s">
        <v>8</v>
      </c>
      <c r="B69" s="24" t="s">
        <v>58</v>
      </c>
      <c r="C69" s="15">
        <v>442</v>
      </c>
      <c r="D69" s="15">
        <v>102</v>
      </c>
      <c r="E69" s="15">
        <v>150</v>
      </c>
      <c r="F69" s="15">
        <v>187</v>
      </c>
      <c r="G69" s="15">
        <v>3</v>
      </c>
    </row>
    <row r="70" spans="1:7" s="3" customFormat="1" ht="11.25">
      <c r="A70" s="25" t="s">
        <v>9</v>
      </c>
      <c r="B70" s="24" t="s">
        <v>56</v>
      </c>
      <c r="C70" s="15">
        <v>29</v>
      </c>
      <c r="D70" s="15">
        <v>16</v>
      </c>
      <c r="E70" s="15">
        <v>8</v>
      </c>
      <c r="F70" s="15">
        <v>4</v>
      </c>
      <c r="G70" s="15">
        <v>1</v>
      </c>
    </row>
    <row r="71" spans="1:7" s="3" customFormat="1" ht="11.25">
      <c r="A71" s="25" t="s">
        <v>11</v>
      </c>
      <c r="B71" s="24" t="s">
        <v>59</v>
      </c>
      <c r="C71" s="15">
        <v>204</v>
      </c>
      <c r="D71" s="15">
        <v>49</v>
      </c>
      <c r="E71" s="15">
        <v>47</v>
      </c>
      <c r="F71" s="15">
        <v>47</v>
      </c>
      <c r="G71" s="15">
        <v>61</v>
      </c>
    </row>
    <row r="72" spans="1:7" s="3" customFormat="1" ht="11.25">
      <c r="A72" s="25" t="s">
        <v>12</v>
      </c>
      <c r="B72" s="24" t="s">
        <v>60</v>
      </c>
      <c r="C72" s="15">
        <v>6</v>
      </c>
      <c r="D72" s="15">
        <v>1</v>
      </c>
      <c r="E72" s="15">
        <v>3</v>
      </c>
      <c r="F72" s="15">
        <v>1</v>
      </c>
      <c r="G72" s="15">
        <v>1</v>
      </c>
    </row>
    <row r="73" spans="1:7" s="3" customFormat="1" ht="11.25">
      <c r="A73" s="25" t="s">
        <v>10</v>
      </c>
      <c r="B73" s="5" t="s">
        <v>57</v>
      </c>
      <c r="C73" s="4">
        <v>5</v>
      </c>
      <c r="D73" s="4">
        <v>1</v>
      </c>
      <c r="E73" s="4">
        <v>2</v>
      </c>
      <c r="F73" s="4">
        <v>1</v>
      </c>
      <c r="G73" s="4">
        <v>1</v>
      </c>
    </row>
    <row r="74" spans="1:7" s="3" customFormat="1" ht="11.25">
      <c r="A74" s="110" t="s">
        <v>41</v>
      </c>
      <c r="B74" s="110"/>
      <c r="C74" s="26">
        <v>439</v>
      </c>
      <c r="D74" s="26">
        <v>153</v>
      </c>
      <c r="E74" s="26">
        <v>119</v>
      </c>
      <c r="F74" s="26">
        <v>167</v>
      </c>
      <c r="G74" s="26">
        <v>0</v>
      </c>
    </row>
    <row r="75" spans="1:7" s="3" customFormat="1" ht="11.25">
      <c r="A75" s="23"/>
      <c r="B75" s="23"/>
      <c r="C75" s="27"/>
      <c r="D75" s="27"/>
      <c r="E75" s="27"/>
      <c r="F75" s="27"/>
      <c r="G75" s="27"/>
    </row>
    <row r="76" spans="1:7" s="3" customFormat="1" ht="11.25">
      <c r="A76" s="5" t="s">
        <v>42</v>
      </c>
      <c r="B76" s="5"/>
      <c r="C76" s="4">
        <v>234</v>
      </c>
      <c r="D76" s="4">
        <v>121</v>
      </c>
      <c r="E76" s="4">
        <v>75</v>
      </c>
      <c r="F76" s="4">
        <v>27</v>
      </c>
      <c r="G76" s="4">
        <v>11</v>
      </c>
    </row>
    <row r="77" spans="1:7" s="3" customFormat="1" ht="5.25" customHeight="1">
      <c r="A77" s="111"/>
      <c r="B77" s="111"/>
      <c r="C77" s="111"/>
      <c r="D77" s="111"/>
      <c r="E77" s="111"/>
      <c r="F77" s="111"/>
      <c r="G77" s="111"/>
    </row>
    <row r="78" spans="1:7" s="43" customFormat="1" ht="33.75" customHeight="1">
      <c r="A78" s="68" t="s">
        <v>107</v>
      </c>
      <c r="B78" s="69"/>
      <c r="C78" s="69"/>
      <c r="D78" s="69"/>
      <c r="E78" s="69"/>
      <c r="F78" s="69"/>
      <c r="G78" s="69"/>
    </row>
    <row r="79" spans="1:7" s="43" customFormat="1" ht="5.25" customHeight="1">
      <c r="A79" s="60"/>
      <c r="B79" s="61"/>
      <c r="C79" s="61"/>
      <c r="D79" s="61"/>
      <c r="E79" s="61"/>
      <c r="F79" s="61"/>
      <c r="G79" s="61"/>
    </row>
    <row r="80" spans="1:7" s="3" customFormat="1" ht="11.25">
      <c r="A80" s="112" t="s">
        <v>43</v>
      </c>
      <c r="B80" s="112"/>
      <c r="C80" s="112"/>
      <c r="D80" s="112"/>
      <c r="E80" s="112"/>
      <c r="F80" s="112"/>
      <c r="G80" s="112"/>
    </row>
    <row r="81" spans="1:7" s="3" customFormat="1" ht="5.25" customHeight="1">
      <c r="A81" s="111"/>
      <c r="B81" s="111"/>
      <c r="C81" s="111"/>
      <c r="D81" s="111"/>
      <c r="E81" s="111"/>
      <c r="F81" s="111"/>
      <c r="G81" s="111"/>
    </row>
    <row r="82" spans="1:7" s="3" customFormat="1" ht="12" customHeight="1">
      <c r="A82" s="112" t="s">
        <v>63</v>
      </c>
      <c r="B82" s="112"/>
      <c r="C82" s="112"/>
      <c r="D82" s="112"/>
      <c r="E82" s="112"/>
      <c r="F82" s="63"/>
      <c r="G82" s="63"/>
    </row>
    <row r="83" spans="1:7" s="3" customFormat="1" ht="12" customHeight="1">
      <c r="A83" s="112" t="s">
        <v>51</v>
      </c>
      <c r="B83" s="112"/>
      <c r="C83" s="112"/>
      <c r="D83" s="112"/>
      <c r="E83" s="112"/>
      <c r="F83" s="63"/>
      <c r="G83" s="63"/>
    </row>
  </sheetData>
  <sheetProtection/>
  <mergeCells count="47">
    <mergeCell ref="A78:G78"/>
    <mergeCell ref="A80:G80"/>
    <mergeCell ref="A81:G81"/>
    <mergeCell ref="A82:G82"/>
    <mergeCell ref="A83:G83"/>
    <mergeCell ref="A40:B40"/>
    <mergeCell ref="A41:B41"/>
    <mergeCell ref="A56:B56"/>
    <mergeCell ref="A65:B65"/>
    <mergeCell ref="A74:B74"/>
    <mergeCell ref="A77:G77"/>
    <mergeCell ref="A32:B32"/>
    <mergeCell ref="A33:B33"/>
    <mergeCell ref="A35:B35"/>
    <mergeCell ref="A36:B36"/>
    <mergeCell ref="A37:B37"/>
    <mergeCell ref="A39:B39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3:B13"/>
    <mergeCell ref="A14:B14"/>
    <mergeCell ref="A16:B16"/>
    <mergeCell ref="A17:B17"/>
    <mergeCell ref="A18:B18"/>
    <mergeCell ref="A19:B19"/>
    <mergeCell ref="A6:B6"/>
    <mergeCell ref="D6:G6"/>
    <mergeCell ref="A7:G7"/>
    <mergeCell ref="A8:B8"/>
    <mergeCell ref="A9:B9"/>
    <mergeCell ref="A10:B10"/>
    <mergeCell ref="A1:G1"/>
    <mergeCell ref="A2:G2"/>
    <mergeCell ref="A3:G3"/>
    <mergeCell ref="A4:G4"/>
    <mergeCell ref="A5:B5"/>
    <mergeCell ref="D5:G5"/>
  </mergeCells>
  <printOptions/>
  <pageMargins left="0" right="0" top="0" bottom="0" header="0" footer="0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1.8515625" style="2" customWidth="1"/>
    <col min="2" max="2" width="34.57421875" style="2" customWidth="1"/>
    <col min="3" max="3" width="11.57421875" style="2" customWidth="1"/>
    <col min="4" max="7" width="13.7109375" style="2" customWidth="1"/>
    <col min="8" max="16384" width="11.421875" style="2" customWidth="1"/>
  </cols>
  <sheetData>
    <row r="1" spans="1:7" s="7" customFormat="1" ht="14.25">
      <c r="A1" s="89"/>
      <c r="B1" s="89"/>
      <c r="C1" s="89"/>
      <c r="D1" s="89"/>
      <c r="E1" s="89"/>
      <c r="F1" s="89"/>
      <c r="G1" s="89"/>
    </row>
    <row r="2" spans="1:7" s="1" customFormat="1" ht="30.75" customHeight="1">
      <c r="A2" s="90" t="s">
        <v>47</v>
      </c>
      <c r="B2" s="90"/>
      <c r="C2" s="90"/>
      <c r="D2" s="90"/>
      <c r="E2" s="90"/>
      <c r="F2" s="90"/>
      <c r="G2" s="90"/>
    </row>
    <row r="3" spans="1:7" s="8" customFormat="1" ht="15">
      <c r="A3" s="91"/>
      <c r="B3" s="91"/>
      <c r="C3" s="91"/>
      <c r="D3" s="91"/>
      <c r="E3" s="91"/>
      <c r="F3" s="91"/>
      <c r="G3" s="91"/>
    </row>
    <row r="4" spans="1:7" s="7" customFormat="1" ht="14.25">
      <c r="A4" s="92"/>
      <c r="B4" s="92"/>
      <c r="C4" s="92"/>
      <c r="D4" s="92"/>
      <c r="E4" s="92"/>
      <c r="F4" s="92"/>
      <c r="G4" s="92"/>
    </row>
    <row r="5" spans="1:7" s="9" customFormat="1" ht="15" customHeight="1">
      <c r="A5" s="93"/>
      <c r="B5" s="94"/>
      <c r="C5" s="11" t="s">
        <v>13</v>
      </c>
      <c r="D5" s="95" t="s">
        <v>14</v>
      </c>
      <c r="E5" s="93"/>
      <c r="F5" s="93"/>
      <c r="G5" s="93"/>
    </row>
    <row r="6" spans="1:7" s="9" customFormat="1" ht="15" customHeight="1">
      <c r="A6" s="96"/>
      <c r="B6" s="97"/>
      <c r="C6" s="12"/>
      <c r="D6" s="98"/>
      <c r="E6" s="99"/>
      <c r="F6" s="99"/>
      <c r="G6" s="99"/>
    </row>
    <row r="7" spans="1:7" s="9" customFormat="1" ht="15" customHeight="1">
      <c r="A7" s="96"/>
      <c r="B7" s="96"/>
      <c r="C7" s="96"/>
      <c r="D7" s="96"/>
      <c r="E7" s="96"/>
      <c r="F7" s="96"/>
      <c r="G7" s="96"/>
    </row>
    <row r="8" spans="1:7" s="9" customFormat="1" ht="12">
      <c r="A8" s="100"/>
      <c r="B8" s="100"/>
      <c r="C8" s="10"/>
      <c r="D8" s="6" t="s">
        <v>15</v>
      </c>
      <c r="E8" s="6" t="s">
        <v>0</v>
      </c>
      <c r="F8" s="6" t="s">
        <v>1</v>
      </c>
      <c r="G8" s="6" t="s">
        <v>48</v>
      </c>
    </row>
    <row r="9" spans="1:7" s="14" customFormat="1" ht="11.25" customHeight="1">
      <c r="A9" s="101" t="s">
        <v>16</v>
      </c>
      <c r="B9" s="101"/>
      <c r="C9" s="13">
        <v>103227</v>
      </c>
      <c r="D9" s="13">
        <v>37718</v>
      </c>
      <c r="E9" s="13">
        <v>40683</v>
      </c>
      <c r="F9" s="13">
        <v>16921</v>
      </c>
      <c r="G9" s="13">
        <v>7905</v>
      </c>
    </row>
    <row r="10" spans="1:7" s="3" customFormat="1" ht="11.25">
      <c r="A10" s="102" t="s">
        <v>17</v>
      </c>
      <c r="B10" s="102"/>
      <c r="C10" s="15">
        <v>97283</v>
      </c>
      <c r="D10" s="15">
        <v>35209</v>
      </c>
      <c r="E10" s="15">
        <v>38127</v>
      </c>
      <c r="F10" s="15">
        <v>16239</v>
      </c>
      <c r="G10" s="15">
        <v>7708</v>
      </c>
    </row>
    <row r="11" spans="1:7" s="3" customFormat="1" ht="11.25">
      <c r="A11" s="16"/>
      <c r="B11" s="16" t="s">
        <v>61</v>
      </c>
      <c r="C11" s="15">
        <v>70270</v>
      </c>
      <c r="D11" s="15">
        <v>27529</v>
      </c>
      <c r="E11" s="15">
        <v>24355</v>
      </c>
      <c r="F11" s="15">
        <v>12330</v>
      </c>
      <c r="G11" s="15">
        <v>6056</v>
      </c>
    </row>
    <row r="12" spans="1:7" s="3" customFormat="1" ht="11.25" customHeight="1">
      <c r="A12" s="17"/>
      <c r="B12" s="17" t="s">
        <v>62</v>
      </c>
      <c r="C12" s="15">
        <v>27013</v>
      </c>
      <c r="D12" s="15">
        <v>7680</v>
      </c>
      <c r="E12" s="15">
        <v>13772</v>
      </c>
      <c r="F12" s="15">
        <v>3909</v>
      </c>
      <c r="G12" s="15">
        <v>1652</v>
      </c>
    </row>
    <row r="13" spans="1:7" s="3" customFormat="1" ht="11.25">
      <c r="A13" s="102" t="s">
        <v>18</v>
      </c>
      <c r="B13" s="102"/>
      <c r="C13" s="15">
        <v>4278</v>
      </c>
      <c r="D13" s="15">
        <v>1660</v>
      </c>
      <c r="E13" s="15">
        <v>1960</v>
      </c>
      <c r="F13" s="15">
        <v>497</v>
      </c>
      <c r="G13" s="15">
        <v>161</v>
      </c>
    </row>
    <row r="14" spans="1:7" s="3" customFormat="1" ht="11.25">
      <c r="A14" s="103" t="s">
        <v>19</v>
      </c>
      <c r="B14" s="103"/>
      <c r="C14" s="4">
        <v>1666</v>
      </c>
      <c r="D14" s="4">
        <v>849</v>
      </c>
      <c r="E14" s="4">
        <v>596</v>
      </c>
      <c r="F14" s="4">
        <v>185</v>
      </c>
      <c r="G14" s="4">
        <v>36</v>
      </c>
    </row>
    <row r="15" spans="1:7" s="3" customFormat="1" ht="11.25">
      <c r="A15" s="18"/>
      <c r="B15" s="18"/>
      <c r="C15" s="19"/>
      <c r="D15" s="19"/>
      <c r="E15" s="19"/>
      <c r="F15" s="19"/>
      <c r="G15" s="19"/>
    </row>
    <row r="16" spans="1:7" s="14" customFormat="1" ht="11.25">
      <c r="A16" s="104" t="s">
        <v>14</v>
      </c>
      <c r="B16" s="104"/>
      <c r="C16" s="20">
        <f>SUM(C17:C25)</f>
        <v>103227</v>
      </c>
      <c r="D16" s="20">
        <f>SUM(D17:D25)</f>
        <v>37718</v>
      </c>
      <c r="E16" s="20">
        <f>SUM(E17:E25)</f>
        <v>40683</v>
      </c>
      <c r="F16" s="20">
        <f>SUM(F17:F25)</f>
        <v>16921</v>
      </c>
      <c r="G16" s="20">
        <f>SUM(G17:G25)</f>
        <v>7905</v>
      </c>
    </row>
    <row r="17" spans="1:7" s="3" customFormat="1" ht="11.25">
      <c r="A17" s="105" t="s">
        <v>20</v>
      </c>
      <c r="B17" s="105"/>
      <c r="C17" s="21">
        <v>11224</v>
      </c>
      <c r="D17" s="21">
        <v>11224</v>
      </c>
      <c r="E17" s="21" t="s">
        <v>46</v>
      </c>
      <c r="F17" s="21" t="s">
        <v>46</v>
      </c>
      <c r="G17" s="21" t="s">
        <v>46</v>
      </c>
    </row>
    <row r="18" spans="1:7" s="3" customFormat="1" ht="11.25">
      <c r="A18" s="105" t="s">
        <v>21</v>
      </c>
      <c r="B18" s="105"/>
      <c r="C18" s="21">
        <v>26494</v>
      </c>
      <c r="D18" s="21">
        <v>26494</v>
      </c>
      <c r="E18" s="21" t="s">
        <v>46</v>
      </c>
      <c r="F18" s="21" t="s">
        <v>46</v>
      </c>
      <c r="G18" s="21" t="s">
        <v>46</v>
      </c>
    </row>
    <row r="19" spans="1:7" s="3" customFormat="1" ht="11.25">
      <c r="A19" s="105" t="s">
        <v>22</v>
      </c>
      <c r="B19" s="105"/>
      <c r="C19" s="21">
        <v>19813</v>
      </c>
      <c r="D19" s="21" t="s">
        <v>46</v>
      </c>
      <c r="E19" s="21">
        <v>19813</v>
      </c>
      <c r="F19" s="21" t="s">
        <v>46</v>
      </c>
      <c r="G19" s="21" t="s">
        <v>46</v>
      </c>
    </row>
    <row r="20" spans="1:9" s="3" customFormat="1" ht="11.25">
      <c r="A20" s="105" t="s">
        <v>23</v>
      </c>
      <c r="B20" s="105"/>
      <c r="C20" s="21">
        <v>11400</v>
      </c>
      <c r="D20" s="21" t="s">
        <v>46</v>
      </c>
      <c r="E20" s="21">
        <v>11400</v>
      </c>
      <c r="F20" s="21" t="s">
        <v>46</v>
      </c>
      <c r="G20" s="21" t="s">
        <v>46</v>
      </c>
      <c r="I20" s="14"/>
    </row>
    <row r="21" spans="1:7" s="3" customFormat="1" ht="11.25">
      <c r="A21" s="105" t="s">
        <v>24</v>
      </c>
      <c r="B21" s="105"/>
      <c r="C21" s="21">
        <v>9470</v>
      </c>
      <c r="D21" s="21" t="s">
        <v>46</v>
      </c>
      <c r="E21" s="21">
        <v>9470</v>
      </c>
      <c r="F21" s="21" t="s">
        <v>46</v>
      </c>
      <c r="G21" s="21" t="s">
        <v>46</v>
      </c>
    </row>
    <row r="22" spans="1:7" s="3" customFormat="1" ht="11.25">
      <c r="A22" s="105" t="s">
        <v>25</v>
      </c>
      <c r="B22" s="105"/>
      <c r="C22" s="21">
        <v>10420</v>
      </c>
      <c r="D22" s="21" t="s">
        <v>46</v>
      </c>
      <c r="E22" s="21" t="s">
        <v>46</v>
      </c>
      <c r="F22" s="21">
        <v>10420</v>
      </c>
      <c r="G22" s="21" t="s">
        <v>46</v>
      </c>
    </row>
    <row r="23" spans="1:7" s="3" customFormat="1" ht="11.25">
      <c r="A23" s="105" t="s">
        <v>26</v>
      </c>
      <c r="B23" s="105"/>
      <c r="C23" s="21">
        <v>6501</v>
      </c>
      <c r="D23" s="21" t="s">
        <v>46</v>
      </c>
      <c r="E23" s="21" t="s">
        <v>46</v>
      </c>
      <c r="F23" s="21">
        <v>6501</v>
      </c>
      <c r="G23" s="21" t="s">
        <v>46</v>
      </c>
    </row>
    <row r="24" spans="1:7" s="3" customFormat="1" ht="11.25">
      <c r="A24" s="105" t="s">
        <v>27</v>
      </c>
      <c r="B24" s="105"/>
      <c r="C24" s="21">
        <v>3494</v>
      </c>
      <c r="D24" s="21" t="s">
        <v>46</v>
      </c>
      <c r="E24" s="21" t="s">
        <v>46</v>
      </c>
      <c r="F24" s="21" t="s">
        <v>46</v>
      </c>
      <c r="G24" s="21">
        <v>3494</v>
      </c>
    </row>
    <row r="25" spans="1:7" s="3" customFormat="1" ht="11.25">
      <c r="A25" s="106" t="s">
        <v>49</v>
      </c>
      <c r="B25" s="106"/>
      <c r="C25" s="22">
        <v>4411</v>
      </c>
      <c r="D25" s="22" t="s">
        <v>46</v>
      </c>
      <c r="E25" s="22" t="s">
        <v>46</v>
      </c>
      <c r="F25" s="22" t="s">
        <v>46</v>
      </c>
      <c r="G25" s="22">
        <v>4411</v>
      </c>
    </row>
    <row r="26" spans="1:7" s="3" customFormat="1" ht="11.25">
      <c r="A26" s="107"/>
      <c r="B26" s="107"/>
      <c r="C26" s="19"/>
      <c r="D26" s="19"/>
      <c r="E26" s="19"/>
      <c r="F26" s="19"/>
      <c r="G26" s="19"/>
    </row>
    <row r="27" spans="1:7" s="14" customFormat="1" ht="11.25">
      <c r="A27" s="108" t="s">
        <v>29</v>
      </c>
      <c r="B27" s="108"/>
      <c r="C27" s="20">
        <f>SUM(C28:C33)</f>
        <v>103227</v>
      </c>
      <c r="D27" s="20">
        <f>SUM(D28:D33)</f>
        <v>37718</v>
      </c>
      <c r="E27" s="20">
        <f>SUM(E28:E33)</f>
        <v>40683</v>
      </c>
      <c r="F27" s="20">
        <f>SUM(F28:F33)</f>
        <v>16921</v>
      </c>
      <c r="G27" s="20">
        <f>SUM(G28:G33)</f>
        <v>7905</v>
      </c>
    </row>
    <row r="28" spans="1:7" s="3" customFormat="1" ht="11.25">
      <c r="A28" s="102">
        <v>1</v>
      </c>
      <c r="B28" s="102"/>
      <c r="C28" s="15">
        <v>15384</v>
      </c>
      <c r="D28" s="15">
        <v>5378</v>
      </c>
      <c r="E28" s="15">
        <v>7289</v>
      </c>
      <c r="F28" s="15">
        <v>2313</v>
      </c>
      <c r="G28" s="15">
        <v>404</v>
      </c>
    </row>
    <row r="29" spans="1:7" s="3" customFormat="1" ht="11.25">
      <c r="A29" s="102">
        <v>2</v>
      </c>
      <c r="B29" s="102"/>
      <c r="C29" s="15">
        <v>56880</v>
      </c>
      <c r="D29" s="15">
        <v>19624</v>
      </c>
      <c r="E29" s="15">
        <v>21915</v>
      </c>
      <c r="F29" s="15">
        <v>10327</v>
      </c>
      <c r="G29" s="15">
        <v>5014</v>
      </c>
    </row>
    <row r="30" spans="1:7" s="3" customFormat="1" ht="11.25">
      <c r="A30" s="102">
        <v>3</v>
      </c>
      <c r="B30" s="102"/>
      <c r="C30" s="15">
        <v>21826</v>
      </c>
      <c r="D30" s="15">
        <v>9987</v>
      </c>
      <c r="E30" s="15">
        <v>7114</v>
      </c>
      <c r="F30" s="15">
        <v>2912</v>
      </c>
      <c r="G30" s="15">
        <v>1813</v>
      </c>
    </row>
    <row r="31" spans="1:7" s="3" customFormat="1" ht="11.25">
      <c r="A31" s="109" t="s">
        <v>3</v>
      </c>
      <c r="B31" s="109"/>
      <c r="C31" s="15">
        <v>6984</v>
      </c>
      <c r="D31" s="15">
        <v>2505</v>
      </c>
      <c r="E31" s="15">
        <v>2956</v>
      </c>
      <c r="F31" s="15">
        <v>1027</v>
      </c>
      <c r="G31" s="15">
        <v>496</v>
      </c>
    </row>
    <row r="32" spans="1:7" s="3" customFormat="1" ht="11.25">
      <c r="A32" s="109" t="s">
        <v>4</v>
      </c>
      <c r="B32" s="109"/>
      <c r="C32" s="15">
        <v>1802</v>
      </c>
      <c r="D32" s="15">
        <v>206</v>
      </c>
      <c r="E32" s="15">
        <v>1156</v>
      </c>
      <c r="F32" s="15">
        <v>298</v>
      </c>
      <c r="G32" s="15">
        <v>142</v>
      </c>
    </row>
    <row r="33" spans="1:7" s="3" customFormat="1" ht="11.25">
      <c r="A33" s="103" t="s">
        <v>30</v>
      </c>
      <c r="B33" s="103"/>
      <c r="C33" s="4">
        <v>351</v>
      </c>
      <c r="D33" s="4">
        <v>18</v>
      </c>
      <c r="E33" s="4">
        <v>253</v>
      </c>
      <c r="F33" s="4">
        <v>44</v>
      </c>
      <c r="G33" s="4">
        <v>36</v>
      </c>
    </row>
    <row r="34" spans="1:7" s="3" customFormat="1" ht="11.25">
      <c r="A34" s="18"/>
      <c r="B34" s="18"/>
      <c r="C34" s="19"/>
      <c r="D34" s="19"/>
      <c r="E34" s="19"/>
      <c r="F34" s="19"/>
      <c r="G34" s="19"/>
    </row>
    <row r="35" spans="1:7" s="14" customFormat="1" ht="11.25">
      <c r="A35" s="101" t="s">
        <v>31</v>
      </c>
      <c r="B35" s="101"/>
      <c r="C35" s="13">
        <v>103227</v>
      </c>
      <c r="D35" s="13">
        <v>37718</v>
      </c>
      <c r="E35" s="13">
        <v>40683</v>
      </c>
      <c r="F35" s="13">
        <v>16921</v>
      </c>
      <c r="G35" s="13">
        <v>7905</v>
      </c>
    </row>
    <row r="36" spans="1:9" s="3" customFormat="1" ht="11.25" customHeight="1">
      <c r="A36" s="102" t="s">
        <v>33</v>
      </c>
      <c r="B36" s="102"/>
      <c r="C36" s="15">
        <f>+C35-C37</f>
        <v>2547</v>
      </c>
      <c r="D36" s="15">
        <f>+D35-D37</f>
        <v>2014</v>
      </c>
      <c r="E36" s="15">
        <f>+E35-E37</f>
        <v>441</v>
      </c>
      <c r="F36" s="15">
        <f>+F35-F37</f>
        <v>90</v>
      </c>
      <c r="G36" s="15">
        <f>+G35-G37</f>
        <v>2</v>
      </c>
      <c r="I36" s="14"/>
    </row>
    <row r="37" spans="1:7" s="3" customFormat="1" ht="12" customHeight="1">
      <c r="A37" s="103" t="s">
        <v>32</v>
      </c>
      <c r="B37" s="103"/>
      <c r="C37" s="4">
        <v>100680</v>
      </c>
      <c r="D37" s="4">
        <v>35704</v>
      </c>
      <c r="E37" s="4">
        <v>40242</v>
      </c>
      <c r="F37" s="4">
        <v>16831</v>
      </c>
      <c r="G37" s="4">
        <v>7903</v>
      </c>
    </row>
    <row r="38" spans="1:7" s="3" customFormat="1" ht="11.25">
      <c r="A38" s="18"/>
      <c r="B38" s="18"/>
      <c r="C38" s="4"/>
      <c r="D38" s="4"/>
      <c r="E38" s="4"/>
      <c r="F38" s="4"/>
      <c r="G38" s="4"/>
    </row>
    <row r="39" spans="1:7" s="3" customFormat="1" ht="12" customHeight="1">
      <c r="A39" s="104" t="s">
        <v>34</v>
      </c>
      <c r="B39" s="104"/>
      <c r="C39" s="13">
        <v>103227</v>
      </c>
      <c r="D39" s="13">
        <v>37718</v>
      </c>
      <c r="E39" s="13">
        <v>40683</v>
      </c>
      <c r="F39" s="13">
        <v>16921</v>
      </c>
      <c r="G39" s="13">
        <v>7905</v>
      </c>
    </row>
    <row r="40" spans="1:7" s="3" customFormat="1" ht="12" customHeight="1">
      <c r="A40" s="102" t="s">
        <v>35</v>
      </c>
      <c r="B40" s="102"/>
      <c r="C40" s="15">
        <f>+C39-C41</f>
        <v>953</v>
      </c>
      <c r="D40" s="15">
        <f>+D39-D41</f>
        <v>816</v>
      </c>
      <c r="E40" s="15">
        <f>+E39-E41</f>
        <v>118</v>
      </c>
      <c r="F40" s="15">
        <f>+F39-F41</f>
        <v>16</v>
      </c>
      <c r="G40" s="15">
        <f>+G39-G41</f>
        <v>3</v>
      </c>
    </row>
    <row r="41" spans="1:7" s="3" customFormat="1" ht="11.25">
      <c r="A41" s="102" t="s">
        <v>36</v>
      </c>
      <c r="B41" s="102"/>
      <c r="C41" s="15">
        <v>102274</v>
      </c>
      <c r="D41" s="15">
        <v>36902</v>
      </c>
      <c r="E41" s="15">
        <v>40565</v>
      </c>
      <c r="F41" s="15">
        <v>16905</v>
      </c>
      <c r="G41" s="15">
        <v>7902</v>
      </c>
    </row>
    <row r="42" spans="1:7" s="3" customFormat="1" ht="11.25">
      <c r="A42" s="5" t="s">
        <v>37</v>
      </c>
      <c r="B42" s="24"/>
      <c r="C42" s="15">
        <f>SUM(C43:C48)</f>
        <v>18560</v>
      </c>
      <c r="D42" s="15">
        <f>SUM(D43:D48)</f>
        <v>11668</v>
      </c>
      <c r="E42" s="15">
        <f>SUM(E43:E48)</f>
        <v>6218</v>
      </c>
      <c r="F42" s="15">
        <f>SUM(F43:F48)</f>
        <v>568</v>
      </c>
      <c r="G42" s="15">
        <f>SUM(G43:G48)</f>
        <v>106</v>
      </c>
    </row>
    <row r="43" spans="1:7" s="3" customFormat="1" ht="11.25">
      <c r="A43" s="25" t="s">
        <v>5</v>
      </c>
      <c r="B43" s="24" t="s">
        <v>52</v>
      </c>
      <c r="C43" s="15">
        <v>1336</v>
      </c>
      <c r="D43" s="15">
        <v>788</v>
      </c>
      <c r="E43" s="15">
        <v>488</v>
      </c>
      <c r="F43" s="15">
        <v>58</v>
      </c>
      <c r="G43" s="15">
        <v>2</v>
      </c>
    </row>
    <row r="44" spans="1:7" s="3" customFormat="1" ht="11.25">
      <c r="A44" s="25" t="s">
        <v>6</v>
      </c>
      <c r="B44" s="24" t="s">
        <v>53</v>
      </c>
      <c r="C44" s="15">
        <v>4</v>
      </c>
      <c r="D44" s="15">
        <v>1</v>
      </c>
      <c r="E44" s="15">
        <v>3</v>
      </c>
      <c r="F44" s="15">
        <v>0</v>
      </c>
      <c r="G44" s="15">
        <v>0</v>
      </c>
    </row>
    <row r="45" spans="1:7" s="3" customFormat="1" ht="11.25">
      <c r="A45" s="25" t="s">
        <v>7</v>
      </c>
      <c r="B45" s="24" t="s">
        <v>54</v>
      </c>
      <c r="C45" s="15">
        <v>889</v>
      </c>
      <c r="D45" s="15">
        <v>503</v>
      </c>
      <c r="E45" s="15">
        <v>358</v>
      </c>
      <c r="F45" s="15">
        <v>27</v>
      </c>
      <c r="G45" s="15">
        <v>1</v>
      </c>
    </row>
    <row r="46" spans="1:7" s="3" customFormat="1" ht="11.25">
      <c r="A46" s="25" t="s">
        <v>8</v>
      </c>
      <c r="B46" s="24" t="s">
        <v>55</v>
      </c>
      <c r="C46" s="15">
        <v>6966</v>
      </c>
      <c r="D46" s="15">
        <v>3430</v>
      </c>
      <c r="E46" s="15">
        <v>3274</v>
      </c>
      <c r="F46" s="15">
        <v>254</v>
      </c>
      <c r="G46" s="15">
        <v>8</v>
      </c>
    </row>
    <row r="47" spans="1:7" s="3" customFormat="1" ht="11.25">
      <c r="A47" s="25" t="s">
        <v>9</v>
      </c>
      <c r="B47" s="24" t="s">
        <v>56</v>
      </c>
      <c r="C47" s="15">
        <v>9250</v>
      </c>
      <c r="D47" s="15">
        <v>6889</v>
      </c>
      <c r="E47" s="15">
        <v>2046</v>
      </c>
      <c r="F47" s="15">
        <v>223</v>
      </c>
      <c r="G47" s="15">
        <v>92</v>
      </c>
    </row>
    <row r="48" spans="1:7" s="3" customFormat="1" ht="11.25">
      <c r="A48" s="25" t="s">
        <v>10</v>
      </c>
      <c r="B48" s="5" t="s">
        <v>57</v>
      </c>
      <c r="C48" s="4">
        <v>115</v>
      </c>
      <c r="D48" s="4">
        <v>57</v>
      </c>
      <c r="E48" s="4">
        <v>49</v>
      </c>
      <c r="F48" s="4">
        <v>6</v>
      </c>
      <c r="G48" s="4">
        <v>3</v>
      </c>
    </row>
    <row r="49" spans="1:7" s="3" customFormat="1" ht="11.25">
      <c r="A49" s="24" t="s">
        <v>38</v>
      </c>
      <c r="B49" s="24"/>
      <c r="C49" s="15">
        <f>SUM(C50:C55)</f>
        <v>2962</v>
      </c>
      <c r="D49" s="15">
        <f>SUM(D50:D55)</f>
        <v>1225</v>
      </c>
      <c r="E49" s="15">
        <f>SUM(E50:E55)</f>
        <v>1298</v>
      </c>
      <c r="F49" s="15">
        <f>SUM(F50:F55)</f>
        <v>381</v>
      </c>
      <c r="G49" s="15">
        <f>SUM(G50:G55)</f>
        <v>58</v>
      </c>
    </row>
    <row r="50" spans="1:7" s="3" customFormat="1" ht="11.25">
      <c r="A50" s="25" t="s">
        <v>5</v>
      </c>
      <c r="B50" s="24" t="s">
        <v>52</v>
      </c>
      <c r="C50" s="15">
        <v>765</v>
      </c>
      <c r="D50" s="15">
        <v>294</v>
      </c>
      <c r="E50" s="15">
        <v>355</v>
      </c>
      <c r="F50" s="15">
        <v>104</v>
      </c>
      <c r="G50" s="15">
        <v>12</v>
      </c>
    </row>
    <row r="51" spans="1:7" s="3" customFormat="1" ht="11.25">
      <c r="A51" s="25" t="s">
        <v>6</v>
      </c>
      <c r="B51" s="24" t="s">
        <v>53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" s="3" customFormat="1" ht="11.25">
      <c r="A52" s="25" t="s">
        <v>7</v>
      </c>
      <c r="B52" s="24" t="s">
        <v>54</v>
      </c>
      <c r="C52" s="15">
        <v>171</v>
      </c>
      <c r="D52" s="15">
        <v>83</v>
      </c>
      <c r="E52" s="15">
        <v>34</v>
      </c>
      <c r="F52" s="15">
        <v>31</v>
      </c>
      <c r="G52" s="15">
        <v>23</v>
      </c>
    </row>
    <row r="53" spans="1:7" s="3" customFormat="1" ht="11.25">
      <c r="A53" s="25" t="s">
        <v>8</v>
      </c>
      <c r="B53" s="24" t="s">
        <v>58</v>
      </c>
      <c r="C53" s="15">
        <v>1867</v>
      </c>
      <c r="D53" s="15">
        <v>780</v>
      </c>
      <c r="E53" s="15">
        <v>859</v>
      </c>
      <c r="F53" s="15">
        <v>224</v>
      </c>
      <c r="G53" s="15">
        <v>4</v>
      </c>
    </row>
    <row r="54" spans="1:7" s="3" customFormat="1" ht="11.25">
      <c r="A54" s="25" t="s">
        <v>9</v>
      </c>
      <c r="B54" s="24" t="s">
        <v>56</v>
      </c>
      <c r="C54" s="15">
        <v>74</v>
      </c>
      <c r="D54" s="15">
        <v>43</v>
      </c>
      <c r="E54" s="15">
        <v>27</v>
      </c>
      <c r="F54" s="15">
        <v>3</v>
      </c>
      <c r="G54" s="15">
        <v>1</v>
      </c>
    </row>
    <row r="55" spans="1:7" s="3" customFormat="1" ht="11.25">
      <c r="A55" s="25" t="s">
        <v>10</v>
      </c>
      <c r="B55" s="5" t="s">
        <v>57</v>
      </c>
      <c r="C55" s="4">
        <v>85</v>
      </c>
      <c r="D55" s="4">
        <v>25</v>
      </c>
      <c r="E55" s="4">
        <v>23</v>
      </c>
      <c r="F55" s="4">
        <v>19</v>
      </c>
      <c r="G55" s="4">
        <v>18</v>
      </c>
    </row>
    <row r="56" spans="1:7" s="3" customFormat="1" ht="12" customHeight="1">
      <c r="A56" s="102" t="s">
        <v>39</v>
      </c>
      <c r="B56" s="102"/>
      <c r="C56" s="15">
        <f>SUM(C57:C64)</f>
        <v>77401</v>
      </c>
      <c r="D56" s="15">
        <f>SUM(D57:D64)</f>
        <v>23153</v>
      </c>
      <c r="E56" s="15">
        <f>SUM(E57:E64)</f>
        <v>31689</v>
      </c>
      <c r="F56" s="15">
        <f>SUM(F57:F64)</f>
        <v>14970</v>
      </c>
      <c r="G56" s="15">
        <f>SUM(G57:G64)</f>
        <v>7589</v>
      </c>
    </row>
    <row r="57" spans="1:7" s="3" customFormat="1" ht="11.25">
      <c r="A57" s="25" t="s">
        <v>5</v>
      </c>
      <c r="B57" s="24" t="s">
        <v>52</v>
      </c>
      <c r="C57" s="15">
        <v>46996</v>
      </c>
      <c r="D57" s="15">
        <v>14163</v>
      </c>
      <c r="E57" s="15">
        <v>21970</v>
      </c>
      <c r="F57" s="15">
        <v>8238</v>
      </c>
      <c r="G57" s="15">
        <v>2625</v>
      </c>
    </row>
    <row r="58" spans="1:7" s="3" customFormat="1" ht="11.25">
      <c r="A58" s="25" t="s">
        <v>6</v>
      </c>
      <c r="B58" s="24" t="s">
        <v>53</v>
      </c>
      <c r="C58" s="15">
        <v>6</v>
      </c>
      <c r="D58" s="15">
        <v>0</v>
      </c>
      <c r="E58" s="15">
        <v>4</v>
      </c>
      <c r="F58" s="15">
        <v>1</v>
      </c>
      <c r="G58" s="15">
        <v>1</v>
      </c>
    </row>
    <row r="59" spans="1:7" s="3" customFormat="1" ht="11.25">
      <c r="A59" s="25" t="s">
        <v>7</v>
      </c>
      <c r="B59" s="24" t="s">
        <v>54</v>
      </c>
      <c r="C59" s="15">
        <v>4625</v>
      </c>
      <c r="D59" s="15">
        <v>1062</v>
      </c>
      <c r="E59" s="15">
        <v>1077</v>
      </c>
      <c r="F59" s="15">
        <v>1202</v>
      </c>
      <c r="G59" s="15">
        <v>1284</v>
      </c>
    </row>
    <row r="60" spans="1:7" s="3" customFormat="1" ht="11.25">
      <c r="A60" s="25" t="s">
        <v>8</v>
      </c>
      <c r="B60" s="24" t="s">
        <v>58</v>
      </c>
      <c r="C60" s="15">
        <v>17556</v>
      </c>
      <c r="D60" s="15">
        <v>6082</v>
      </c>
      <c r="E60" s="15">
        <v>7135</v>
      </c>
      <c r="F60" s="15">
        <v>4055</v>
      </c>
      <c r="G60" s="15">
        <v>284</v>
      </c>
    </row>
    <row r="61" spans="1:7" s="3" customFormat="1" ht="11.25">
      <c r="A61" s="25" t="s">
        <v>9</v>
      </c>
      <c r="B61" s="24" t="s">
        <v>56</v>
      </c>
      <c r="C61" s="15">
        <v>1431</v>
      </c>
      <c r="D61" s="15">
        <v>731</v>
      </c>
      <c r="E61" s="15">
        <v>382</v>
      </c>
      <c r="F61" s="15">
        <v>164</v>
      </c>
      <c r="G61" s="15">
        <v>154</v>
      </c>
    </row>
    <row r="62" spans="1:7" s="3" customFormat="1" ht="11.25">
      <c r="A62" s="25" t="s">
        <v>11</v>
      </c>
      <c r="B62" s="24" t="s">
        <v>59</v>
      </c>
      <c r="C62" s="15">
        <v>6524</v>
      </c>
      <c r="D62" s="15">
        <v>1028</v>
      </c>
      <c r="E62" s="15">
        <v>1029</v>
      </c>
      <c r="F62" s="15">
        <v>1268</v>
      </c>
      <c r="G62" s="15">
        <v>3199</v>
      </c>
    </row>
    <row r="63" spans="1:7" s="3" customFormat="1" ht="11.25">
      <c r="A63" s="25" t="s">
        <v>12</v>
      </c>
      <c r="B63" s="24" t="s">
        <v>60</v>
      </c>
      <c r="C63" s="15">
        <v>164</v>
      </c>
      <c r="D63" s="15">
        <v>40</v>
      </c>
      <c r="E63" s="15">
        <v>65</v>
      </c>
      <c r="F63" s="15">
        <v>31</v>
      </c>
      <c r="G63" s="15">
        <v>28</v>
      </c>
    </row>
    <row r="64" spans="1:7" s="3" customFormat="1" ht="11.25">
      <c r="A64" s="25" t="s">
        <v>10</v>
      </c>
      <c r="B64" s="5" t="s">
        <v>57</v>
      </c>
      <c r="C64" s="4">
        <v>99</v>
      </c>
      <c r="D64" s="4">
        <v>47</v>
      </c>
      <c r="E64" s="4">
        <v>27</v>
      </c>
      <c r="F64" s="4">
        <v>11</v>
      </c>
      <c r="G64" s="4">
        <v>14</v>
      </c>
    </row>
    <row r="65" spans="1:7" s="3" customFormat="1" ht="11.25" customHeight="1">
      <c r="A65" s="102" t="s">
        <v>40</v>
      </c>
      <c r="B65" s="102"/>
      <c r="C65" s="15">
        <f>SUM(C66:C73)</f>
        <v>2653</v>
      </c>
      <c r="D65" s="15">
        <f>SUM(D66:D73)</f>
        <v>580</v>
      </c>
      <c r="E65" s="15">
        <f>SUM(E66:E73)</f>
        <v>1171</v>
      </c>
      <c r="F65" s="15">
        <f>SUM(F66:F73)</f>
        <v>764</v>
      </c>
      <c r="G65" s="15">
        <f>SUM(G66:G73)</f>
        <v>138</v>
      </c>
    </row>
    <row r="66" spans="1:7" s="3" customFormat="1" ht="11.25">
      <c r="A66" s="25" t="s">
        <v>5</v>
      </c>
      <c r="B66" s="24" t="s">
        <v>52</v>
      </c>
      <c r="C66" s="15">
        <v>1755</v>
      </c>
      <c r="D66" s="15">
        <v>351</v>
      </c>
      <c r="E66" s="15">
        <v>906</v>
      </c>
      <c r="F66" s="15">
        <v>458</v>
      </c>
      <c r="G66" s="15">
        <v>40</v>
      </c>
    </row>
    <row r="67" spans="1:7" s="3" customFormat="1" ht="11.25">
      <c r="A67" s="25" t="s">
        <v>6</v>
      </c>
      <c r="B67" s="24" t="s">
        <v>53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7" s="3" customFormat="1" ht="11.25">
      <c r="A68" s="25" t="s">
        <v>7</v>
      </c>
      <c r="B68" s="24" t="s">
        <v>54</v>
      </c>
      <c r="C68" s="15">
        <v>252</v>
      </c>
      <c r="D68" s="15">
        <v>70</v>
      </c>
      <c r="E68" s="15">
        <v>59</v>
      </c>
      <c r="F68" s="15">
        <v>79</v>
      </c>
      <c r="G68" s="15">
        <v>44</v>
      </c>
    </row>
    <row r="69" spans="1:7" s="3" customFormat="1" ht="11.25">
      <c r="A69" s="25" t="s">
        <v>8</v>
      </c>
      <c r="B69" s="24" t="s">
        <v>58</v>
      </c>
      <c r="C69" s="15">
        <v>431</v>
      </c>
      <c r="D69" s="15">
        <v>99</v>
      </c>
      <c r="E69" s="15">
        <v>156</v>
      </c>
      <c r="F69" s="15">
        <v>173</v>
      </c>
      <c r="G69" s="15">
        <v>3</v>
      </c>
    </row>
    <row r="70" spans="1:7" s="3" customFormat="1" ht="11.25">
      <c r="A70" s="25" t="s">
        <v>9</v>
      </c>
      <c r="B70" s="24" t="s">
        <v>56</v>
      </c>
      <c r="C70" s="15">
        <v>23</v>
      </c>
      <c r="D70" s="15">
        <v>12</v>
      </c>
      <c r="E70" s="15">
        <v>7</v>
      </c>
      <c r="F70" s="15">
        <v>3</v>
      </c>
      <c r="G70" s="15">
        <v>1</v>
      </c>
    </row>
    <row r="71" spans="1:7" s="3" customFormat="1" ht="11.25">
      <c r="A71" s="25" t="s">
        <v>11</v>
      </c>
      <c r="B71" s="24" t="s">
        <v>59</v>
      </c>
      <c r="C71" s="15">
        <v>181</v>
      </c>
      <c r="D71" s="15">
        <v>46</v>
      </c>
      <c r="E71" s="15">
        <v>37</v>
      </c>
      <c r="F71" s="15">
        <v>49</v>
      </c>
      <c r="G71" s="15">
        <v>49</v>
      </c>
    </row>
    <row r="72" spans="1:7" s="3" customFormat="1" ht="11.25">
      <c r="A72" s="25" t="s">
        <v>12</v>
      </c>
      <c r="B72" s="24" t="s">
        <v>60</v>
      </c>
      <c r="C72" s="15">
        <v>5</v>
      </c>
      <c r="D72" s="15">
        <v>1</v>
      </c>
      <c r="E72" s="15">
        <v>3</v>
      </c>
      <c r="F72" s="15">
        <v>1</v>
      </c>
      <c r="G72" s="15">
        <v>0</v>
      </c>
    </row>
    <row r="73" spans="1:7" s="3" customFormat="1" ht="11.25">
      <c r="A73" s="25" t="s">
        <v>10</v>
      </c>
      <c r="B73" s="5" t="s">
        <v>57</v>
      </c>
      <c r="C73" s="4">
        <v>6</v>
      </c>
      <c r="D73" s="4">
        <v>1</v>
      </c>
      <c r="E73" s="4">
        <v>3</v>
      </c>
      <c r="F73" s="4">
        <v>1</v>
      </c>
      <c r="G73" s="4">
        <v>1</v>
      </c>
    </row>
    <row r="74" spans="1:7" s="3" customFormat="1" ht="11.25">
      <c r="A74" s="110" t="s">
        <v>41</v>
      </c>
      <c r="B74" s="110"/>
      <c r="C74" s="26">
        <v>463</v>
      </c>
      <c r="D74" s="26">
        <v>154</v>
      </c>
      <c r="E74" s="26">
        <v>114</v>
      </c>
      <c r="F74" s="26">
        <v>195</v>
      </c>
      <c r="G74" s="26">
        <v>0</v>
      </c>
    </row>
    <row r="75" spans="1:7" s="3" customFormat="1" ht="11.25">
      <c r="A75" s="23"/>
      <c r="B75" s="23"/>
      <c r="C75" s="27"/>
      <c r="D75" s="27"/>
      <c r="E75" s="27"/>
      <c r="F75" s="27"/>
      <c r="G75" s="27"/>
    </row>
    <row r="76" spans="1:7" s="3" customFormat="1" ht="11.25">
      <c r="A76" s="5" t="s">
        <v>42</v>
      </c>
      <c r="B76" s="5"/>
      <c r="C76" s="4">
        <v>235</v>
      </c>
      <c r="D76" s="4">
        <v>122</v>
      </c>
      <c r="E76" s="4">
        <v>75</v>
      </c>
      <c r="F76" s="4">
        <v>27</v>
      </c>
      <c r="G76" s="4">
        <v>11</v>
      </c>
    </row>
    <row r="77" spans="1:7" s="3" customFormat="1" ht="5.25" customHeight="1">
      <c r="A77" s="111"/>
      <c r="B77" s="111"/>
      <c r="C77" s="111"/>
      <c r="D77" s="111"/>
      <c r="E77" s="111"/>
      <c r="F77" s="111"/>
      <c r="G77" s="111"/>
    </row>
    <row r="78" spans="1:7" s="43" customFormat="1" ht="33.75" customHeight="1">
      <c r="A78" s="68" t="s">
        <v>108</v>
      </c>
      <c r="B78" s="69"/>
      <c r="C78" s="69"/>
      <c r="D78" s="69"/>
      <c r="E78" s="69"/>
      <c r="F78" s="69"/>
      <c r="G78" s="69"/>
    </row>
    <row r="79" spans="1:7" s="3" customFormat="1" ht="5.25" customHeight="1">
      <c r="A79" s="111"/>
      <c r="B79" s="111"/>
      <c r="C79" s="111"/>
      <c r="D79" s="111"/>
      <c r="E79" s="111"/>
      <c r="F79" s="111"/>
      <c r="G79" s="111"/>
    </row>
    <row r="80" spans="1:7" s="3" customFormat="1" ht="11.25">
      <c r="A80" s="112" t="s">
        <v>43</v>
      </c>
      <c r="B80" s="112"/>
      <c r="C80" s="112"/>
      <c r="D80" s="112"/>
      <c r="E80" s="112"/>
      <c r="F80" s="112"/>
      <c r="G80" s="112"/>
    </row>
    <row r="81" spans="1:7" s="3" customFormat="1" ht="5.25" customHeight="1">
      <c r="A81" s="111"/>
      <c r="B81" s="111"/>
      <c r="C81" s="111"/>
      <c r="D81" s="111"/>
      <c r="E81" s="111"/>
      <c r="F81" s="111"/>
      <c r="G81" s="111"/>
    </row>
    <row r="82" spans="1:7" s="3" customFormat="1" ht="12" customHeight="1">
      <c r="A82" s="112" t="s">
        <v>50</v>
      </c>
      <c r="B82" s="112"/>
      <c r="C82" s="112"/>
      <c r="D82" s="112"/>
      <c r="E82" s="112"/>
      <c r="F82" s="63"/>
      <c r="G82" s="63"/>
    </row>
    <row r="83" spans="1:7" s="3" customFormat="1" ht="12" customHeight="1">
      <c r="A83" s="112" t="s">
        <v>51</v>
      </c>
      <c r="B83" s="112"/>
      <c r="C83" s="112"/>
      <c r="D83" s="112"/>
      <c r="E83" s="112"/>
      <c r="F83" s="63"/>
      <c r="G83" s="63"/>
    </row>
  </sheetData>
  <sheetProtection/>
  <mergeCells count="48">
    <mergeCell ref="A77:G77"/>
    <mergeCell ref="A78:G78"/>
    <mergeCell ref="A82:G82"/>
    <mergeCell ref="A83:G83"/>
    <mergeCell ref="A8:B8"/>
    <mergeCell ref="A79:G79"/>
    <mergeCell ref="A81:G81"/>
    <mergeCell ref="A80:G80"/>
    <mergeCell ref="A74:B74"/>
    <mergeCell ref="A17:B17"/>
    <mergeCell ref="A18:B18"/>
    <mergeCell ref="A19:B19"/>
    <mergeCell ref="A1:G1"/>
    <mergeCell ref="A7:G7"/>
    <mergeCell ref="A5:B5"/>
    <mergeCell ref="A6:B6"/>
    <mergeCell ref="A2:G2"/>
    <mergeCell ref="A3:G3"/>
    <mergeCell ref="A4:G4"/>
    <mergeCell ref="D5:G5"/>
    <mergeCell ref="D6:G6"/>
    <mergeCell ref="A65:B65"/>
    <mergeCell ref="A37:B37"/>
    <mergeCell ref="A36:B36"/>
    <mergeCell ref="A39:B39"/>
    <mergeCell ref="A40:B40"/>
    <mergeCell ref="A20:B20"/>
    <mergeCell ref="A21:B21"/>
    <mergeCell ref="A22:B22"/>
    <mergeCell ref="A23:B23"/>
    <mergeCell ref="A29:B29"/>
    <mergeCell ref="A30:B30"/>
    <mergeCell ref="A31:B31"/>
    <mergeCell ref="A32:B32"/>
    <mergeCell ref="A35:B35"/>
    <mergeCell ref="A56:B56"/>
    <mergeCell ref="A33:B33"/>
    <mergeCell ref="A41:B41"/>
    <mergeCell ref="A16:B16"/>
    <mergeCell ref="A28:B28"/>
    <mergeCell ref="A24:B24"/>
    <mergeCell ref="A9:B9"/>
    <mergeCell ref="A10:B10"/>
    <mergeCell ref="A13:B13"/>
    <mergeCell ref="A14:B14"/>
    <mergeCell ref="A25:B25"/>
    <mergeCell ref="A26:B26"/>
    <mergeCell ref="A27:B27"/>
  </mergeCells>
  <printOptions/>
  <pageMargins left="0" right="0" top="0" bottom="0" header="0" footer="0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1.8515625" style="2" customWidth="1"/>
    <col min="2" max="2" width="34.57421875" style="2" customWidth="1"/>
    <col min="3" max="3" width="11.57421875" style="2" customWidth="1"/>
    <col min="4" max="7" width="13.7109375" style="2" customWidth="1"/>
    <col min="8" max="16384" width="11.421875" style="2" customWidth="1"/>
  </cols>
  <sheetData>
    <row r="1" spans="1:7" s="7" customFormat="1" ht="14.25">
      <c r="A1" s="89"/>
      <c r="B1" s="89"/>
      <c r="C1" s="89"/>
      <c r="D1" s="89"/>
      <c r="E1" s="89"/>
      <c r="F1" s="89"/>
      <c r="G1" s="89"/>
    </row>
    <row r="2" spans="1:7" s="1" customFormat="1" ht="30.75" customHeight="1">
      <c r="A2" s="90" t="s">
        <v>44</v>
      </c>
      <c r="B2" s="90"/>
      <c r="C2" s="90"/>
      <c r="D2" s="90"/>
      <c r="E2" s="90"/>
      <c r="F2" s="90"/>
      <c r="G2" s="90"/>
    </row>
    <row r="3" spans="1:7" s="8" customFormat="1" ht="15">
      <c r="A3" s="91"/>
      <c r="B3" s="91"/>
      <c r="C3" s="91"/>
      <c r="D3" s="91"/>
      <c r="E3" s="91"/>
      <c r="F3" s="91"/>
      <c r="G3" s="91"/>
    </row>
    <row r="4" spans="1:7" s="7" customFormat="1" ht="14.25">
      <c r="A4" s="92"/>
      <c r="B4" s="92"/>
      <c r="C4" s="92"/>
      <c r="D4" s="92"/>
      <c r="E4" s="92"/>
      <c r="F4" s="92"/>
      <c r="G4" s="92"/>
    </row>
    <row r="5" spans="1:7" s="9" customFormat="1" ht="15" customHeight="1">
      <c r="A5" s="93"/>
      <c r="B5" s="94"/>
      <c r="C5" s="11" t="s">
        <v>13</v>
      </c>
      <c r="D5" s="95" t="s">
        <v>14</v>
      </c>
      <c r="E5" s="93"/>
      <c r="F5" s="93"/>
      <c r="G5" s="93"/>
    </row>
    <row r="6" spans="1:7" s="9" customFormat="1" ht="15" customHeight="1">
      <c r="A6" s="96"/>
      <c r="B6" s="97"/>
      <c r="C6" s="12"/>
      <c r="D6" s="98"/>
      <c r="E6" s="99"/>
      <c r="F6" s="99"/>
      <c r="G6" s="99"/>
    </row>
    <row r="7" spans="1:7" s="9" customFormat="1" ht="15" customHeight="1">
      <c r="A7" s="96"/>
      <c r="B7" s="96"/>
      <c r="C7" s="96"/>
      <c r="D7" s="96"/>
      <c r="E7" s="96"/>
      <c r="F7" s="96"/>
      <c r="G7" s="96"/>
    </row>
    <row r="8" spans="1:7" s="9" customFormat="1" ht="12">
      <c r="A8" s="100"/>
      <c r="B8" s="100"/>
      <c r="C8" s="10"/>
      <c r="D8" s="6" t="s">
        <v>15</v>
      </c>
      <c r="E8" s="6" t="s">
        <v>0</v>
      </c>
      <c r="F8" s="6" t="s">
        <v>1</v>
      </c>
      <c r="G8" s="6" t="s">
        <v>2</v>
      </c>
    </row>
    <row r="9" spans="1:7" s="14" customFormat="1" ht="11.25" customHeight="1">
      <c r="A9" s="101" t="s">
        <v>16</v>
      </c>
      <c r="B9" s="101"/>
      <c r="C9" s="13">
        <v>102366</v>
      </c>
      <c r="D9" s="13">
        <v>37062</v>
      </c>
      <c r="E9" s="13">
        <v>41113</v>
      </c>
      <c r="F9" s="13">
        <v>17027</v>
      </c>
      <c r="G9" s="13">
        <v>7164</v>
      </c>
    </row>
    <row r="10" spans="1:7" s="3" customFormat="1" ht="11.25">
      <c r="A10" s="102" t="s">
        <v>17</v>
      </c>
      <c r="B10" s="102"/>
      <c r="C10" s="15">
        <v>96495</v>
      </c>
      <c r="D10" s="15">
        <v>34727</v>
      </c>
      <c r="E10" s="15">
        <v>38427</v>
      </c>
      <c r="F10" s="15">
        <v>16339</v>
      </c>
      <c r="G10" s="15">
        <v>7002</v>
      </c>
    </row>
    <row r="11" spans="1:7" s="3" customFormat="1" ht="11.25">
      <c r="A11" s="16"/>
      <c r="B11" s="16" t="s">
        <v>61</v>
      </c>
      <c r="C11" s="15">
        <v>69801</v>
      </c>
      <c r="D11" s="15">
        <v>27172</v>
      </c>
      <c r="E11" s="15">
        <v>24559</v>
      </c>
      <c r="F11" s="15">
        <v>12483</v>
      </c>
      <c r="G11" s="15">
        <v>5587</v>
      </c>
    </row>
    <row r="12" spans="1:7" s="3" customFormat="1" ht="11.25" customHeight="1">
      <c r="A12" s="17"/>
      <c r="B12" s="17" t="s">
        <v>62</v>
      </c>
      <c r="C12" s="15">
        <v>26694</v>
      </c>
      <c r="D12" s="15">
        <v>7555</v>
      </c>
      <c r="E12" s="15">
        <v>13868</v>
      </c>
      <c r="F12" s="15">
        <v>3856</v>
      </c>
      <c r="G12" s="15">
        <v>1415</v>
      </c>
    </row>
    <row r="13" spans="1:7" s="3" customFormat="1" ht="11.25">
      <c r="A13" s="102" t="s">
        <v>18</v>
      </c>
      <c r="B13" s="102"/>
      <c r="C13" s="15">
        <v>4155</v>
      </c>
      <c r="D13" s="15">
        <v>1480</v>
      </c>
      <c r="E13" s="15">
        <v>2060</v>
      </c>
      <c r="F13" s="15">
        <v>489</v>
      </c>
      <c r="G13" s="15">
        <v>126</v>
      </c>
    </row>
    <row r="14" spans="1:7" s="3" customFormat="1" ht="11.25">
      <c r="A14" s="103" t="s">
        <v>19</v>
      </c>
      <c r="B14" s="103"/>
      <c r="C14" s="4">
        <v>1716</v>
      </c>
      <c r="D14" s="4">
        <v>855</v>
      </c>
      <c r="E14" s="4">
        <v>626</v>
      </c>
      <c r="F14" s="4">
        <v>199</v>
      </c>
      <c r="G14" s="4">
        <v>36</v>
      </c>
    </row>
    <row r="15" spans="1:7" s="3" customFormat="1" ht="11.25">
      <c r="A15" s="18"/>
      <c r="B15" s="18"/>
      <c r="C15" s="19"/>
      <c r="D15" s="19"/>
      <c r="E15" s="19"/>
      <c r="F15" s="19"/>
      <c r="G15" s="19"/>
    </row>
    <row r="16" spans="1:7" s="14" customFormat="1" ht="11.25">
      <c r="A16" s="104" t="s">
        <v>14</v>
      </c>
      <c r="B16" s="104"/>
      <c r="C16" s="20">
        <f>SUM(C17:C25)</f>
        <v>102366</v>
      </c>
      <c r="D16" s="20">
        <f>SUM(D17:D25)</f>
        <v>37062</v>
      </c>
      <c r="E16" s="20">
        <f>SUM(E17:E25)</f>
        <v>41113</v>
      </c>
      <c r="F16" s="20">
        <f>SUM(F17:F25)</f>
        <v>17027</v>
      </c>
      <c r="G16" s="20">
        <f>SUM(G17:G25)</f>
        <v>7164</v>
      </c>
    </row>
    <row r="17" spans="1:7" s="3" customFormat="1" ht="11.25">
      <c r="A17" s="105" t="s">
        <v>20</v>
      </c>
      <c r="B17" s="105"/>
      <c r="C17" s="21">
        <v>12170</v>
      </c>
      <c r="D17" s="21">
        <v>12170</v>
      </c>
      <c r="E17" s="21" t="s">
        <v>46</v>
      </c>
      <c r="F17" s="21" t="s">
        <v>46</v>
      </c>
      <c r="G17" s="21" t="s">
        <v>46</v>
      </c>
    </row>
    <row r="18" spans="1:7" s="3" customFormat="1" ht="11.25">
      <c r="A18" s="105" t="s">
        <v>21</v>
      </c>
      <c r="B18" s="105"/>
      <c r="C18" s="21">
        <v>24892</v>
      </c>
      <c r="D18" s="21">
        <v>24892</v>
      </c>
      <c r="E18" s="21" t="s">
        <v>46</v>
      </c>
      <c r="F18" s="21" t="s">
        <v>46</v>
      </c>
      <c r="G18" s="21" t="s">
        <v>46</v>
      </c>
    </row>
    <row r="19" spans="1:7" s="3" customFormat="1" ht="11.25">
      <c r="A19" s="105" t="s">
        <v>22</v>
      </c>
      <c r="B19" s="105"/>
      <c r="C19" s="21">
        <v>20263</v>
      </c>
      <c r="D19" s="21" t="s">
        <v>46</v>
      </c>
      <c r="E19" s="21">
        <v>20263</v>
      </c>
      <c r="F19" s="21" t="s">
        <v>46</v>
      </c>
      <c r="G19" s="21" t="s">
        <v>46</v>
      </c>
    </row>
    <row r="20" spans="1:9" s="3" customFormat="1" ht="11.25">
      <c r="A20" s="105" t="s">
        <v>23</v>
      </c>
      <c r="B20" s="105"/>
      <c r="C20" s="21">
        <v>11401</v>
      </c>
      <c r="D20" s="21" t="s">
        <v>46</v>
      </c>
      <c r="E20" s="21">
        <v>11401</v>
      </c>
      <c r="F20" s="21" t="s">
        <v>46</v>
      </c>
      <c r="G20" s="21" t="s">
        <v>46</v>
      </c>
      <c r="I20" s="14"/>
    </row>
    <row r="21" spans="1:7" s="3" customFormat="1" ht="11.25">
      <c r="A21" s="105" t="s">
        <v>24</v>
      </c>
      <c r="B21" s="105"/>
      <c r="C21" s="21">
        <v>9449</v>
      </c>
      <c r="D21" s="21" t="s">
        <v>46</v>
      </c>
      <c r="E21" s="21">
        <v>9449</v>
      </c>
      <c r="F21" s="21" t="s">
        <v>46</v>
      </c>
      <c r="G21" s="21" t="s">
        <v>46</v>
      </c>
    </row>
    <row r="22" spans="1:7" s="3" customFormat="1" ht="11.25">
      <c r="A22" s="105" t="s">
        <v>25</v>
      </c>
      <c r="B22" s="105"/>
      <c r="C22" s="21">
        <v>10496</v>
      </c>
      <c r="D22" s="21" t="s">
        <v>46</v>
      </c>
      <c r="E22" s="21" t="s">
        <v>46</v>
      </c>
      <c r="F22" s="21">
        <v>10496</v>
      </c>
      <c r="G22" s="21" t="s">
        <v>46</v>
      </c>
    </row>
    <row r="23" spans="1:7" s="3" customFormat="1" ht="11.25">
      <c r="A23" s="105" t="s">
        <v>26</v>
      </c>
      <c r="B23" s="105"/>
      <c r="C23" s="21">
        <v>6531</v>
      </c>
      <c r="D23" s="21" t="s">
        <v>46</v>
      </c>
      <c r="E23" s="21" t="s">
        <v>46</v>
      </c>
      <c r="F23" s="21">
        <v>6531</v>
      </c>
      <c r="G23" s="21" t="s">
        <v>46</v>
      </c>
    </row>
    <row r="24" spans="1:7" s="3" customFormat="1" ht="11.25">
      <c r="A24" s="105" t="s">
        <v>27</v>
      </c>
      <c r="B24" s="105"/>
      <c r="C24" s="21">
        <v>3548</v>
      </c>
      <c r="D24" s="21" t="s">
        <v>46</v>
      </c>
      <c r="E24" s="21" t="s">
        <v>46</v>
      </c>
      <c r="F24" s="21" t="s">
        <v>46</v>
      </c>
      <c r="G24" s="21">
        <v>3548</v>
      </c>
    </row>
    <row r="25" spans="1:7" s="3" customFormat="1" ht="11.25">
      <c r="A25" s="106" t="s">
        <v>28</v>
      </c>
      <c r="B25" s="106"/>
      <c r="C25" s="22">
        <v>3616</v>
      </c>
      <c r="D25" s="22" t="s">
        <v>46</v>
      </c>
      <c r="E25" s="22" t="s">
        <v>46</v>
      </c>
      <c r="F25" s="22" t="s">
        <v>46</v>
      </c>
      <c r="G25" s="22">
        <v>3616</v>
      </c>
    </row>
    <row r="26" spans="1:7" s="3" customFormat="1" ht="11.25">
      <c r="A26" s="107"/>
      <c r="B26" s="107"/>
      <c r="C26" s="19"/>
      <c r="D26" s="19"/>
      <c r="E26" s="19"/>
      <c r="F26" s="19"/>
      <c r="G26" s="19"/>
    </row>
    <row r="27" spans="1:7" s="14" customFormat="1" ht="11.25">
      <c r="A27" s="108" t="s">
        <v>29</v>
      </c>
      <c r="B27" s="108"/>
      <c r="C27" s="20">
        <f>SUM(C28:C33)</f>
        <v>102366</v>
      </c>
      <c r="D27" s="20">
        <f>SUM(D28:D33)</f>
        <v>37062</v>
      </c>
      <c r="E27" s="20">
        <f>SUM(E28:E33)</f>
        <v>41113</v>
      </c>
      <c r="F27" s="20">
        <f>SUM(F28:F33)</f>
        <v>17027</v>
      </c>
      <c r="G27" s="20">
        <f>SUM(G28:G33)</f>
        <v>7164</v>
      </c>
    </row>
    <row r="28" spans="1:7" s="3" customFormat="1" ht="11.25">
      <c r="A28" s="102">
        <v>1</v>
      </c>
      <c r="B28" s="102"/>
      <c r="C28" s="15">
        <v>18114</v>
      </c>
      <c r="D28" s="15">
        <v>5841</v>
      </c>
      <c r="E28" s="15">
        <v>8384</v>
      </c>
      <c r="F28" s="15">
        <v>3192</v>
      </c>
      <c r="G28" s="15">
        <v>697</v>
      </c>
    </row>
    <row r="29" spans="1:7" s="3" customFormat="1" ht="11.25">
      <c r="A29" s="102">
        <v>2</v>
      </c>
      <c r="B29" s="102"/>
      <c r="C29" s="15">
        <v>55029</v>
      </c>
      <c r="D29" s="15">
        <v>19407</v>
      </c>
      <c r="E29" s="15">
        <v>21424</v>
      </c>
      <c r="F29" s="15">
        <v>9786</v>
      </c>
      <c r="G29" s="15">
        <v>4412</v>
      </c>
    </row>
    <row r="30" spans="1:7" s="3" customFormat="1" ht="11.25">
      <c r="A30" s="102">
        <v>3</v>
      </c>
      <c r="B30" s="102"/>
      <c r="C30" s="15">
        <v>20476</v>
      </c>
      <c r="D30" s="15">
        <v>9349</v>
      </c>
      <c r="E30" s="15">
        <v>6903</v>
      </c>
      <c r="F30" s="15">
        <v>2718</v>
      </c>
      <c r="G30" s="15">
        <v>1506</v>
      </c>
    </row>
    <row r="31" spans="1:7" s="3" customFormat="1" ht="11.25">
      <c r="A31" s="109" t="s">
        <v>3</v>
      </c>
      <c r="B31" s="109"/>
      <c r="C31" s="15">
        <v>6699</v>
      </c>
      <c r="D31" s="15">
        <v>2247</v>
      </c>
      <c r="E31" s="15">
        <v>3038</v>
      </c>
      <c r="F31" s="15">
        <v>999</v>
      </c>
      <c r="G31" s="15">
        <v>415</v>
      </c>
    </row>
    <row r="32" spans="1:7" s="3" customFormat="1" ht="11.25">
      <c r="A32" s="109" t="s">
        <v>4</v>
      </c>
      <c r="B32" s="109"/>
      <c r="C32" s="15">
        <v>1750</v>
      </c>
      <c r="D32" s="15">
        <v>200</v>
      </c>
      <c r="E32" s="15">
        <v>1142</v>
      </c>
      <c r="F32" s="15">
        <v>295</v>
      </c>
      <c r="G32" s="15">
        <v>113</v>
      </c>
    </row>
    <row r="33" spans="1:7" s="3" customFormat="1" ht="11.25">
      <c r="A33" s="103" t="s">
        <v>30</v>
      </c>
      <c r="B33" s="103"/>
      <c r="C33" s="4">
        <v>298</v>
      </c>
      <c r="D33" s="4">
        <v>18</v>
      </c>
      <c r="E33" s="4">
        <v>222</v>
      </c>
      <c r="F33" s="4">
        <v>37</v>
      </c>
      <c r="G33" s="4">
        <v>21</v>
      </c>
    </row>
    <row r="34" spans="1:7" s="3" customFormat="1" ht="11.25">
      <c r="A34" s="18"/>
      <c r="B34" s="18"/>
      <c r="C34" s="19"/>
      <c r="D34" s="19"/>
      <c r="E34" s="19"/>
      <c r="F34" s="19"/>
      <c r="G34" s="19"/>
    </row>
    <row r="35" spans="1:7" s="14" customFormat="1" ht="11.25">
      <c r="A35" s="101" t="s">
        <v>31</v>
      </c>
      <c r="B35" s="101"/>
      <c r="C35" s="13">
        <v>102366</v>
      </c>
      <c r="D35" s="13">
        <v>37062</v>
      </c>
      <c r="E35" s="13">
        <v>41113</v>
      </c>
      <c r="F35" s="13">
        <v>17027</v>
      </c>
      <c r="G35" s="13">
        <v>7164</v>
      </c>
    </row>
    <row r="36" spans="1:9" s="3" customFormat="1" ht="11.25" customHeight="1">
      <c r="A36" s="102" t="s">
        <v>33</v>
      </c>
      <c r="B36" s="102"/>
      <c r="C36" s="15">
        <f>+C35-C37</f>
        <v>2563</v>
      </c>
      <c r="D36" s="15">
        <f>+D35-D37</f>
        <v>2009</v>
      </c>
      <c r="E36" s="15">
        <f>+E35-E37</f>
        <v>450</v>
      </c>
      <c r="F36" s="15">
        <f>+F35-F37</f>
        <v>101</v>
      </c>
      <c r="G36" s="15">
        <f>+G35-G37</f>
        <v>3</v>
      </c>
      <c r="I36" s="14"/>
    </row>
    <row r="37" spans="1:7" s="3" customFormat="1" ht="12" customHeight="1">
      <c r="A37" s="103" t="s">
        <v>32</v>
      </c>
      <c r="B37" s="103"/>
      <c r="C37" s="4">
        <v>99803</v>
      </c>
      <c r="D37" s="4">
        <v>35053</v>
      </c>
      <c r="E37" s="4">
        <v>40663</v>
      </c>
      <c r="F37" s="4">
        <v>16926</v>
      </c>
      <c r="G37" s="4">
        <v>7161</v>
      </c>
    </row>
    <row r="38" spans="1:7" s="3" customFormat="1" ht="11.25">
      <c r="A38" s="18"/>
      <c r="B38" s="18"/>
      <c r="C38" s="4"/>
      <c r="D38" s="4"/>
      <c r="E38" s="4"/>
      <c r="F38" s="4"/>
      <c r="G38" s="4"/>
    </row>
    <row r="39" spans="1:7" s="3" customFormat="1" ht="12" customHeight="1">
      <c r="A39" s="104" t="s">
        <v>34</v>
      </c>
      <c r="B39" s="104"/>
      <c r="C39" s="13">
        <v>102366</v>
      </c>
      <c r="D39" s="13">
        <v>37062</v>
      </c>
      <c r="E39" s="13">
        <v>41113</v>
      </c>
      <c r="F39" s="13">
        <v>17027</v>
      </c>
      <c r="G39" s="13">
        <v>7164</v>
      </c>
    </row>
    <row r="40" spans="1:7" s="3" customFormat="1" ht="12" customHeight="1">
      <c r="A40" s="102" t="s">
        <v>35</v>
      </c>
      <c r="B40" s="102"/>
      <c r="C40" s="15">
        <f>+C39-C41</f>
        <v>927</v>
      </c>
      <c r="D40" s="15">
        <f>+D39-D41</f>
        <v>790</v>
      </c>
      <c r="E40" s="15">
        <f>+E39-E41</f>
        <v>117</v>
      </c>
      <c r="F40" s="15">
        <f>+F39-F41</f>
        <v>16</v>
      </c>
      <c r="G40" s="15">
        <f>+G39-G41</f>
        <v>4</v>
      </c>
    </row>
    <row r="41" spans="1:7" s="3" customFormat="1" ht="11.25">
      <c r="A41" s="102" t="s">
        <v>36</v>
      </c>
      <c r="B41" s="102"/>
      <c r="C41" s="15">
        <v>101439</v>
      </c>
      <c r="D41" s="15">
        <v>36272</v>
      </c>
      <c r="E41" s="15">
        <v>40996</v>
      </c>
      <c r="F41" s="15">
        <v>17011</v>
      </c>
      <c r="G41" s="15">
        <v>7160</v>
      </c>
    </row>
    <row r="42" spans="1:7" s="3" customFormat="1" ht="11.25">
      <c r="A42" s="5" t="s">
        <v>37</v>
      </c>
      <c r="B42" s="24"/>
      <c r="C42" s="15">
        <v>18403</v>
      </c>
      <c r="D42" s="15">
        <v>11491</v>
      </c>
      <c r="E42" s="15">
        <v>6260</v>
      </c>
      <c r="F42" s="15">
        <v>560</v>
      </c>
      <c r="G42" s="15">
        <v>92</v>
      </c>
    </row>
    <row r="43" spans="1:7" s="3" customFormat="1" ht="11.25">
      <c r="A43" s="25" t="s">
        <v>5</v>
      </c>
      <c r="B43" s="24" t="s">
        <v>52</v>
      </c>
      <c r="C43" s="15">
        <v>1280</v>
      </c>
      <c r="D43" s="15">
        <v>738</v>
      </c>
      <c r="E43" s="15">
        <v>481</v>
      </c>
      <c r="F43" s="15">
        <v>60</v>
      </c>
      <c r="G43" s="15">
        <v>1</v>
      </c>
    </row>
    <row r="44" spans="1:7" s="3" customFormat="1" ht="11.25">
      <c r="A44" s="25" t="s">
        <v>6</v>
      </c>
      <c r="B44" s="24" t="s">
        <v>53</v>
      </c>
      <c r="C44" s="15">
        <v>4</v>
      </c>
      <c r="D44" s="15">
        <v>1</v>
      </c>
      <c r="E44" s="15">
        <v>3</v>
      </c>
      <c r="F44" s="15">
        <v>0</v>
      </c>
      <c r="G44" s="15">
        <v>0</v>
      </c>
    </row>
    <row r="45" spans="1:7" s="3" customFormat="1" ht="11.25">
      <c r="A45" s="25" t="s">
        <v>7</v>
      </c>
      <c r="B45" s="24" t="s">
        <v>54</v>
      </c>
      <c r="C45" s="15">
        <v>891</v>
      </c>
      <c r="D45" s="15">
        <v>500</v>
      </c>
      <c r="E45" s="15">
        <v>364</v>
      </c>
      <c r="F45" s="15">
        <v>25</v>
      </c>
      <c r="G45" s="15">
        <v>2</v>
      </c>
    </row>
    <row r="46" spans="1:7" s="3" customFormat="1" ht="11.25">
      <c r="A46" s="25" t="s">
        <v>8</v>
      </c>
      <c r="B46" s="24" t="s">
        <v>55</v>
      </c>
      <c r="C46" s="15">
        <v>6994</v>
      </c>
      <c r="D46" s="15">
        <v>3405</v>
      </c>
      <c r="E46" s="15">
        <v>3334</v>
      </c>
      <c r="F46" s="15">
        <v>249</v>
      </c>
      <c r="G46" s="15">
        <v>6</v>
      </c>
    </row>
    <row r="47" spans="1:7" s="3" customFormat="1" ht="11.25">
      <c r="A47" s="25" t="s">
        <v>9</v>
      </c>
      <c r="B47" s="24" t="s">
        <v>56</v>
      </c>
      <c r="C47" s="15">
        <v>9130</v>
      </c>
      <c r="D47" s="15">
        <v>6796</v>
      </c>
      <c r="E47" s="15">
        <v>2032</v>
      </c>
      <c r="F47" s="15">
        <v>221</v>
      </c>
      <c r="G47" s="15">
        <v>81</v>
      </c>
    </row>
    <row r="48" spans="1:7" s="3" customFormat="1" ht="11.25">
      <c r="A48" s="25" t="s">
        <v>10</v>
      </c>
      <c r="B48" s="5" t="s">
        <v>57</v>
      </c>
      <c r="C48" s="4">
        <v>104</v>
      </c>
      <c r="D48" s="4">
        <v>51</v>
      </c>
      <c r="E48" s="4">
        <v>46</v>
      </c>
      <c r="F48" s="4">
        <v>5</v>
      </c>
      <c r="G48" s="4">
        <v>2</v>
      </c>
    </row>
    <row r="49" spans="1:7" s="3" customFormat="1" ht="11.25">
      <c r="A49" s="24" t="s">
        <v>38</v>
      </c>
      <c r="B49" s="24"/>
      <c r="C49" s="15">
        <v>2915</v>
      </c>
      <c r="D49" s="15">
        <v>1177</v>
      </c>
      <c r="E49" s="15">
        <v>1327</v>
      </c>
      <c r="F49" s="15">
        <v>375</v>
      </c>
      <c r="G49" s="15">
        <v>36</v>
      </c>
    </row>
    <row r="50" spans="1:7" s="3" customFormat="1" ht="11.25">
      <c r="A50" s="25" t="s">
        <v>5</v>
      </c>
      <c r="B50" s="24" t="s">
        <v>52</v>
      </c>
      <c r="C50" s="15">
        <v>728</v>
      </c>
      <c r="D50" s="15">
        <v>272</v>
      </c>
      <c r="E50" s="15">
        <v>345</v>
      </c>
      <c r="F50" s="15">
        <v>100</v>
      </c>
      <c r="G50" s="15">
        <v>11</v>
      </c>
    </row>
    <row r="51" spans="1:7" s="3" customFormat="1" ht="11.25">
      <c r="A51" s="25" t="s">
        <v>6</v>
      </c>
      <c r="B51" s="24" t="s">
        <v>53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" s="3" customFormat="1" ht="11.25">
      <c r="A52" s="25" t="s">
        <v>7</v>
      </c>
      <c r="B52" s="24" t="s">
        <v>54</v>
      </c>
      <c r="C52" s="15">
        <v>153</v>
      </c>
      <c r="D52" s="15">
        <v>63</v>
      </c>
      <c r="E52" s="15">
        <v>51</v>
      </c>
      <c r="F52" s="15">
        <v>28</v>
      </c>
      <c r="G52" s="15">
        <v>11</v>
      </c>
    </row>
    <row r="53" spans="1:7" s="3" customFormat="1" ht="11.25">
      <c r="A53" s="25" t="s">
        <v>8</v>
      </c>
      <c r="B53" s="24" t="s">
        <v>55</v>
      </c>
      <c r="C53" s="15">
        <v>1861</v>
      </c>
      <c r="D53" s="15">
        <v>754</v>
      </c>
      <c r="E53" s="15">
        <v>879</v>
      </c>
      <c r="F53" s="15">
        <v>225</v>
      </c>
      <c r="G53" s="15">
        <v>3</v>
      </c>
    </row>
    <row r="54" spans="1:7" s="3" customFormat="1" ht="11.25">
      <c r="A54" s="25" t="s">
        <v>9</v>
      </c>
      <c r="B54" s="24" t="s">
        <v>56</v>
      </c>
      <c r="C54" s="15">
        <v>100</v>
      </c>
      <c r="D54" s="15">
        <v>64</v>
      </c>
      <c r="E54" s="15">
        <v>30</v>
      </c>
      <c r="F54" s="15">
        <v>4</v>
      </c>
      <c r="G54" s="15">
        <v>2</v>
      </c>
    </row>
    <row r="55" spans="1:7" s="3" customFormat="1" ht="11.25">
      <c r="A55" s="25" t="s">
        <v>10</v>
      </c>
      <c r="B55" s="5" t="s">
        <v>57</v>
      </c>
      <c r="C55" s="4">
        <v>73</v>
      </c>
      <c r="D55" s="4">
        <v>24</v>
      </c>
      <c r="E55" s="4">
        <v>22</v>
      </c>
      <c r="F55" s="4">
        <v>18</v>
      </c>
      <c r="G55" s="4">
        <v>9</v>
      </c>
    </row>
    <row r="56" spans="1:7" s="3" customFormat="1" ht="12" customHeight="1">
      <c r="A56" s="102" t="s">
        <v>39</v>
      </c>
      <c r="B56" s="102"/>
      <c r="C56" s="15">
        <v>76912</v>
      </c>
      <c r="D56" s="15">
        <v>22816</v>
      </c>
      <c r="E56" s="15">
        <v>32057</v>
      </c>
      <c r="F56" s="15">
        <v>15128</v>
      </c>
      <c r="G56" s="15">
        <v>6911</v>
      </c>
    </row>
    <row r="57" spans="1:7" s="3" customFormat="1" ht="11.25">
      <c r="A57" s="25" t="s">
        <v>5</v>
      </c>
      <c r="B57" s="24" t="s">
        <v>52</v>
      </c>
      <c r="C57" s="15">
        <v>47366</v>
      </c>
      <c r="D57" s="15">
        <v>14138</v>
      </c>
      <c r="E57" s="15">
        <v>22233</v>
      </c>
      <c r="F57" s="15">
        <v>8372</v>
      </c>
      <c r="G57" s="15">
        <v>2623</v>
      </c>
    </row>
    <row r="58" spans="1:7" s="3" customFormat="1" ht="11.25">
      <c r="A58" s="25" t="s">
        <v>6</v>
      </c>
      <c r="B58" s="24" t="s">
        <v>53</v>
      </c>
      <c r="C58" s="15">
        <v>8</v>
      </c>
      <c r="D58" s="15">
        <v>0</v>
      </c>
      <c r="E58" s="15">
        <v>5</v>
      </c>
      <c r="F58" s="15">
        <v>1</v>
      </c>
      <c r="G58" s="15">
        <v>2</v>
      </c>
    </row>
    <row r="59" spans="1:7" s="3" customFormat="1" ht="11.25">
      <c r="A59" s="25" t="s">
        <v>7</v>
      </c>
      <c r="B59" s="24" t="s">
        <v>54</v>
      </c>
      <c r="C59" s="15">
        <v>4409</v>
      </c>
      <c r="D59" s="15">
        <v>909</v>
      </c>
      <c r="E59" s="15">
        <v>1026</v>
      </c>
      <c r="F59" s="15">
        <v>1222</v>
      </c>
      <c r="G59" s="15">
        <v>1252</v>
      </c>
    </row>
    <row r="60" spans="1:7" s="3" customFormat="1" ht="11.25">
      <c r="A60" s="25" t="s">
        <v>8</v>
      </c>
      <c r="B60" s="24" t="s">
        <v>55</v>
      </c>
      <c r="C60" s="15">
        <v>17812</v>
      </c>
      <c r="D60" s="15">
        <v>6047</v>
      </c>
      <c r="E60" s="15">
        <v>7384</v>
      </c>
      <c r="F60" s="15">
        <v>4121</v>
      </c>
      <c r="G60" s="15">
        <v>260</v>
      </c>
    </row>
    <row r="61" spans="1:7" s="3" customFormat="1" ht="11.25">
      <c r="A61" s="25" t="s">
        <v>9</v>
      </c>
      <c r="B61" s="24" t="s">
        <v>56</v>
      </c>
      <c r="C61" s="15">
        <v>1446</v>
      </c>
      <c r="D61" s="15">
        <v>741</v>
      </c>
      <c r="E61" s="15">
        <v>399</v>
      </c>
      <c r="F61" s="15">
        <v>173</v>
      </c>
      <c r="G61" s="15">
        <v>133</v>
      </c>
    </row>
    <row r="62" spans="1:7" s="3" customFormat="1" ht="11.25">
      <c r="A62" s="25" t="s">
        <v>11</v>
      </c>
      <c r="B62" s="24" t="s">
        <v>59</v>
      </c>
      <c r="C62" s="15">
        <v>5641</v>
      </c>
      <c r="D62" s="15">
        <v>912</v>
      </c>
      <c r="E62" s="15">
        <v>922</v>
      </c>
      <c r="F62" s="15">
        <v>1201</v>
      </c>
      <c r="G62" s="15">
        <v>2606</v>
      </c>
    </row>
    <row r="63" spans="1:7" s="3" customFormat="1" ht="11.25">
      <c r="A63" s="25" t="s">
        <v>12</v>
      </c>
      <c r="B63" s="24" t="s">
        <v>60</v>
      </c>
      <c r="C63" s="15">
        <v>146</v>
      </c>
      <c r="D63" s="15">
        <v>36</v>
      </c>
      <c r="E63" s="15">
        <v>61</v>
      </c>
      <c r="F63" s="15">
        <v>28</v>
      </c>
      <c r="G63" s="15">
        <v>21</v>
      </c>
    </row>
    <row r="64" spans="1:7" s="3" customFormat="1" ht="11.25">
      <c r="A64" s="25" t="s">
        <v>10</v>
      </c>
      <c r="B64" s="5" t="s">
        <v>57</v>
      </c>
      <c r="C64" s="4">
        <v>84</v>
      </c>
      <c r="D64" s="4">
        <v>33</v>
      </c>
      <c r="E64" s="4">
        <v>27</v>
      </c>
      <c r="F64" s="4">
        <v>10</v>
      </c>
      <c r="G64" s="4">
        <v>14</v>
      </c>
    </row>
    <row r="65" spans="1:7" s="3" customFormat="1" ht="11.25" customHeight="1">
      <c r="A65" s="102" t="s">
        <v>40</v>
      </c>
      <c r="B65" s="102"/>
      <c r="C65" s="15">
        <v>2447</v>
      </c>
      <c r="D65" s="15">
        <v>506</v>
      </c>
      <c r="E65" s="15">
        <v>1132</v>
      </c>
      <c r="F65" s="15">
        <v>699</v>
      </c>
      <c r="G65" s="15">
        <v>110</v>
      </c>
    </row>
    <row r="66" spans="1:7" s="3" customFormat="1" ht="11.25">
      <c r="A66" s="25" t="s">
        <v>5</v>
      </c>
      <c r="B66" s="24" t="s">
        <v>52</v>
      </c>
      <c r="C66" s="15">
        <v>1630</v>
      </c>
      <c r="D66" s="15">
        <v>312</v>
      </c>
      <c r="E66" s="15">
        <v>864</v>
      </c>
      <c r="F66" s="15">
        <v>419</v>
      </c>
      <c r="G66" s="15">
        <v>35</v>
      </c>
    </row>
    <row r="67" spans="1:7" s="3" customFormat="1" ht="11.25">
      <c r="A67" s="25" t="s">
        <v>6</v>
      </c>
      <c r="B67" s="24" t="s">
        <v>53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7" s="3" customFormat="1" ht="11.25">
      <c r="A68" s="25" t="s">
        <v>7</v>
      </c>
      <c r="B68" s="24" t="s">
        <v>54</v>
      </c>
      <c r="C68" s="15">
        <v>181</v>
      </c>
      <c r="D68" s="15">
        <v>40</v>
      </c>
      <c r="E68" s="15">
        <v>54</v>
      </c>
      <c r="F68" s="15">
        <v>55</v>
      </c>
      <c r="G68" s="15">
        <v>32</v>
      </c>
    </row>
    <row r="69" spans="1:7" s="3" customFormat="1" ht="11.25">
      <c r="A69" s="25" t="s">
        <v>8</v>
      </c>
      <c r="B69" s="24" t="s">
        <v>55</v>
      </c>
      <c r="C69" s="15">
        <v>443</v>
      </c>
      <c r="D69" s="15">
        <v>98</v>
      </c>
      <c r="E69" s="15">
        <v>166</v>
      </c>
      <c r="F69" s="15">
        <v>176</v>
      </c>
      <c r="G69" s="15">
        <v>3</v>
      </c>
    </row>
    <row r="70" spans="1:7" s="3" customFormat="1" ht="11.25">
      <c r="A70" s="25" t="s">
        <v>9</v>
      </c>
      <c r="B70" s="24" t="s">
        <v>56</v>
      </c>
      <c r="C70" s="15">
        <v>23</v>
      </c>
      <c r="D70" s="15">
        <v>12</v>
      </c>
      <c r="E70" s="15">
        <v>7</v>
      </c>
      <c r="F70" s="15">
        <v>3</v>
      </c>
      <c r="G70" s="15">
        <v>1</v>
      </c>
    </row>
    <row r="71" spans="1:7" s="3" customFormat="1" ht="11.25">
      <c r="A71" s="25" t="s">
        <v>11</v>
      </c>
      <c r="B71" s="24" t="s">
        <v>59</v>
      </c>
      <c r="C71" s="15">
        <v>160</v>
      </c>
      <c r="D71" s="15">
        <v>42</v>
      </c>
      <c r="E71" s="15">
        <v>35</v>
      </c>
      <c r="F71" s="15">
        <v>44</v>
      </c>
      <c r="G71" s="15">
        <v>39</v>
      </c>
    </row>
    <row r="72" spans="1:7" s="3" customFormat="1" ht="11.25">
      <c r="A72" s="25" t="s">
        <v>12</v>
      </c>
      <c r="B72" s="24" t="s">
        <v>60</v>
      </c>
      <c r="C72" s="15">
        <v>6</v>
      </c>
      <c r="D72" s="15">
        <v>1</v>
      </c>
      <c r="E72" s="15">
        <v>4</v>
      </c>
      <c r="F72" s="15">
        <v>1</v>
      </c>
      <c r="G72" s="15">
        <v>0</v>
      </c>
    </row>
    <row r="73" spans="1:7" s="3" customFormat="1" ht="11.25">
      <c r="A73" s="25" t="s">
        <v>10</v>
      </c>
      <c r="B73" s="5" t="s">
        <v>57</v>
      </c>
      <c r="C73" s="4">
        <v>4</v>
      </c>
      <c r="D73" s="4">
        <v>1</v>
      </c>
      <c r="E73" s="4">
        <v>2</v>
      </c>
      <c r="F73" s="4">
        <v>1</v>
      </c>
      <c r="G73" s="4">
        <v>0</v>
      </c>
    </row>
    <row r="74" spans="1:7" s="3" customFormat="1" ht="11.25">
      <c r="A74" s="110" t="s">
        <v>41</v>
      </c>
      <c r="B74" s="110"/>
      <c r="C74" s="26">
        <v>526</v>
      </c>
      <c r="D74" s="26">
        <v>160</v>
      </c>
      <c r="E74" s="26">
        <v>144</v>
      </c>
      <c r="F74" s="26">
        <v>222</v>
      </c>
      <c r="G74" s="26">
        <v>0</v>
      </c>
    </row>
    <row r="75" spans="1:7" s="3" customFormat="1" ht="11.25">
      <c r="A75" s="23"/>
      <c r="B75" s="23"/>
      <c r="C75" s="27"/>
      <c r="D75" s="27"/>
      <c r="E75" s="27"/>
      <c r="F75" s="27"/>
      <c r="G75" s="27"/>
    </row>
    <row r="76" spans="1:7" s="3" customFormat="1" ht="11.25">
      <c r="A76" s="5" t="s">
        <v>42</v>
      </c>
      <c r="B76" s="5"/>
      <c r="C76" s="4">
        <v>236</v>
      </c>
      <c r="D76" s="4">
        <v>122</v>
      </c>
      <c r="E76" s="4">
        <v>76</v>
      </c>
      <c r="F76" s="4">
        <v>27</v>
      </c>
      <c r="G76" s="4">
        <v>11</v>
      </c>
    </row>
    <row r="77" spans="1:7" s="3" customFormat="1" ht="5.25" customHeight="1">
      <c r="A77" s="111"/>
      <c r="B77" s="111"/>
      <c r="C77" s="111"/>
      <c r="D77" s="111"/>
      <c r="E77" s="111"/>
      <c r="F77" s="111"/>
      <c r="G77" s="111"/>
    </row>
    <row r="78" spans="1:7" s="43" customFormat="1" ht="33.75" customHeight="1">
      <c r="A78" s="68" t="s">
        <v>109</v>
      </c>
      <c r="B78" s="69"/>
      <c r="C78" s="69"/>
      <c r="D78" s="69"/>
      <c r="E78" s="69"/>
      <c r="F78" s="69"/>
      <c r="G78" s="69"/>
    </row>
    <row r="79" spans="1:7" s="3" customFormat="1" ht="5.25" customHeight="1">
      <c r="A79" s="111"/>
      <c r="B79" s="111"/>
      <c r="C79" s="111"/>
      <c r="D79" s="111"/>
      <c r="E79" s="111"/>
      <c r="F79" s="111"/>
      <c r="G79" s="111"/>
    </row>
    <row r="80" spans="1:7" s="3" customFormat="1" ht="11.25">
      <c r="A80" s="112" t="s">
        <v>43</v>
      </c>
      <c r="B80" s="112"/>
      <c r="C80" s="112"/>
      <c r="D80" s="112"/>
      <c r="E80" s="112"/>
      <c r="F80" s="112"/>
      <c r="G80" s="112"/>
    </row>
    <row r="81" spans="1:7" s="3" customFormat="1" ht="5.25" customHeight="1">
      <c r="A81" s="111"/>
      <c r="B81" s="111"/>
      <c r="C81" s="111"/>
      <c r="D81" s="111"/>
      <c r="E81" s="111"/>
      <c r="F81" s="111"/>
      <c r="G81" s="111"/>
    </row>
    <row r="82" spans="1:7" s="3" customFormat="1" ht="12" customHeight="1">
      <c r="A82" s="112" t="s">
        <v>45</v>
      </c>
      <c r="B82" s="112"/>
      <c r="C82" s="112"/>
      <c r="D82" s="112"/>
      <c r="E82" s="112"/>
      <c r="F82" s="63"/>
      <c r="G82" s="63"/>
    </row>
    <row r="83" spans="1:7" s="3" customFormat="1" ht="12" customHeight="1">
      <c r="A83" s="112" t="s">
        <v>51</v>
      </c>
      <c r="B83" s="112"/>
      <c r="C83" s="112"/>
      <c r="D83" s="112"/>
      <c r="E83" s="112"/>
      <c r="F83" s="63"/>
      <c r="G83" s="63"/>
    </row>
  </sheetData>
  <sheetProtection/>
  <mergeCells count="48">
    <mergeCell ref="A77:G77"/>
    <mergeCell ref="A78:G78"/>
    <mergeCell ref="A16:B16"/>
    <mergeCell ref="A28:B28"/>
    <mergeCell ref="A24:B24"/>
    <mergeCell ref="A9:B9"/>
    <mergeCell ref="A10:B10"/>
    <mergeCell ref="A13:B13"/>
    <mergeCell ref="A14:B14"/>
    <mergeCell ref="A25:B25"/>
    <mergeCell ref="A26:B26"/>
    <mergeCell ref="A27:B27"/>
    <mergeCell ref="A56:B56"/>
    <mergeCell ref="A33:B33"/>
    <mergeCell ref="A41:B41"/>
    <mergeCell ref="A29:B29"/>
    <mergeCell ref="A30:B30"/>
    <mergeCell ref="A31:B31"/>
    <mergeCell ref="A32:B32"/>
    <mergeCell ref="A20:B20"/>
    <mergeCell ref="A21:B21"/>
    <mergeCell ref="A22:B22"/>
    <mergeCell ref="A23:B23"/>
    <mergeCell ref="A65:B65"/>
    <mergeCell ref="A37:B37"/>
    <mergeCell ref="A36:B36"/>
    <mergeCell ref="A39:B39"/>
    <mergeCell ref="A40:B40"/>
    <mergeCell ref="A35:B35"/>
    <mergeCell ref="A1:G1"/>
    <mergeCell ref="A7:G7"/>
    <mergeCell ref="A5:B5"/>
    <mergeCell ref="A6:B6"/>
    <mergeCell ref="A2:G2"/>
    <mergeCell ref="A3:G3"/>
    <mergeCell ref="A4:G4"/>
    <mergeCell ref="D5:G5"/>
    <mergeCell ref="D6:G6"/>
    <mergeCell ref="A82:G82"/>
    <mergeCell ref="A83:G83"/>
    <mergeCell ref="A8:B8"/>
    <mergeCell ref="A79:G79"/>
    <mergeCell ref="A81:G81"/>
    <mergeCell ref="A80:G80"/>
    <mergeCell ref="A74:B74"/>
    <mergeCell ref="A17:B17"/>
    <mergeCell ref="A18:B18"/>
    <mergeCell ref="A19:B19"/>
  </mergeCells>
  <printOptions/>
  <pageMargins left="0" right="0" top="0" bottom="0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1.8515625" style="55" customWidth="1"/>
    <col min="2" max="2" width="34.57421875" style="55" customWidth="1"/>
    <col min="3" max="3" width="11.57421875" style="55" customWidth="1"/>
    <col min="4" max="7" width="13.7109375" style="55" customWidth="1"/>
    <col min="8" max="16384" width="11.421875" style="55" customWidth="1"/>
  </cols>
  <sheetData>
    <row r="1" spans="1:7" s="32" customFormat="1" ht="14.25">
      <c r="A1" s="82"/>
      <c r="B1" s="82"/>
      <c r="C1" s="82"/>
      <c r="D1" s="82"/>
      <c r="E1" s="82"/>
      <c r="F1" s="82"/>
      <c r="G1" s="82"/>
    </row>
    <row r="2" spans="1:7" s="33" customFormat="1" ht="15" customHeight="1">
      <c r="A2" s="83" t="s">
        <v>110</v>
      </c>
      <c r="B2" s="83"/>
      <c r="C2" s="83"/>
      <c r="D2" s="83"/>
      <c r="E2" s="83"/>
      <c r="F2" s="83"/>
      <c r="G2" s="83"/>
    </row>
    <row r="3" spans="1:7" s="34" customFormat="1" ht="15">
      <c r="A3" s="84"/>
      <c r="B3" s="84"/>
      <c r="C3" s="84"/>
      <c r="D3" s="84"/>
      <c r="E3" s="84"/>
      <c r="F3" s="84"/>
      <c r="G3" s="84"/>
    </row>
    <row r="4" spans="1:7" s="32" customFormat="1" ht="14.25">
      <c r="A4" s="85"/>
      <c r="B4" s="85"/>
      <c r="C4" s="85"/>
      <c r="D4" s="85"/>
      <c r="E4" s="85"/>
      <c r="F4" s="85"/>
      <c r="G4" s="85"/>
    </row>
    <row r="5" spans="1:7" s="36" customFormat="1" ht="15" customHeight="1">
      <c r="A5" s="86"/>
      <c r="B5" s="87"/>
      <c r="C5" s="35" t="s">
        <v>13</v>
      </c>
      <c r="D5" s="88" t="s">
        <v>14</v>
      </c>
      <c r="E5" s="86"/>
      <c r="F5" s="86"/>
      <c r="G5" s="86"/>
    </row>
    <row r="6" spans="1:7" s="36" customFormat="1" ht="15" customHeight="1">
      <c r="A6" s="76"/>
      <c r="B6" s="77"/>
      <c r="C6" s="37"/>
      <c r="D6" s="78"/>
      <c r="E6" s="79"/>
      <c r="F6" s="79"/>
      <c r="G6" s="79"/>
    </row>
    <row r="7" spans="1:7" s="36" customFormat="1" ht="15" customHeight="1">
      <c r="A7" s="76"/>
      <c r="B7" s="76"/>
      <c r="C7" s="76"/>
      <c r="D7" s="76"/>
      <c r="E7" s="76"/>
      <c r="F7" s="76"/>
      <c r="G7" s="76"/>
    </row>
    <row r="8" spans="1:7" s="36" customFormat="1" ht="12">
      <c r="A8" s="80"/>
      <c r="B8" s="80"/>
      <c r="C8" s="38"/>
      <c r="D8" s="39" t="s">
        <v>15</v>
      </c>
      <c r="E8" s="39" t="s">
        <v>0</v>
      </c>
      <c r="F8" s="39" t="s">
        <v>1</v>
      </c>
      <c r="G8" s="39" t="s">
        <v>113</v>
      </c>
    </row>
    <row r="9" spans="1:7" s="41" customFormat="1" ht="11.25" customHeight="1">
      <c r="A9" s="81" t="s">
        <v>16</v>
      </c>
      <c r="B9" s="81"/>
      <c r="C9" s="40">
        <v>113368</v>
      </c>
      <c r="D9" s="40">
        <v>41321</v>
      </c>
      <c r="E9" s="40">
        <v>41379</v>
      </c>
      <c r="F9" s="40">
        <v>17260</v>
      </c>
      <c r="G9" s="40">
        <v>13408</v>
      </c>
    </row>
    <row r="10" spans="1:7" s="43" customFormat="1" ht="11.25">
      <c r="A10" s="66" t="s">
        <v>17</v>
      </c>
      <c r="B10" s="66"/>
      <c r="C10" s="51">
        <v>105495</v>
      </c>
      <c r="D10" s="51">
        <v>38258</v>
      </c>
      <c r="E10" s="51">
        <v>38210</v>
      </c>
      <c r="F10" s="51">
        <v>16313</v>
      </c>
      <c r="G10" s="51">
        <v>12714</v>
      </c>
    </row>
    <row r="11" spans="1:7" s="43" customFormat="1" ht="11.25">
      <c r="A11" s="45"/>
      <c r="B11" s="46" t="s">
        <v>61</v>
      </c>
      <c r="C11" s="51">
        <v>76348</v>
      </c>
      <c r="D11" s="42">
        <v>30676</v>
      </c>
      <c r="E11" s="42">
        <v>24522</v>
      </c>
      <c r="F11" s="42">
        <v>12146</v>
      </c>
      <c r="G11" s="42">
        <v>9004</v>
      </c>
    </row>
    <row r="12" spans="1:7" s="43" customFormat="1" ht="11.25" customHeight="1">
      <c r="A12" s="47"/>
      <c r="B12" s="48" t="s">
        <v>62</v>
      </c>
      <c r="C12" s="51">
        <v>29147</v>
      </c>
      <c r="D12" s="42">
        <v>7582</v>
      </c>
      <c r="E12" s="42">
        <v>13688</v>
      </c>
      <c r="F12" s="42">
        <v>4167</v>
      </c>
      <c r="G12" s="42">
        <v>3710</v>
      </c>
    </row>
    <row r="13" spans="1:7" s="43" customFormat="1" ht="11.25">
      <c r="A13" s="66" t="s">
        <v>18</v>
      </c>
      <c r="B13" s="66"/>
      <c r="C13" s="51">
        <v>5328</v>
      </c>
      <c r="D13" s="42">
        <v>1874</v>
      </c>
      <c r="E13" s="42">
        <v>2298</v>
      </c>
      <c r="F13" s="42">
        <v>618</v>
      </c>
      <c r="G13" s="42">
        <v>538</v>
      </c>
    </row>
    <row r="14" spans="1:7" s="43" customFormat="1" ht="11.25">
      <c r="A14" s="68" t="s">
        <v>19</v>
      </c>
      <c r="B14" s="68"/>
      <c r="C14" s="49">
        <v>2545</v>
      </c>
      <c r="D14" s="50">
        <v>1189</v>
      </c>
      <c r="E14" s="50">
        <v>871</v>
      </c>
      <c r="F14" s="50">
        <v>329</v>
      </c>
      <c r="G14" s="50">
        <v>156</v>
      </c>
    </row>
    <row r="15" spans="1:7" s="43" customFormat="1" ht="11.25">
      <c r="A15" s="47"/>
      <c r="B15" s="47"/>
      <c r="C15" s="51"/>
      <c r="D15" s="51"/>
      <c r="E15" s="51"/>
      <c r="F15" s="51"/>
      <c r="G15" s="51"/>
    </row>
    <row r="16" spans="1:7" s="41" customFormat="1" ht="11.25">
      <c r="A16" s="75" t="s">
        <v>14</v>
      </c>
      <c r="B16" s="75"/>
      <c r="C16" s="40"/>
      <c r="D16" s="40"/>
      <c r="E16" s="40"/>
      <c r="F16" s="40"/>
      <c r="G16" s="40"/>
    </row>
    <row r="17" spans="1:7" s="43" customFormat="1" ht="11.25">
      <c r="A17" s="74" t="s">
        <v>20</v>
      </c>
      <c r="B17" s="74"/>
      <c r="C17" s="52">
        <v>14229</v>
      </c>
      <c r="D17" s="52">
        <v>14229</v>
      </c>
      <c r="E17" s="52" t="s">
        <v>46</v>
      </c>
      <c r="F17" s="52" t="s">
        <v>46</v>
      </c>
      <c r="G17" s="52" t="s">
        <v>46</v>
      </c>
    </row>
    <row r="18" spans="1:7" s="43" customFormat="1" ht="11.25">
      <c r="A18" s="74" t="s">
        <v>21</v>
      </c>
      <c r="B18" s="74"/>
      <c r="C18" s="52">
        <v>27092</v>
      </c>
      <c r="D18" s="52">
        <v>27092</v>
      </c>
      <c r="E18" s="52" t="s">
        <v>46</v>
      </c>
      <c r="F18" s="52" t="s">
        <v>46</v>
      </c>
      <c r="G18" s="52" t="s">
        <v>46</v>
      </c>
    </row>
    <row r="19" spans="1:7" s="43" customFormat="1" ht="11.25">
      <c r="A19" s="74" t="s">
        <v>22</v>
      </c>
      <c r="B19" s="74"/>
      <c r="C19" s="52">
        <v>19942</v>
      </c>
      <c r="D19" s="52" t="s">
        <v>46</v>
      </c>
      <c r="E19" s="52">
        <v>19942</v>
      </c>
      <c r="F19" s="52" t="s">
        <v>46</v>
      </c>
      <c r="G19" s="52" t="s">
        <v>46</v>
      </c>
    </row>
    <row r="20" spans="1:7" s="43" customFormat="1" ht="11.25">
      <c r="A20" s="74" t="s">
        <v>23</v>
      </c>
      <c r="B20" s="74"/>
      <c r="C20" s="52">
        <v>11698</v>
      </c>
      <c r="D20" s="52" t="s">
        <v>46</v>
      </c>
      <c r="E20" s="52">
        <v>11698</v>
      </c>
      <c r="F20" s="52" t="s">
        <v>46</v>
      </c>
      <c r="G20" s="52" t="s">
        <v>46</v>
      </c>
    </row>
    <row r="21" spans="1:7" s="43" customFormat="1" ht="11.25">
      <c r="A21" s="74" t="s">
        <v>24</v>
      </c>
      <c r="B21" s="74"/>
      <c r="C21" s="52">
        <v>9739</v>
      </c>
      <c r="D21" s="52" t="s">
        <v>46</v>
      </c>
      <c r="E21" s="52">
        <v>9739</v>
      </c>
      <c r="F21" s="52" t="s">
        <v>46</v>
      </c>
      <c r="G21" s="52" t="s">
        <v>46</v>
      </c>
    </row>
    <row r="22" spans="1:7" s="43" customFormat="1" ht="11.25">
      <c r="A22" s="74" t="s">
        <v>25</v>
      </c>
      <c r="B22" s="74"/>
      <c r="C22" s="52">
        <v>10632</v>
      </c>
      <c r="D22" s="52" t="s">
        <v>46</v>
      </c>
      <c r="E22" s="52" t="s">
        <v>46</v>
      </c>
      <c r="F22" s="52">
        <v>10632</v>
      </c>
      <c r="G22" s="52" t="s">
        <v>46</v>
      </c>
    </row>
    <row r="23" spans="1:7" s="43" customFormat="1" ht="11.25">
      <c r="A23" s="74" t="s">
        <v>26</v>
      </c>
      <c r="B23" s="74"/>
      <c r="C23" s="52">
        <v>6628</v>
      </c>
      <c r="D23" s="52" t="s">
        <v>46</v>
      </c>
      <c r="E23" s="52" t="s">
        <v>46</v>
      </c>
      <c r="F23" s="52">
        <v>6628</v>
      </c>
      <c r="G23" s="52" t="s">
        <v>46</v>
      </c>
    </row>
    <row r="24" spans="1:7" s="43" customFormat="1" ht="11.25">
      <c r="A24" s="74" t="s">
        <v>27</v>
      </c>
      <c r="B24" s="74"/>
      <c r="C24" s="52">
        <v>3523</v>
      </c>
      <c r="D24" s="52" t="s">
        <v>46</v>
      </c>
      <c r="E24" s="52" t="s">
        <v>46</v>
      </c>
      <c r="F24" s="52" t="s">
        <v>46</v>
      </c>
      <c r="G24" s="52">
        <v>3523</v>
      </c>
    </row>
    <row r="25" spans="1:7" s="43" customFormat="1" ht="11.25">
      <c r="A25" s="74" t="s">
        <v>28</v>
      </c>
      <c r="B25" s="74"/>
      <c r="C25" s="52">
        <v>3640</v>
      </c>
      <c r="D25" s="52" t="s">
        <v>46</v>
      </c>
      <c r="E25" s="52" t="s">
        <v>46</v>
      </c>
      <c r="F25" s="52" t="s">
        <v>46</v>
      </c>
      <c r="G25" s="52">
        <v>3640</v>
      </c>
    </row>
    <row r="26" spans="1:7" s="43" customFormat="1" ht="11.25">
      <c r="A26" s="70" t="s">
        <v>76</v>
      </c>
      <c r="B26" s="70"/>
      <c r="C26" s="53">
        <v>3326</v>
      </c>
      <c r="D26" s="52" t="s">
        <v>46</v>
      </c>
      <c r="E26" s="52" t="s">
        <v>46</v>
      </c>
      <c r="F26" s="52" t="s">
        <v>46</v>
      </c>
      <c r="G26" s="53">
        <v>3326</v>
      </c>
    </row>
    <row r="27" spans="1:7" s="43" customFormat="1" ht="11.25">
      <c r="A27" s="71" t="s">
        <v>114</v>
      </c>
      <c r="B27" s="71"/>
      <c r="C27" s="59">
        <v>2919</v>
      </c>
      <c r="D27" s="59" t="s">
        <v>46</v>
      </c>
      <c r="E27" s="59" t="s">
        <v>46</v>
      </c>
      <c r="F27" s="59" t="s">
        <v>46</v>
      </c>
      <c r="G27" s="59">
        <v>2919</v>
      </c>
    </row>
    <row r="28" spans="1:7" s="43" customFormat="1" ht="11.25">
      <c r="A28" s="72"/>
      <c r="B28" s="72"/>
      <c r="C28" s="51"/>
      <c r="D28" s="51"/>
      <c r="E28" s="51"/>
      <c r="F28" s="51"/>
      <c r="G28" s="51"/>
    </row>
    <row r="29" spans="1:7" s="41" customFormat="1" ht="11.25">
      <c r="A29" s="73" t="s">
        <v>29</v>
      </c>
      <c r="B29" s="73"/>
      <c r="C29" s="40"/>
      <c r="D29" s="40"/>
      <c r="E29" s="40"/>
      <c r="F29" s="40"/>
      <c r="G29" s="40"/>
    </row>
    <row r="30" spans="1:7" s="43" customFormat="1" ht="11.25">
      <c r="A30" s="66">
        <v>1</v>
      </c>
      <c r="B30" s="66"/>
      <c r="C30" s="51">
        <v>14664</v>
      </c>
      <c r="D30" s="42">
        <v>5153</v>
      </c>
      <c r="E30" s="42">
        <v>6957</v>
      </c>
      <c r="F30" s="42">
        <v>2077</v>
      </c>
      <c r="G30" s="42">
        <v>477</v>
      </c>
    </row>
    <row r="31" spans="1:7" s="43" customFormat="1" ht="11.25">
      <c r="A31" s="66">
        <v>2</v>
      </c>
      <c r="B31" s="66"/>
      <c r="C31" s="51">
        <v>62541</v>
      </c>
      <c r="D31" s="42">
        <v>21759</v>
      </c>
      <c r="E31" s="42">
        <v>22512</v>
      </c>
      <c r="F31" s="42">
        <v>10627</v>
      </c>
      <c r="G31" s="42">
        <v>7643</v>
      </c>
    </row>
    <row r="32" spans="1:7" s="43" customFormat="1" ht="11.25">
      <c r="A32" s="66">
        <v>3</v>
      </c>
      <c r="B32" s="66"/>
      <c r="C32" s="51">
        <v>26236</v>
      </c>
      <c r="D32" s="42">
        <v>11731</v>
      </c>
      <c r="E32" s="42">
        <v>7666</v>
      </c>
      <c r="F32" s="42">
        <v>3208</v>
      </c>
      <c r="G32" s="42">
        <v>3631</v>
      </c>
    </row>
    <row r="33" spans="1:7" s="43" customFormat="1" ht="11.25">
      <c r="A33" s="67" t="s">
        <v>3</v>
      </c>
      <c r="B33" s="67"/>
      <c r="C33" s="51">
        <v>7618</v>
      </c>
      <c r="D33" s="42">
        <v>2504</v>
      </c>
      <c r="E33" s="42">
        <v>2894</v>
      </c>
      <c r="F33" s="42">
        <v>1004</v>
      </c>
      <c r="G33" s="42">
        <v>1216</v>
      </c>
    </row>
    <row r="34" spans="1:7" s="43" customFormat="1" ht="11.25">
      <c r="A34" s="67" t="s">
        <v>4</v>
      </c>
      <c r="B34" s="67"/>
      <c r="C34" s="51">
        <v>1942</v>
      </c>
      <c r="D34" s="42">
        <v>162</v>
      </c>
      <c r="E34" s="42">
        <v>1120</v>
      </c>
      <c r="F34" s="42">
        <v>299</v>
      </c>
      <c r="G34" s="42">
        <v>361</v>
      </c>
    </row>
    <row r="35" spans="1:7" s="43" customFormat="1" ht="11.25">
      <c r="A35" s="68" t="s">
        <v>30</v>
      </c>
      <c r="B35" s="68"/>
      <c r="C35" s="49">
        <v>367</v>
      </c>
      <c r="D35" s="50">
        <v>12</v>
      </c>
      <c r="E35" s="50">
        <v>230</v>
      </c>
      <c r="F35" s="50">
        <v>45</v>
      </c>
      <c r="G35" s="50">
        <v>80</v>
      </c>
    </row>
    <row r="36" spans="1:7" s="43" customFormat="1" ht="5.25" customHeight="1">
      <c r="A36" s="62"/>
      <c r="B36" s="62"/>
      <c r="C36" s="62"/>
      <c r="D36" s="62"/>
      <c r="E36" s="62"/>
      <c r="F36" s="62"/>
      <c r="G36" s="62"/>
    </row>
    <row r="37" spans="1:7" s="43" customFormat="1" ht="36" customHeight="1">
      <c r="A37" s="68" t="s">
        <v>111</v>
      </c>
      <c r="B37" s="69"/>
      <c r="C37" s="69"/>
      <c r="D37" s="69"/>
      <c r="E37" s="69"/>
      <c r="F37" s="69"/>
      <c r="G37" s="69"/>
    </row>
    <row r="38" spans="1:7" s="43" customFormat="1" ht="5.25" customHeight="1">
      <c r="A38" s="62"/>
      <c r="B38" s="63"/>
      <c r="C38" s="63"/>
      <c r="D38" s="63"/>
      <c r="E38" s="63"/>
      <c r="F38" s="63"/>
      <c r="G38" s="63"/>
    </row>
    <row r="39" spans="1:7" s="43" customFormat="1" ht="11.25" customHeight="1">
      <c r="A39" s="64" t="s">
        <v>43</v>
      </c>
      <c r="B39" s="64"/>
      <c r="C39" s="64"/>
      <c r="D39" s="64"/>
      <c r="E39" s="64"/>
      <c r="F39" s="64"/>
      <c r="G39" s="64"/>
    </row>
    <row r="40" spans="1:7" s="43" customFormat="1" ht="5.25" customHeight="1">
      <c r="A40" s="62"/>
      <c r="B40" s="62"/>
      <c r="C40" s="62"/>
      <c r="D40" s="62"/>
      <c r="E40" s="62"/>
      <c r="F40" s="62"/>
      <c r="G40" s="62"/>
    </row>
    <row r="41" spans="1:7" s="43" customFormat="1" ht="12" customHeight="1">
      <c r="A41" s="64" t="s">
        <v>112</v>
      </c>
      <c r="B41" s="64"/>
      <c r="C41" s="64"/>
      <c r="D41" s="64"/>
      <c r="E41" s="64"/>
      <c r="F41" s="65"/>
      <c r="G41" s="65"/>
    </row>
    <row r="42" spans="1:7" s="43" customFormat="1" ht="12" customHeight="1">
      <c r="A42" s="64" t="s">
        <v>51</v>
      </c>
      <c r="B42" s="64"/>
      <c r="C42" s="64"/>
      <c r="D42" s="64"/>
      <c r="E42" s="64"/>
      <c r="F42" s="65"/>
      <c r="G42" s="65"/>
    </row>
  </sheetData>
  <sheetProtection/>
  <mergeCells count="41">
    <mergeCell ref="A1:G1"/>
    <mergeCell ref="A2:G2"/>
    <mergeCell ref="A3:G3"/>
    <mergeCell ref="A4:G4"/>
    <mergeCell ref="A5:B5"/>
    <mergeCell ref="D5:G5"/>
    <mergeCell ref="A6:B6"/>
    <mergeCell ref="D6:G6"/>
    <mergeCell ref="A7:G7"/>
    <mergeCell ref="A8:B8"/>
    <mergeCell ref="A9:B9"/>
    <mergeCell ref="A10:B10"/>
    <mergeCell ref="A13:B13"/>
    <mergeCell ref="A14:B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7:G37"/>
    <mergeCell ref="A26:B26"/>
    <mergeCell ref="A27:B27"/>
    <mergeCell ref="A28:B28"/>
    <mergeCell ref="A29:B29"/>
    <mergeCell ref="A30:B30"/>
    <mergeCell ref="A31:B31"/>
    <mergeCell ref="A38:G38"/>
    <mergeCell ref="A39:G39"/>
    <mergeCell ref="A40:G40"/>
    <mergeCell ref="A41:G41"/>
    <mergeCell ref="A42:G42"/>
    <mergeCell ref="A32:B32"/>
    <mergeCell ref="A33:B33"/>
    <mergeCell ref="A34:B34"/>
    <mergeCell ref="A35:B35"/>
    <mergeCell ref="A36:G36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1.8515625" style="55" customWidth="1"/>
    <col min="2" max="2" width="34.57421875" style="55" customWidth="1"/>
    <col min="3" max="3" width="11.57421875" style="55" customWidth="1"/>
    <col min="4" max="7" width="13.7109375" style="55" customWidth="1"/>
    <col min="8" max="16384" width="11.421875" style="55" customWidth="1"/>
  </cols>
  <sheetData>
    <row r="1" spans="1:7" s="32" customFormat="1" ht="14.25">
      <c r="A1" s="82"/>
      <c r="B1" s="82"/>
      <c r="C1" s="82"/>
      <c r="D1" s="82"/>
      <c r="E1" s="82"/>
      <c r="F1" s="82"/>
      <c r="G1" s="82"/>
    </row>
    <row r="2" spans="1:7" s="33" customFormat="1" ht="15" customHeight="1">
      <c r="A2" s="83" t="s">
        <v>98</v>
      </c>
      <c r="B2" s="83"/>
      <c r="C2" s="83"/>
      <c r="D2" s="83"/>
      <c r="E2" s="83"/>
      <c r="F2" s="83"/>
      <c r="G2" s="83"/>
    </row>
    <row r="3" spans="1:7" s="34" customFormat="1" ht="15">
      <c r="A3" s="84"/>
      <c r="B3" s="84"/>
      <c r="C3" s="84"/>
      <c r="D3" s="84"/>
      <c r="E3" s="84"/>
      <c r="F3" s="84"/>
      <c r="G3" s="84"/>
    </row>
    <row r="4" spans="1:7" s="32" customFormat="1" ht="14.25">
      <c r="A4" s="85"/>
      <c r="B4" s="85"/>
      <c r="C4" s="85"/>
      <c r="D4" s="85"/>
      <c r="E4" s="85"/>
      <c r="F4" s="85"/>
      <c r="G4" s="85"/>
    </row>
    <row r="5" spans="1:7" s="36" customFormat="1" ht="15" customHeight="1">
      <c r="A5" s="86"/>
      <c r="B5" s="87"/>
      <c r="C5" s="35" t="s">
        <v>13</v>
      </c>
      <c r="D5" s="88" t="s">
        <v>14</v>
      </c>
      <c r="E5" s="86"/>
      <c r="F5" s="86"/>
      <c r="G5" s="86"/>
    </row>
    <row r="6" spans="1:7" s="36" customFormat="1" ht="15" customHeight="1">
      <c r="A6" s="76"/>
      <c r="B6" s="77"/>
      <c r="C6" s="37"/>
      <c r="D6" s="78"/>
      <c r="E6" s="79"/>
      <c r="F6" s="79"/>
      <c r="G6" s="79"/>
    </row>
    <row r="7" spans="1:7" s="36" customFormat="1" ht="15" customHeight="1">
      <c r="A7" s="76"/>
      <c r="B7" s="76"/>
      <c r="C7" s="76"/>
      <c r="D7" s="76"/>
      <c r="E7" s="76"/>
      <c r="F7" s="76"/>
      <c r="G7" s="76"/>
    </row>
    <row r="8" spans="1:7" s="36" customFormat="1" ht="12">
      <c r="A8" s="80"/>
      <c r="B8" s="80"/>
      <c r="C8" s="38"/>
      <c r="D8" s="39" t="s">
        <v>15</v>
      </c>
      <c r="E8" s="39" t="s">
        <v>0</v>
      </c>
      <c r="F8" s="39" t="s">
        <v>1</v>
      </c>
      <c r="G8" s="39" t="s">
        <v>92</v>
      </c>
    </row>
    <row r="9" spans="1:7" s="41" customFormat="1" ht="11.25" customHeight="1">
      <c r="A9" s="81" t="s">
        <v>16</v>
      </c>
      <c r="B9" s="81"/>
      <c r="C9" s="40">
        <v>112562</v>
      </c>
      <c r="D9" s="40">
        <v>40970</v>
      </c>
      <c r="E9" s="40">
        <v>41427</v>
      </c>
      <c r="F9" s="40">
        <v>17254</v>
      </c>
      <c r="G9" s="40">
        <v>12911</v>
      </c>
    </row>
    <row r="10" spans="1:7" s="43" customFormat="1" ht="11.25">
      <c r="A10" s="66" t="s">
        <v>17</v>
      </c>
      <c r="B10" s="66"/>
      <c r="C10" s="51">
        <f>+C11+C12</f>
        <v>104778</v>
      </c>
      <c r="D10" s="51">
        <f>+D11+D12</f>
        <v>37923</v>
      </c>
      <c r="E10" s="51">
        <f>+E11+E12</f>
        <v>38273</v>
      </c>
      <c r="F10" s="51">
        <f>+F11+F12</f>
        <v>16309</v>
      </c>
      <c r="G10" s="51">
        <f>+G11+G12</f>
        <v>12273</v>
      </c>
    </row>
    <row r="11" spans="1:7" s="43" customFormat="1" ht="11.25">
      <c r="A11" s="45"/>
      <c r="B11" s="46" t="s">
        <v>61</v>
      </c>
      <c r="C11" s="51">
        <v>75886</v>
      </c>
      <c r="D11" s="42">
        <v>30371</v>
      </c>
      <c r="E11" s="42">
        <v>24602</v>
      </c>
      <c r="F11" s="42">
        <v>12159</v>
      </c>
      <c r="G11" s="42">
        <v>8754</v>
      </c>
    </row>
    <row r="12" spans="1:7" s="43" customFormat="1" ht="11.25" customHeight="1">
      <c r="A12" s="47"/>
      <c r="B12" s="48" t="s">
        <v>62</v>
      </c>
      <c r="C12" s="51">
        <v>28892</v>
      </c>
      <c r="D12" s="42">
        <v>7552</v>
      </c>
      <c r="E12" s="42">
        <v>13671</v>
      </c>
      <c r="F12" s="42">
        <v>4150</v>
      </c>
      <c r="G12" s="42">
        <v>3519</v>
      </c>
    </row>
    <row r="13" spans="1:7" s="43" customFormat="1" ht="11.25">
      <c r="A13" s="66" t="s">
        <v>18</v>
      </c>
      <c r="B13" s="66"/>
      <c r="C13" s="51">
        <v>5252</v>
      </c>
      <c r="D13" s="42">
        <v>1859</v>
      </c>
      <c r="E13" s="42">
        <v>2292</v>
      </c>
      <c r="F13" s="42">
        <v>612</v>
      </c>
      <c r="G13" s="42">
        <v>489</v>
      </c>
    </row>
    <row r="14" spans="1:7" s="43" customFormat="1" ht="11.25">
      <c r="A14" s="68" t="s">
        <v>19</v>
      </c>
      <c r="B14" s="68"/>
      <c r="C14" s="49">
        <v>2532</v>
      </c>
      <c r="D14" s="50">
        <v>1188</v>
      </c>
      <c r="E14" s="50">
        <v>862</v>
      </c>
      <c r="F14" s="50">
        <v>333</v>
      </c>
      <c r="G14" s="50">
        <v>149</v>
      </c>
    </row>
    <row r="15" spans="1:7" s="43" customFormat="1" ht="11.25">
      <c r="A15" s="47"/>
      <c r="B15" s="47"/>
      <c r="C15" s="51"/>
      <c r="D15" s="51"/>
      <c r="E15" s="51"/>
      <c r="F15" s="51"/>
      <c r="G15" s="51"/>
    </row>
    <row r="16" spans="1:7" s="41" customFormat="1" ht="11.25">
      <c r="A16" s="75" t="s">
        <v>14</v>
      </c>
      <c r="B16" s="75"/>
      <c r="C16" s="40"/>
      <c r="D16" s="40"/>
      <c r="E16" s="40"/>
      <c r="F16" s="40"/>
      <c r="G16" s="40"/>
    </row>
    <row r="17" spans="1:7" s="43" customFormat="1" ht="11.25">
      <c r="A17" s="74" t="s">
        <v>20</v>
      </c>
      <c r="B17" s="74"/>
      <c r="C17" s="52">
        <v>14171</v>
      </c>
      <c r="D17" s="52">
        <v>14171</v>
      </c>
      <c r="E17" s="52" t="s">
        <v>46</v>
      </c>
      <c r="F17" s="52" t="s">
        <v>46</v>
      </c>
      <c r="G17" s="52" t="s">
        <v>46</v>
      </c>
    </row>
    <row r="18" spans="1:7" s="43" customFormat="1" ht="11.25">
      <c r="A18" s="74" t="s">
        <v>21</v>
      </c>
      <c r="B18" s="74"/>
      <c r="C18" s="52">
        <v>26799</v>
      </c>
      <c r="D18" s="52">
        <v>26799</v>
      </c>
      <c r="E18" s="52" t="s">
        <v>46</v>
      </c>
      <c r="F18" s="52" t="s">
        <v>46</v>
      </c>
      <c r="G18" s="52" t="s">
        <v>46</v>
      </c>
    </row>
    <row r="19" spans="1:7" s="43" customFormat="1" ht="11.25">
      <c r="A19" s="74" t="s">
        <v>22</v>
      </c>
      <c r="B19" s="74"/>
      <c r="C19" s="52">
        <v>19990</v>
      </c>
      <c r="D19" s="52" t="s">
        <v>46</v>
      </c>
      <c r="E19" s="52">
        <v>19990</v>
      </c>
      <c r="F19" s="52" t="s">
        <v>46</v>
      </c>
      <c r="G19" s="52" t="s">
        <v>46</v>
      </c>
    </row>
    <row r="20" spans="1:7" s="43" customFormat="1" ht="11.25">
      <c r="A20" s="74" t="s">
        <v>23</v>
      </c>
      <c r="B20" s="74"/>
      <c r="C20" s="52">
        <v>11710</v>
      </c>
      <c r="D20" s="52" t="s">
        <v>46</v>
      </c>
      <c r="E20" s="52">
        <v>11710</v>
      </c>
      <c r="F20" s="52" t="s">
        <v>46</v>
      </c>
      <c r="G20" s="52" t="s">
        <v>46</v>
      </c>
    </row>
    <row r="21" spans="1:7" s="43" customFormat="1" ht="11.25">
      <c r="A21" s="74" t="s">
        <v>24</v>
      </c>
      <c r="B21" s="74"/>
      <c r="C21" s="52">
        <v>9727</v>
      </c>
      <c r="D21" s="52" t="s">
        <v>46</v>
      </c>
      <c r="E21" s="52">
        <v>9727</v>
      </c>
      <c r="F21" s="52" t="s">
        <v>46</v>
      </c>
      <c r="G21" s="52" t="s">
        <v>46</v>
      </c>
    </row>
    <row r="22" spans="1:7" s="43" customFormat="1" ht="11.25">
      <c r="A22" s="74" t="s">
        <v>25</v>
      </c>
      <c r="B22" s="74"/>
      <c r="C22" s="52">
        <v>10634</v>
      </c>
      <c r="D22" s="52" t="s">
        <v>46</v>
      </c>
      <c r="E22" s="52" t="s">
        <v>46</v>
      </c>
      <c r="F22" s="52">
        <v>10634</v>
      </c>
      <c r="G22" s="52" t="s">
        <v>46</v>
      </c>
    </row>
    <row r="23" spans="1:7" s="43" customFormat="1" ht="11.25">
      <c r="A23" s="74" t="s">
        <v>26</v>
      </c>
      <c r="B23" s="74"/>
      <c r="C23" s="52">
        <v>6620</v>
      </c>
      <c r="D23" s="52" t="s">
        <v>46</v>
      </c>
      <c r="E23" s="52" t="s">
        <v>46</v>
      </c>
      <c r="F23" s="52">
        <v>6620</v>
      </c>
      <c r="G23" s="52" t="s">
        <v>46</v>
      </c>
    </row>
    <row r="24" spans="1:7" s="43" customFormat="1" ht="11.25">
      <c r="A24" s="74" t="s">
        <v>27</v>
      </c>
      <c r="B24" s="74"/>
      <c r="C24" s="52">
        <v>3515</v>
      </c>
      <c r="D24" s="52" t="s">
        <v>46</v>
      </c>
      <c r="E24" s="52" t="s">
        <v>46</v>
      </c>
      <c r="F24" s="52" t="s">
        <v>46</v>
      </c>
      <c r="G24" s="52">
        <v>3515</v>
      </c>
    </row>
    <row r="25" spans="1:7" s="43" customFormat="1" ht="11.25">
      <c r="A25" s="74" t="s">
        <v>28</v>
      </c>
      <c r="B25" s="74"/>
      <c r="C25" s="52">
        <v>3638</v>
      </c>
      <c r="D25" s="52" t="s">
        <v>46</v>
      </c>
      <c r="E25" s="52" t="s">
        <v>46</v>
      </c>
      <c r="F25" s="52" t="s">
        <v>46</v>
      </c>
      <c r="G25" s="52">
        <v>3638</v>
      </c>
    </row>
    <row r="26" spans="1:7" s="43" customFormat="1" ht="11.25">
      <c r="A26" s="70" t="s">
        <v>76</v>
      </c>
      <c r="B26" s="70"/>
      <c r="C26" s="53">
        <v>3318</v>
      </c>
      <c r="D26" s="52" t="s">
        <v>46</v>
      </c>
      <c r="E26" s="52" t="s">
        <v>46</v>
      </c>
      <c r="F26" s="52" t="s">
        <v>46</v>
      </c>
      <c r="G26" s="53">
        <v>3318</v>
      </c>
    </row>
    <row r="27" spans="1:7" s="43" customFormat="1" ht="11.25">
      <c r="A27" s="71" t="s">
        <v>91</v>
      </c>
      <c r="B27" s="71"/>
      <c r="C27" s="59">
        <v>2440</v>
      </c>
      <c r="D27" s="59" t="s">
        <v>46</v>
      </c>
      <c r="E27" s="59" t="s">
        <v>46</v>
      </c>
      <c r="F27" s="59" t="s">
        <v>46</v>
      </c>
      <c r="G27" s="59">
        <v>2440</v>
      </c>
    </row>
    <row r="28" spans="1:7" s="43" customFormat="1" ht="11.25">
      <c r="A28" s="72"/>
      <c r="B28" s="72"/>
      <c r="C28" s="51"/>
      <c r="D28" s="51"/>
      <c r="E28" s="51"/>
      <c r="F28" s="51"/>
      <c r="G28" s="51"/>
    </row>
    <row r="29" spans="1:7" s="41" customFormat="1" ht="11.25">
      <c r="A29" s="73" t="s">
        <v>29</v>
      </c>
      <c r="B29" s="73"/>
      <c r="C29" s="40"/>
      <c r="D29" s="40"/>
      <c r="E29" s="40"/>
      <c r="F29" s="40"/>
      <c r="G29" s="40"/>
    </row>
    <row r="30" spans="1:7" s="43" customFormat="1" ht="11.25">
      <c r="A30" s="66">
        <v>1</v>
      </c>
      <c r="B30" s="66"/>
      <c r="C30" s="51">
        <v>14647</v>
      </c>
      <c r="D30" s="42">
        <v>5101</v>
      </c>
      <c r="E30" s="42">
        <v>6992</v>
      </c>
      <c r="F30" s="42">
        <v>2098</v>
      </c>
      <c r="G30" s="42">
        <v>456</v>
      </c>
    </row>
    <row r="31" spans="1:7" s="43" customFormat="1" ht="11.25">
      <c r="A31" s="66">
        <v>2</v>
      </c>
      <c r="B31" s="66"/>
      <c r="C31" s="51">
        <v>62139</v>
      </c>
      <c r="D31" s="42">
        <v>21576</v>
      </c>
      <c r="E31" s="42">
        <v>22542</v>
      </c>
      <c r="F31" s="42">
        <v>10610</v>
      </c>
      <c r="G31" s="42">
        <v>7411</v>
      </c>
    </row>
    <row r="32" spans="1:7" s="43" customFormat="1" ht="11.25">
      <c r="A32" s="66">
        <v>3</v>
      </c>
      <c r="B32" s="66"/>
      <c r="C32" s="51">
        <v>25917</v>
      </c>
      <c r="D32" s="42">
        <v>11610</v>
      </c>
      <c r="E32" s="42">
        <v>7638</v>
      </c>
      <c r="F32" s="42">
        <v>3182</v>
      </c>
      <c r="G32" s="42">
        <v>3487</v>
      </c>
    </row>
    <row r="33" spans="1:7" s="43" customFormat="1" ht="11.25">
      <c r="A33" s="67" t="s">
        <v>3</v>
      </c>
      <c r="B33" s="67"/>
      <c r="C33" s="51">
        <v>7551</v>
      </c>
      <c r="D33" s="42">
        <v>2507</v>
      </c>
      <c r="E33" s="42">
        <v>2887</v>
      </c>
      <c r="F33" s="42">
        <v>1013</v>
      </c>
      <c r="G33" s="42">
        <v>1144</v>
      </c>
    </row>
    <row r="34" spans="1:7" s="43" customFormat="1" ht="11.25">
      <c r="A34" s="67" t="s">
        <v>4</v>
      </c>
      <c r="B34" s="67"/>
      <c r="C34" s="51">
        <v>1943</v>
      </c>
      <c r="D34" s="42">
        <v>164</v>
      </c>
      <c r="E34" s="42">
        <v>1134</v>
      </c>
      <c r="F34" s="42">
        <v>306</v>
      </c>
      <c r="G34" s="42">
        <v>339</v>
      </c>
    </row>
    <row r="35" spans="1:7" s="43" customFormat="1" ht="11.25">
      <c r="A35" s="68" t="s">
        <v>30</v>
      </c>
      <c r="B35" s="68"/>
      <c r="C35" s="49">
        <v>365</v>
      </c>
      <c r="D35" s="50">
        <v>12</v>
      </c>
      <c r="E35" s="50">
        <v>234</v>
      </c>
      <c r="F35" s="50">
        <v>45</v>
      </c>
      <c r="G35" s="50">
        <v>74</v>
      </c>
    </row>
    <row r="36" spans="1:7" s="43" customFormat="1" ht="5.25" customHeight="1">
      <c r="A36" s="62"/>
      <c r="B36" s="62"/>
      <c r="C36" s="62"/>
      <c r="D36" s="62"/>
      <c r="E36" s="62"/>
      <c r="F36" s="62"/>
      <c r="G36" s="62"/>
    </row>
    <row r="37" spans="1:7" s="43" customFormat="1" ht="36" customHeight="1">
      <c r="A37" s="68" t="s">
        <v>99</v>
      </c>
      <c r="B37" s="69"/>
      <c r="C37" s="69"/>
      <c r="D37" s="69"/>
      <c r="E37" s="69"/>
      <c r="F37" s="69"/>
      <c r="G37" s="69"/>
    </row>
    <row r="38" spans="1:7" s="43" customFormat="1" ht="5.25" customHeight="1">
      <c r="A38" s="62"/>
      <c r="B38" s="63"/>
      <c r="C38" s="63"/>
      <c r="D38" s="63"/>
      <c r="E38" s="63"/>
      <c r="F38" s="63"/>
      <c r="G38" s="63"/>
    </row>
    <row r="39" spans="1:7" s="43" customFormat="1" ht="11.25" customHeight="1">
      <c r="A39" s="64" t="s">
        <v>43</v>
      </c>
      <c r="B39" s="64"/>
      <c r="C39" s="64"/>
      <c r="D39" s="64"/>
      <c r="E39" s="64"/>
      <c r="F39" s="64"/>
      <c r="G39" s="64"/>
    </row>
    <row r="40" spans="1:7" s="43" customFormat="1" ht="5.25" customHeight="1">
      <c r="A40" s="62"/>
      <c r="B40" s="62"/>
      <c r="C40" s="62"/>
      <c r="D40" s="62"/>
      <c r="E40" s="62"/>
      <c r="F40" s="62"/>
      <c r="G40" s="62"/>
    </row>
    <row r="41" spans="1:7" s="43" customFormat="1" ht="12" customHeight="1">
      <c r="A41" s="64" t="s">
        <v>93</v>
      </c>
      <c r="B41" s="64"/>
      <c r="C41" s="64"/>
      <c r="D41" s="64"/>
      <c r="E41" s="64"/>
      <c r="F41" s="65"/>
      <c r="G41" s="65"/>
    </row>
    <row r="42" spans="1:7" s="43" customFormat="1" ht="12" customHeight="1">
      <c r="A42" s="64" t="s">
        <v>51</v>
      </c>
      <c r="B42" s="64"/>
      <c r="C42" s="64"/>
      <c r="D42" s="64"/>
      <c r="E42" s="64"/>
      <c r="F42" s="65"/>
      <c r="G42" s="65"/>
    </row>
  </sheetData>
  <sheetProtection/>
  <mergeCells count="41">
    <mergeCell ref="A40:G40"/>
    <mergeCell ref="A41:G41"/>
    <mergeCell ref="A42:G42"/>
    <mergeCell ref="A37:G37"/>
    <mergeCell ref="A38:G38"/>
    <mergeCell ref="A32:B32"/>
    <mergeCell ref="A33:B33"/>
    <mergeCell ref="A34:B34"/>
    <mergeCell ref="A35:B35"/>
    <mergeCell ref="A36:G36"/>
    <mergeCell ref="A39:G39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3:B13"/>
    <mergeCell ref="A14:B14"/>
    <mergeCell ref="A16:B16"/>
    <mergeCell ref="A17:B17"/>
    <mergeCell ref="A18:B18"/>
    <mergeCell ref="A19:B19"/>
    <mergeCell ref="A6:B6"/>
    <mergeCell ref="D6:G6"/>
    <mergeCell ref="A7:G7"/>
    <mergeCell ref="A8:B8"/>
    <mergeCell ref="A9:B9"/>
    <mergeCell ref="A10:B10"/>
    <mergeCell ref="A1:G1"/>
    <mergeCell ref="A2:G2"/>
    <mergeCell ref="A3:G3"/>
    <mergeCell ref="A4:G4"/>
    <mergeCell ref="A5:B5"/>
    <mergeCell ref="D5:G5"/>
  </mergeCells>
  <printOptions/>
  <pageMargins left="0" right="0" top="0" bottom="0" header="0" footer="0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1.8515625" style="55" customWidth="1"/>
    <col min="2" max="2" width="34.57421875" style="55" customWidth="1"/>
    <col min="3" max="3" width="11.57421875" style="55" customWidth="1"/>
    <col min="4" max="7" width="13.7109375" style="55" customWidth="1"/>
    <col min="8" max="16384" width="11.421875" style="55" customWidth="1"/>
  </cols>
  <sheetData>
    <row r="1" spans="1:7" s="32" customFormat="1" ht="14.25">
      <c r="A1" s="82"/>
      <c r="B1" s="82"/>
      <c r="C1" s="82"/>
      <c r="D1" s="82"/>
      <c r="E1" s="82"/>
      <c r="F1" s="82"/>
      <c r="G1" s="82"/>
    </row>
    <row r="2" spans="1:7" s="33" customFormat="1" ht="15" customHeight="1">
      <c r="A2" s="83" t="s">
        <v>97</v>
      </c>
      <c r="B2" s="83"/>
      <c r="C2" s="83"/>
      <c r="D2" s="83"/>
      <c r="E2" s="83"/>
      <c r="F2" s="83"/>
      <c r="G2" s="83"/>
    </row>
    <row r="3" spans="1:7" s="34" customFormat="1" ht="15">
      <c r="A3" s="84"/>
      <c r="B3" s="84"/>
      <c r="C3" s="84"/>
      <c r="D3" s="84"/>
      <c r="E3" s="84"/>
      <c r="F3" s="84"/>
      <c r="G3" s="84"/>
    </row>
    <row r="4" spans="1:7" s="32" customFormat="1" ht="14.25">
      <c r="A4" s="85"/>
      <c r="B4" s="85"/>
      <c r="C4" s="85"/>
      <c r="D4" s="85"/>
      <c r="E4" s="85"/>
      <c r="F4" s="85"/>
      <c r="G4" s="85"/>
    </row>
    <row r="5" spans="1:7" s="36" customFormat="1" ht="15" customHeight="1">
      <c r="A5" s="86"/>
      <c r="B5" s="87"/>
      <c r="C5" s="35" t="s">
        <v>13</v>
      </c>
      <c r="D5" s="88" t="s">
        <v>14</v>
      </c>
      <c r="E5" s="86"/>
      <c r="F5" s="86"/>
      <c r="G5" s="86"/>
    </row>
    <row r="6" spans="1:7" s="36" customFormat="1" ht="15" customHeight="1">
      <c r="A6" s="76"/>
      <c r="B6" s="77"/>
      <c r="C6" s="37"/>
      <c r="D6" s="78"/>
      <c r="E6" s="79"/>
      <c r="F6" s="79"/>
      <c r="G6" s="79"/>
    </row>
    <row r="7" spans="1:7" s="36" customFormat="1" ht="15" customHeight="1">
      <c r="A7" s="76"/>
      <c r="B7" s="76"/>
      <c r="C7" s="76"/>
      <c r="D7" s="76"/>
      <c r="E7" s="76"/>
      <c r="F7" s="76"/>
      <c r="G7" s="76"/>
    </row>
    <row r="8" spans="1:7" s="36" customFormat="1" ht="12">
      <c r="A8" s="80"/>
      <c r="B8" s="80"/>
      <c r="C8" s="38"/>
      <c r="D8" s="39" t="s">
        <v>15</v>
      </c>
      <c r="E8" s="39" t="s">
        <v>0</v>
      </c>
      <c r="F8" s="39" t="s">
        <v>1</v>
      </c>
      <c r="G8" s="39" t="s">
        <v>88</v>
      </c>
    </row>
    <row r="9" spans="1:7" s="41" customFormat="1" ht="11.25" customHeight="1">
      <c r="A9" s="81" t="s">
        <v>16</v>
      </c>
      <c r="B9" s="81"/>
      <c r="C9" s="40">
        <v>112085</v>
      </c>
      <c r="D9" s="40">
        <v>40833</v>
      </c>
      <c r="E9" s="40">
        <v>41452</v>
      </c>
      <c r="F9" s="40">
        <v>17264</v>
      </c>
      <c r="G9" s="40">
        <v>12536</v>
      </c>
    </row>
    <row r="10" spans="1:7" s="43" customFormat="1" ht="11.25">
      <c r="A10" s="66" t="s">
        <v>17</v>
      </c>
      <c r="B10" s="66"/>
      <c r="C10" s="51">
        <v>104433</v>
      </c>
      <c r="D10" s="42">
        <v>37807</v>
      </c>
      <c r="E10" s="42">
        <v>38343</v>
      </c>
      <c r="F10" s="42">
        <v>16336</v>
      </c>
      <c r="G10" s="42">
        <v>11947</v>
      </c>
    </row>
    <row r="11" spans="1:7" s="43" customFormat="1" ht="11.25">
      <c r="A11" s="45"/>
      <c r="B11" s="46" t="s">
        <v>61</v>
      </c>
      <c r="C11" s="51">
        <v>75703</v>
      </c>
      <c r="D11" s="42">
        <v>30287</v>
      </c>
      <c r="E11" s="42">
        <v>24631</v>
      </c>
      <c r="F11" s="42">
        <v>12221</v>
      </c>
      <c r="G11" s="42">
        <v>8564</v>
      </c>
    </row>
    <row r="12" spans="1:7" s="43" customFormat="1" ht="11.25" customHeight="1">
      <c r="A12" s="47"/>
      <c r="B12" s="48" t="s">
        <v>62</v>
      </c>
      <c r="C12" s="51">
        <v>28730</v>
      </c>
      <c r="D12" s="42">
        <v>7520</v>
      </c>
      <c r="E12" s="42">
        <v>13712</v>
      </c>
      <c r="F12" s="42">
        <v>4115</v>
      </c>
      <c r="G12" s="42">
        <v>3383</v>
      </c>
    </row>
    <row r="13" spans="1:7" s="43" customFormat="1" ht="11.25">
      <c r="A13" s="66" t="s">
        <v>18</v>
      </c>
      <c r="B13" s="66"/>
      <c r="C13" s="51">
        <v>5172</v>
      </c>
      <c r="D13" s="42">
        <v>1849</v>
      </c>
      <c r="E13" s="42">
        <v>2267</v>
      </c>
      <c r="F13" s="42">
        <v>607</v>
      </c>
      <c r="G13" s="42">
        <v>449</v>
      </c>
    </row>
    <row r="14" spans="1:7" s="43" customFormat="1" ht="11.25">
      <c r="A14" s="68" t="s">
        <v>19</v>
      </c>
      <c r="B14" s="68"/>
      <c r="C14" s="49">
        <v>2480</v>
      </c>
      <c r="D14" s="50">
        <v>1177</v>
      </c>
      <c r="E14" s="50">
        <v>842</v>
      </c>
      <c r="F14" s="50">
        <v>321</v>
      </c>
      <c r="G14" s="50">
        <v>140</v>
      </c>
    </row>
    <row r="15" spans="1:7" s="43" customFormat="1" ht="11.25">
      <c r="A15" s="47"/>
      <c r="B15" s="47"/>
      <c r="C15" s="51"/>
      <c r="D15" s="51"/>
      <c r="E15" s="51"/>
      <c r="F15" s="51"/>
      <c r="G15" s="51"/>
    </row>
    <row r="16" spans="1:7" s="41" customFormat="1" ht="11.25">
      <c r="A16" s="75" t="s">
        <v>14</v>
      </c>
      <c r="B16" s="75"/>
      <c r="C16" s="40"/>
      <c r="D16" s="40"/>
      <c r="E16" s="40"/>
      <c r="F16" s="40"/>
      <c r="G16" s="40"/>
    </row>
    <row r="17" spans="1:7" s="43" customFormat="1" ht="11.25">
      <c r="A17" s="74" t="s">
        <v>20</v>
      </c>
      <c r="B17" s="74"/>
      <c r="C17" s="52">
        <v>13958</v>
      </c>
      <c r="D17" s="52">
        <v>13958</v>
      </c>
      <c r="E17" s="52" t="s">
        <v>46</v>
      </c>
      <c r="F17" s="52" t="s">
        <v>46</v>
      </c>
      <c r="G17" s="52" t="s">
        <v>46</v>
      </c>
    </row>
    <row r="18" spans="1:7" s="43" customFormat="1" ht="11.25">
      <c r="A18" s="74" t="s">
        <v>21</v>
      </c>
      <c r="B18" s="74"/>
      <c r="C18" s="52">
        <v>26875</v>
      </c>
      <c r="D18" s="52">
        <v>26875</v>
      </c>
      <c r="E18" s="52" t="s">
        <v>46</v>
      </c>
      <c r="F18" s="52" t="s">
        <v>46</v>
      </c>
      <c r="G18" s="52" t="s">
        <v>46</v>
      </c>
    </row>
    <row r="19" spans="1:7" s="43" customFormat="1" ht="11.25">
      <c r="A19" s="74" t="s">
        <v>22</v>
      </c>
      <c r="B19" s="74"/>
      <c r="C19" s="52">
        <v>20024</v>
      </c>
      <c r="D19" s="52" t="s">
        <v>46</v>
      </c>
      <c r="E19" s="52">
        <v>20024</v>
      </c>
      <c r="F19" s="52" t="s">
        <v>46</v>
      </c>
      <c r="G19" s="52" t="s">
        <v>46</v>
      </c>
    </row>
    <row r="20" spans="1:7" s="43" customFormat="1" ht="11.25">
      <c r="A20" s="74" t="s">
        <v>23</v>
      </c>
      <c r="B20" s="74"/>
      <c r="C20" s="52">
        <v>11706</v>
      </c>
      <c r="D20" s="52" t="s">
        <v>46</v>
      </c>
      <c r="E20" s="52">
        <v>11706</v>
      </c>
      <c r="F20" s="52" t="s">
        <v>46</v>
      </c>
      <c r="G20" s="52" t="s">
        <v>46</v>
      </c>
    </row>
    <row r="21" spans="1:7" s="43" customFormat="1" ht="11.25">
      <c r="A21" s="74" t="s">
        <v>24</v>
      </c>
      <c r="B21" s="74"/>
      <c r="C21" s="52">
        <v>9722</v>
      </c>
      <c r="D21" s="52" t="s">
        <v>46</v>
      </c>
      <c r="E21" s="52">
        <v>9722</v>
      </c>
      <c r="F21" s="52" t="s">
        <v>46</v>
      </c>
      <c r="G21" s="52" t="s">
        <v>46</v>
      </c>
    </row>
    <row r="22" spans="1:7" s="43" customFormat="1" ht="11.25">
      <c r="A22" s="74" t="s">
        <v>25</v>
      </c>
      <c r="B22" s="74"/>
      <c r="C22" s="52">
        <v>10639</v>
      </c>
      <c r="D22" s="52" t="s">
        <v>46</v>
      </c>
      <c r="E22" s="52" t="s">
        <v>46</v>
      </c>
      <c r="F22" s="52">
        <v>10639</v>
      </c>
      <c r="G22" s="52" t="s">
        <v>46</v>
      </c>
    </row>
    <row r="23" spans="1:7" s="43" customFormat="1" ht="11.25">
      <c r="A23" s="74" t="s">
        <v>26</v>
      </c>
      <c r="B23" s="74"/>
      <c r="C23" s="52">
        <v>6625</v>
      </c>
      <c r="D23" s="52" t="s">
        <v>46</v>
      </c>
      <c r="E23" s="52" t="s">
        <v>46</v>
      </c>
      <c r="F23" s="52">
        <v>6625</v>
      </c>
      <c r="G23" s="52" t="s">
        <v>46</v>
      </c>
    </row>
    <row r="24" spans="1:7" s="43" customFormat="1" ht="11.25">
      <c r="A24" s="74" t="s">
        <v>27</v>
      </c>
      <c r="B24" s="74"/>
      <c r="C24" s="52">
        <v>3514</v>
      </c>
      <c r="D24" s="52" t="s">
        <v>46</v>
      </c>
      <c r="E24" s="52" t="s">
        <v>46</v>
      </c>
      <c r="F24" s="52" t="s">
        <v>46</v>
      </c>
      <c r="G24" s="52">
        <v>3514</v>
      </c>
    </row>
    <row r="25" spans="1:7" s="43" customFormat="1" ht="11.25">
      <c r="A25" s="74" t="s">
        <v>28</v>
      </c>
      <c r="B25" s="74"/>
      <c r="C25" s="52">
        <v>3639</v>
      </c>
      <c r="D25" s="52" t="s">
        <v>46</v>
      </c>
      <c r="E25" s="52" t="s">
        <v>46</v>
      </c>
      <c r="F25" s="52" t="s">
        <v>46</v>
      </c>
      <c r="G25" s="52">
        <v>3639</v>
      </c>
    </row>
    <row r="26" spans="1:7" s="43" customFormat="1" ht="11.25">
      <c r="A26" s="70" t="s">
        <v>76</v>
      </c>
      <c r="B26" s="70"/>
      <c r="C26" s="53">
        <v>3326</v>
      </c>
      <c r="D26" s="52" t="s">
        <v>46</v>
      </c>
      <c r="E26" s="52" t="s">
        <v>46</v>
      </c>
      <c r="F26" s="52" t="s">
        <v>46</v>
      </c>
      <c r="G26" s="53">
        <v>3326</v>
      </c>
    </row>
    <row r="27" spans="1:7" s="43" customFormat="1" ht="11.25">
      <c r="A27" s="71" t="s">
        <v>89</v>
      </c>
      <c r="B27" s="71"/>
      <c r="C27" s="59">
        <v>2057</v>
      </c>
      <c r="D27" s="59" t="s">
        <v>46</v>
      </c>
      <c r="E27" s="59" t="s">
        <v>46</v>
      </c>
      <c r="F27" s="59" t="s">
        <v>46</v>
      </c>
      <c r="G27" s="59">
        <v>2057</v>
      </c>
    </row>
    <row r="28" spans="1:7" s="43" customFormat="1" ht="11.25">
      <c r="A28" s="72"/>
      <c r="B28" s="72"/>
      <c r="C28" s="51"/>
      <c r="D28" s="51"/>
      <c r="E28" s="51"/>
      <c r="F28" s="51"/>
      <c r="G28" s="51"/>
    </row>
    <row r="29" spans="1:7" s="41" customFormat="1" ht="11.25">
      <c r="A29" s="73" t="s">
        <v>29</v>
      </c>
      <c r="B29" s="73"/>
      <c r="C29" s="40"/>
      <c r="D29" s="40"/>
      <c r="E29" s="40"/>
      <c r="F29" s="40"/>
      <c r="G29" s="40"/>
    </row>
    <row r="30" spans="1:7" s="43" customFormat="1" ht="11.25">
      <c r="A30" s="66">
        <v>1</v>
      </c>
      <c r="B30" s="66"/>
      <c r="C30" s="51">
        <v>14777</v>
      </c>
      <c r="D30" s="42">
        <v>5168</v>
      </c>
      <c r="E30" s="42">
        <v>7049</v>
      </c>
      <c r="F30" s="42">
        <v>2120</v>
      </c>
      <c r="G30" s="42">
        <v>440</v>
      </c>
    </row>
    <row r="31" spans="1:7" s="43" customFormat="1" ht="11.25">
      <c r="A31" s="66">
        <v>2</v>
      </c>
      <c r="B31" s="66"/>
      <c r="C31" s="51">
        <v>61829</v>
      </c>
      <c r="D31" s="42">
        <v>21490</v>
      </c>
      <c r="E31" s="42">
        <v>22479</v>
      </c>
      <c r="F31" s="42">
        <v>10620</v>
      </c>
      <c r="G31" s="42">
        <v>7240</v>
      </c>
    </row>
    <row r="32" spans="1:7" s="43" customFormat="1" ht="11.25">
      <c r="A32" s="66">
        <v>3</v>
      </c>
      <c r="B32" s="66"/>
      <c r="C32" s="51">
        <v>25645</v>
      </c>
      <c r="D32" s="42">
        <v>11488</v>
      </c>
      <c r="E32" s="42">
        <v>7622</v>
      </c>
      <c r="F32" s="42">
        <v>3161</v>
      </c>
      <c r="G32" s="42">
        <v>3374</v>
      </c>
    </row>
    <row r="33" spans="1:7" s="43" customFormat="1" ht="11.25">
      <c r="A33" s="67" t="s">
        <v>3</v>
      </c>
      <c r="B33" s="67"/>
      <c r="C33" s="51">
        <v>7514</v>
      </c>
      <c r="D33" s="42">
        <v>2494</v>
      </c>
      <c r="E33" s="42">
        <v>2911</v>
      </c>
      <c r="F33" s="42">
        <v>1012</v>
      </c>
      <c r="G33" s="42">
        <v>1097</v>
      </c>
    </row>
    <row r="34" spans="1:7" s="43" customFormat="1" ht="11.25">
      <c r="A34" s="67" t="s">
        <v>4</v>
      </c>
      <c r="B34" s="67"/>
      <c r="C34" s="51">
        <v>1950</v>
      </c>
      <c r="D34" s="42">
        <v>178</v>
      </c>
      <c r="E34" s="42">
        <v>1149</v>
      </c>
      <c r="F34" s="42">
        <v>306</v>
      </c>
      <c r="G34" s="42">
        <v>317</v>
      </c>
    </row>
    <row r="35" spans="1:7" s="43" customFormat="1" ht="11.25">
      <c r="A35" s="68" t="s">
        <v>30</v>
      </c>
      <c r="B35" s="68"/>
      <c r="C35" s="49">
        <v>370</v>
      </c>
      <c r="D35" s="50">
        <v>15</v>
      </c>
      <c r="E35" s="50">
        <v>242</v>
      </c>
      <c r="F35" s="50">
        <v>45</v>
      </c>
      <c r="G35" s="50">
        <v>68</v>
      </c>
    </row>
    <row r="36" spans="1:7" s="43" customFormat="1" ht="5.25" customHeight="1">
      <c r="A36" s="62"/>
      <c r="B36" s="62"/>
      <c r="C36" s="62"/>
      <c r="D36" s="62"/>
      <c r="E36" s="62"/>
      <c r="F36" s="62"/>
      <c r="G36" s="62"/>
    </row>
    <row r="37" spans="1:7" s="43" customFormat="1" ht="33.75" customHeight="1">
      <c r="A37" s="68" t="s">
        <v>100</v>
      </c>
      <c r="B37" s="69"/>
      <c r="C37" s="69"/>
      <c r="D37" s="69"/>
      <c r="E37" s="69"/>
      <c r="F37" s="69"/>
      <c r="G37" s="69"/>
    </row>
    <row r="38" spans="1:7" s="43" customFormat="1" ht="5.25" customHeight="1">
      <c r="A38" s="58"/>
      <c r="B38" s="58"/>
      <c r="C38" s="58"/>
      <c r="D38" s="58"/>
      <c r="E38" s="58"/>
      <c r="F38" s="58"/>
      <c r="G38" s="58"/>
    </row>
    <row r="39" spans="1:7" s="43" customFormat="1" ht="11.25" customHeight="1">
      <c r="A39" s="64" t="s">
        <v>43</v>
      </c>
      <c r="B39" s="64"/>
      <c r="C39" s="64"/>
      <c r="D39" s="64"/>
      <c r="E39" s="64"/>
      <c r="F39" s="64"/>
      <c r="G39" s="64"/>
    </row>
    <row r="40" spans="1:7" s="43" customFormat="1" ht="5.25" customHeight="1">
      <c r="A40" s="62"/>
      <c r="B40" s="62"/>
      <c r="C40" s="62"/>
      <c r="D40" s="62"/>
      <c r="E40" s="62"/>
      <c r="F40" s="62"/>
      <c r="G40" s="62"/>
    </row>
    <row r="41" spans="1:7" s="43" customFormat="1" ht="12" customHeight="1">
      <c r="A41" s="64" t="s">
        <v>90</v>
      </c>
      <c r="B41" s="64"/>
      <c r="C41" s="64"/>
      <c r="D41" s="64"/>
      <c r="E41" s="64"/>
      <c r="F41" s="65"/>
      <c r="G41" s="65"/>
    </row>
    <row r="42" spans="1:7" s="43" customFormat="1" ht="12" customHeight="1">
      <c r="A42" s="64" t="s">
        <v>51</v>
      </c>
      <c r="B42" s="64"/>
      <c r="C42" s="64"/>
      <c r="D42" s="64"/>
      <c r="E42" s="64"/>
      <c r="F42" s="65"/>
      <c r="G42" s="65"/>
    </row>
  </sheetData>
  <sheetProtection/>
  <mergeCells count="40">
    <mergeCell ref="A1:G1"/>
    <mergeCell ref="A2:G2"/>
    <mergeCell ref="A3:G3"/>
    <mergeCell ref="A4:G4"/>
    <mergeCell ref="A5:B5"/>
    <mergeCell ref="D5:G5"/>
    <mergeCell ref="A6:B6"/>
    <mergeCell ref="D6:G6"/>
    <mergeCell ref="A7:G7"/>
    <mergeCell ref="A8:B8"/>
    <mergeCell ref="A9:B9"/>
    <mergeCell ref="A10:B10"/>
    <mergeCell ref="A13:B13"/>
    <mergeCell ref="A14:B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6:G36"/>
    <mergeCell ref="A39:G39"/>
    <mergeCell ref="A40:G40"/>
    <mergeCell ref="A41:G41"/>
    <mergeCell ref="A42:G42"/>
    <mergeCell ref="A27:B27"/>
    <mergeCell ref="A33:B33"/>
    <mergeCell ref="A34:B34"/>
    <mergeCell ref="A35:B35"/>
    <mergeCell ref="A37:G37"/>
  </mergeCells>
  <printOptions/>
  <pageMargins left="0" right="0" top="0" bottom="0" header="0" footer="0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1.8515625" style="55" customWidth="1"/>
    <col min="2" max="2" width="34.57421875" style="55" customWidth="1"/>
    <col min="3" max="3" width="11.57421875" style="55" customWidth="1"/>
    <col min="4" max="7" width="13.7109375" style="55" customWidth="1"/>
    <col min="8" max="16384" width="11.421875" style="55" customWidth="1"/>
  </cols>
  <sheetData>
    <row r="1" spans="1:7" s="32" customFormat="1" ht="14.25">
      <c r="A1" s="82"/>
      <c r="B1" s="82"/>
      <c r="C1" s="82"/>
      <c r="D1" s="82"/>
      <c r="E1" s="82"/>
      <c r="F1" s="82"/>
      <c r="G1" s="82"/>
    </row>
    <row r="2" spans="1:7" s="33" customFormat="1" ht="15" customHeight="1">
      <c r="A2" s="83" t="s">
        <v>96</v>
      </c>
      <c r="B2" s="83"/>
      <c r="C2" s="83"/>
      <c r="D2" s="83"/>
      <c r="E2" s="83"/>
      <c r="F2" s="83"/>
      <c r="G2" s="83"/>
    </row>
    <row r="3" spans="1:7" s="34" customFormat="1" ht="15">
      <c r="A3" s="84"/>
      <c r="B3" s="84"/>
      <c r="C3" s="84"/>
      <c r="D3" s="84"/>
      <c r="E3" s="84"/>
      <c r="F3" s="84"/>
      <c r="G3" s="84"/>
    </row>
    <row r="4" spans="1:7" s="32" customFormat="1" ht="14.25">
      <c r="A4" s="85"/>
      <c r="B4" s="85"/>
      <c r="C4" s="85"/>
      <c r="D4" s="85"/>
      <c r="E4" s="85"/>
      <c r="F4" s="85"/>
      <c r="G4" s="85"/>
    </row>
    <row r="5" spans="1:7" s="36" customFormat="1" ht="15" customHeight="1">
      <c r="A5" s="86"/>
      <c r="B5" s="87"/>
      <c r="C5" s="35" t="s">
        <v>13</v>
      </c>
      <c r="D5" s="88" t="s">
        <v>14</v>
      </c>
      <c r="E5" s="86"/>
      <c r="F5" s="86"/>
      <c r="G5" s="86"/>
    </row>
    <row r="6" spans="1:7" s="36" customFormat="1" ht="15" customHeight="1">
      <c r="A6" s="76"/>
      <c r="B6" s="77"/>
      <c r="C6" s="37"/>
      <c r="D6" s="78"/>
      <c r="E6" s="79"/>
      <c r="F6" s="79"/>
      <c r="G6" s="79"/>
    </row>
    <row r="7" spans="1:7" s="36" customFormat="1" ht="15" customHeight="1">
      <c r="A7" s="76"/>
      <c r="B7" s="76"/>
      <c r="C7" s="76"/>
      <c r="D7" s="76"/>
      <c r="E7" s="76"/>
      <c r="F7" s="76"/>
      <c r="G7" s="76"/>
    </row>
    <row r="8" spans="1:7" s="36" customFormat="1" ht="12">
      <c r="A8" s="80"/>
      <c r="B8" s="80"/>
      <c r="C8" s="38"/>
      <c r="D8" s="39" t="s">
        <v>15</v>
      </c>
      <c r="E8" s="39" t="s">
        <v>0</v>
      </c>
      <c r="F8" s="39" t="s">
        <v>1</v>
      </c>
      <c r="G8" s="39" t="s">
        <v>86</v>
      </c>
    </row>
    <row r="9" spans="1:7" s="41" customFormat="1" ht="11.25" customHeight="1">
      <c r="A9" s="81" t="s">
        <v>16</v>
      </c>
      <c r="B9" s="81"/>
      <c r="C9" s="40">
        <f aca="true" t="shared" si="0" ref="C9:C14">+D9+E9+F9+G9</f>
        <v>111867</v>
      </c>
      <c r="D9" s="40">
        <f>+D10+D13+D14</f>
        <v>40831</v>
      </c>
      <c r="E9" s="40">
        <v>41588</v>
      </c>
      <c r="F9" s="40">
        <f>+F10+F13+F14</f>
        <v>17362</v>
      </c>
      <c r="G9" s="40">
        <v>12086</v>
      </c>
    </row>
    <row r="10" spans="1:7" s="43" customFormat="1" ht="11.25">
      <c r="A10" s="66" t="s">
        <v>17</v>
      </c>
      <c r="B10" s="66"/>
      <c r="C10" s="51">
        <f t="shared" si="0"/>
        <v>104321</v>
      </c>
      <c r="D10" s="42">
        <v>37839</v>
      </c>
      <c r="E10" s="42">
        <v>38511</v>
      </c>
      <c r="F10" s="42">
        <v>16438</v>
      </c>
      <c r="G10" s="42">
        <v>11533</v>
      </c>
    </row>
    <row r="11" spans="1:7" s="43" customFormat="1" ht="11.25">
      <c r="A11" s="45"/>
      <c r="B11" s="46" t="s">
        <v>61</v>
      </c>
      <c r="C11" s="51">
        <f t="shared" si="0"/>
        <v>75850</v>
      </c>
      <c r="D11" s="42">
        <v>30346</v>
      </c>
      <c r="E11" s="42">
        <v>24788</v>
      </c>
      <c r="F11" s="42">
        <v>12361</v>
      </c>
      <c r="G11" s="42">
        <v>8355</v>
      </c>
    </row>
    <row r="12" spans="1:7" s="43" customFormat="1" ht="11.25" customHeight="1">
      <c r="A12" s="47"/>
      <c r="B12" s="48" t="s">
        <v>62</v>
      </c>
      <c r="C12" s="51">
        <f t="shared" si="0"/>
        <v>28471</v>
      </c>
      <c r="D12" s="42">
        <v>7493</v>
      </c>
      <c r="E12" s="42">
        <v>13723</v>
      </c>
      <c r="F12" s="42">
        <v>4077</v>
      </c>
      <c r="G12" s="42">
        <v>3178</v>
      </c>
    </row>
    <row r="13" spans="1:7" s="43" customFormat="1" ht="11.25">
      <c r="A13" s="66" t="s">
        <v>18</v>
      </c>
      <c r="B13" s="66"/>
      <c r="C13" s="51">
        <f t="shared" si="0"/>
        <v>5143</v>
      </c>
      <c r="D13" s="42">
        <v>1846</v>
      </c>
      <c r="E13" s="42">
        <v>2254</v>
      </c>
      <c r="F13" s="42">
        <v>611</v>
      </c>
      <c r="G13" s="42">
        <v>432</v>
      </c>
    </row>
    <row r="14" spans="1:7" s="43" customFormat="1" ht="11.25">
      <c r="A14" s="68" t="s">
        <v>19</v>
      </c>
      <c r="B14" s="68"/>
      <c r="C14" s="49">
        <f t="shared" si="0"/>
        <v>2403</v>
      </c>
      <c r="D14" s="50">
        <v>1146</v>
      </c>
      <c r="E14" s="50">
        <v>823</v>
      </c>
      <c r="F14" s="50">
        <v>313</v>
      </c>
      <c r="G14" s="50">
        <v>121</v>
      </c>
    </row>
    <row r="15" spans="1:7" s="43" customFormat="1" ht="11.25">
      <c r="A15" s="47"/>
      <c r="B15" s="47"/>
      <c r="C15" s="51"/>
      <c r="D15" s="51"/>
      <c r="E15" s="51"/>
      <c r="F15" s="51"/>
      <c r="G15" s="51"/>
    </row>
    <row r="16" spans="1:7" s="41" customFormat="1" ht="11.25">
      <c r="A16" s="75" t="s">
        <v>14</v>
      </c>
      <c r="B16" s="75"/>
      <c r="C16" s="40">
        <v>111867</v>
      </c>
      <c r="D16" s="40">
        <f>+D17+D18</f>
        <v>40831</v>
      </c>
      <c r="E16" s="40">
        <f>+E19+E20+E21</f>
        <v>41588</v>
      </c>
      <c r="F16" s="40">
        <f>+F22+F23</f>
        <v>17362</v>
      </c>
      <c r="G16" s="40">
        <f>+G24+G25+G26</f>
        <v>12086</v>
      </c>
    </row>
    <row r="17" spans="1:7" s="43" customFormat="1" ht="11.25">
      <c r="A17" s="74" t="s">
        <v>20</v>
      </c>
      <c r="B17" s="74"/>
      <c r="C17" s="52">
        <v>13943</v>
      </c>
      <c r="D17" s="52">
        <v>13943</v>
      </c>
      <c r="E17" s="52" t="s">
        <v>46</v>
      </c>
      <c r="F17" s="52" t="s">
        <v>46</v>
      </c>
      <c r="G17" s="52" t="s">
        <v>46</v>
      </c>
    </row>
    <row r="18" spans="1:7" s="43" customFormat="1" ht="11.25">
      <c r="A18" s="74" t="s">
        <v>21</v>
      </c>
      <c r="B18" s="74"/>
      <c r="C18" s="52">
        <v>26888</v>
      </c>
      <c r="D18" s="52">
        <v>26888</v>
      </c>
      <c r="E18" s="52" t="s">
        <v>46</v>
      </c>
      <c r="F18" s="52" t="s">
        <v>46</v>
      </c>
      <c r="G18" s="52" t="s">
        <v>46</v>
      </c>
    </row>
    <row r="19" spans="1:7" s="43" customFormat="1" ht="11.25">
      <c r="A19" s="74" t="s">
        <v>22</v>
      </c>
      <c r="B19" s="74"/>
      <c r="C19" s="52">
        <v>20081</v>
      </c>
      <c r="D19" s="52" t="s">
        <v>46</v>
      </c>
      <c r="E19" s="52">
        <v>20081</v>
      </c>
      <c r="F19" s="52" t="s">
        <v>46</v>
      </c>
      <c r="G19" s="52" t="s">
        <v>46</v>
      </c>
    </row>
    <row r="20" spans="1:7" s="43" customFormat="1" ht="11.25">
      <c r="A20" s="74" t="s">
        <v>23</v>
      </c>
      <c r="B20" s="74"/>
      <c r="C20" s="52">
        <v>11737</v>
      </c>
      <c r="D20" s="52" t="s">
        <v>46</v>
      </c>
      <c r="E20" s="52">
        <v>11737</v>
      </c>
      <c r="F20" s="52" t="s">
        <v>46</v>
      </c>
      <c r="G20" s="52" t="s">
        <v>46</v>
      </c>
    </row>
    <row r="21" spans="1:7" s="43" customFormat="1" ht="11.25">
      <c r="A21" s="74" t="s">
        <v>24</v>
      </c>
      <c r="B21" s="74"/>
      <c r="C21" s="52">
        <v>9770</v>
      </c>
      <c r="D21" s="52" t="s">
        <v>46</v>
      </c>
      <c r="E21" s="52">
        <v>9770</v>
      </c>
      <c r="F21" s="52" t="s">
        <v>46</v>
      </c>
      <c r="G21" s="52" t="s">
        <v>46</v>
      </c>
    </row>
    <row r="22" spans="1:7" s="43" customFormat="1" ht="11.25">
      <c r="A22" s="74" t="s">
        <v>25</v>
      </c>
      <c r="B22" s="74"/>
      <c r="C22" s="52">
        <v>10704</v>
      </c>
      <c r="D22" s="52" t="s">
        <v>46</v>
      </c>
      <c r="E22" s="52" t="s">
        <v>46</v>
      </c>
      <c r="F22" s="52">
        <v>10704</v>
      </c>
      <c r="G22" s="52" t="s">
        <v>46</v>
      </c>
    </row>
    <row r="23" spans="1:7" s="43" customFormat="1" ht="11.25">
      <c r="A23" s="74" t="s">
        <v>26</v>
      </c>
      <c r="B23" s="74"/>
      <c r="C23" s="52">
        <v>6658</v>
      </c>
      <c r="D23" s="52" t="s">
        <v>46</v>
      </c>
      <c r="E23" s="52" t="s">
        <v>46</v>
      </c>
      <c r="F23" s="52">
        <v>6658</v>
      </c>
      <c r="G23" s="52" t="s">
        <v>46</v>
      </c>
    </row>
    <row r="24" spans="1:7" s="43" customFormat="1" ht="11.25">
      <c r="A24" s="74" t="s">
        <v>27</v>
      </c>
      <c r="B24" s="74"/>
      <c r="C24" s="52">
        <v>3526</v>
      </c>
      <c r="D24" s="52" t="s">
        <v>46</v>
      </c>
      <c r="E24" s="52" t="s">
        <v>46</v>
      </c>
      <c r="F24" s="52" t="s">
        <v>46</v>
      </c>
      <c r="G24" s="52">
        <v>3526</v>
      </c>
    </row>
    <row r="25" spans="1:7" s="43" customFormat="1" ht="11.25">
      <c r="A25" s="74" t="s">
        <v>28</v>
      </c>
      <c r="B25" s="74"/>
      <c r="C25" s="52">
        <v>3655</v>
      </c>
      <c r="D25" s="52" t="s">
        <v>46</v>
      </c>
      <c r="E25" s="52" t="s">
        <v>46</v>
      </c>
      <c r="F25" s="52" t="s">
        <v>46</v>
      </c>
      <c r="G25" s="52">
        <v>3655</v>
      </c>
    </row>
    <row r="26" spans="1:7" s="43" customFormat="1" ht="11.25">
      <c r="A26" s="70" t="s">
        <v>87</v>
      </c>
      <c r="B26" s="70"/>
      <c r="C26" s="53">
        <v>4905</v>
      </c>
      <c r="D26" s="54" t="s">
        <v>46</v>
      </c>
      <c r="E26" s="54" t="s">
        <v>46</v>
      </c>
      <c r="F26" s="54" t="s">
        <v>46</v>
      </c>
      <c r="G26" s="53">
        <v>4905</v>
      </c>
    </row>
    <row r="27" spans="1:7" s="43" customFormat="1" ht="11.25">
      <c r="A27" s="72"/>
      <c r="B27" s="72"/>
      <c r="C27" s="51"/>
      <c r="D27" s="51"/>
      <c r="E27" s="51"/>
      <c r="F27" s="51"/>
      <c r="G27" s="51"/>
    </row>
    <row r="28" spans="1:7" s="41" customFormat="1" ht="11.25">
      <c r="A28" s="73" t="s">
        <v>29</v>
      </c>
      <c r="B28" s="73"/>
      <c r="C28" s="40">
        <f>+D28+E28+F28+G28</f>
        <v>111867</v>
      </c>
      <c r="D28" s="40">
        <f>+D29+D30+D31+D32+D33+D34</f>
        <v>40831</v>
      </c>
      <c r="E28" s="40">
        <f>+E29+E30+E31+E32+E33+E34</f>
        <v>41588</v>
      </c>
      <c r="F28" s="40">
        <f>+F29+F30+F31+F32+F33+F34</f>
        <v>17362</v>
      </c>
      <c r="G28" s="40">
        <f>+G29+G30+G31+G32+G33+G34</f>
        <v>12086</v>
      </c>
    </row>
    <row r="29" spans="1:7" s="43" customFormat="1" ht="11.25">
      <c r="A29" s="66">
        <v>1</v>
      </c>
      <c r="B29" s="66"/>
      <c r="C29" s="51">
        <f aca="true" t="shared" si="1" ref="C29:C34">+D29+E29+F29+G29</f>
        <v>15032</v>
      </c>
      <c r="D29" s="42">
        <v>5269</v>
      </c>
      <c r="E29" s="42">
        <v>7173</v>
      </c>
      <c r="F29" s="42">
        <v>2162</v>
      </c>
      <c r="G29" s="42">
        <v>428</v>
      </c>
    </row>
    <row r="30" spans="1:7" s="43" customFormat="1" ht="11.25">
      <c r="A30" s="66">
        <v>2</v>
      </c>
      <c r="B30" s="66"/>
      <c r="C30" s="51">
        <f t="shared" si="1"/>
        <v>61648</v>
      </c>
      <c r="D30" s="42">
        <v>21491</v>
      </c>
      <c r="E30" s="42">
        <v>22467</v>
      </c>
      <c r="F30" s="42">
        <v>10626</v>
      </c>
      <c r="G30" s="42">
        <v>7064</v>
      </c>
    </row>
    <row r="31" spans="1:7" s="43" customFormat="1" ht="11.25">
      <c r="A31" s="66">
        <v>3</v>
      </c>
      <c r="B31" s="66"/>
      <c r="C31" s="51">
        <f t="shared" si="1"/>
        <v>25394</v>
      </c>
      <c r="D31" s="42">
        <v>11384</v>
      </c>
      <c r="E31" s="42">
        <v>7599</v>
      </c>
      <c r="F31" s="42">
        <v>3210</v>
      </c>
      <c r="G31" s="42">
        <v>3201</v>
      </c>
    </row>
    <row r="32" spans="1:7" s="43" customFormat="1" ht="11.25">
      <c r="A32" s="67" t="s">
        <v>3</v>
      </c>
      <c r="B32" s="67"/>
      <c r="C32" s="51">
        <f t="shared" si="1"/>
        <v>7453</v>
      </c>
      <c r="D32" s="42">
        <v>2491</v>
      </c>
      <c r="E32" s="42">
        <v>2929</v>
      </c>
      <c r="F32" s="42">
        <v>1005</v>
      </c>
      <c r="G32" s="42">
        <v>1028</v>
      </c>
    </row>
    <row r="33" spans="1:7" s="43" customFormat="1" ht="11.25">
      <c r="A33" s="67" t="s">
        <v>4</v>
      </c>
      <c r="B33" s="67"/>
      <c r="C33" s="51">
        <f t="shared" si="1"/>
        <v>1958</v>
      </c>
      <c r="D33" s="42">
        <v>182</v>
      </c>
      <c r="E33" s="42">
        <v>1163</v>
      </c>
      <c r="F33" s="42">
        <v>314</v>
      </c>
      <c r="G33" s="42">
        <v>299</v>
      </c>
    </row>
    <row r="34" spans="1:7" s="43" customFormat="1" ht="11.25">
      <c r="A34" s="68" t="s">
        <v>30</v>
      </c>
      <c r="B34" s="68"/>
      <c r="C34" s="49">
        <f t="shared" si="1"/>
        <v>382</v>
      </c>
      <c r="D34" s="50">
        <v>14</v>
      </c>
      <c r="E34" s="50">
        <v>257</v>
      </c>
      <c r="F34" s="50">
        <v>45</v>
      </c>
      <c r="G34" s="50">
        <v>66</v>
      </c>
    </row>
    <row r="35" spans="1:7" s="43" customFormat="1" ht="5.25" customHeight="1">
      <c r="A35" s="62"/>
      <c r="B35" s="62"/>
      <c r="C35" s="62"/>
      <c r="D35" s="62"/>
      <c r="E35" s="62"/>
      <c r="F35" s="62"/>
      <c r="G35" s="62"/>
    </row>
    <row r="36" spans="1:7" s="43" customFormat="1" ht="33.75" customHeight="1">
      <c r="A36" s="68" t="s">
        <v>101</v>
      </c>
      <c r="B36" s="69"/>
      <c r="C36" s="69"/>
      <c r="D36" s="69"/>
      <c r="E36" s="69"/>
      <c r="F36" s="69"/>
      <c r="G36" s="69"/>
    </row>
    <row r="37" spans="1:7" s="43" customFormat="1" ht="5.25" customHeight="1">
      <c r="A37" s="57"/>
      <c r="B37" s="57"/>
      <c r="C37" s="57"/>
      <c r="D37" s="57"/>
      <c r="E37" s="57"/>
      <c r="F37" s="57"/>
      <c r="G37" s="57"/>
    </row>
    <row r="38" spans="1:7" s="43" customFormat="1" ht="11.25" customHeight="1">
      <c r="A38" s="64" t="s">
        <v>43</v>
      </c>
      <c r="B38" s="64"/>
      <c r="C38" s="64"/>
      <c r="D38" s="64"/>
      <c r="E38" s="64"/>
      <c r="F38" s="64"/>
      <c r="G38" s="64"/>
    </row>
    <row r="39" spans="1:7" s="43" customFormat="1" ht="5.25" customHeight="1">
      <c r="A39" s="62"/>
      <c r="B39" s="62"/>
      <c r="C39" s="62"/>
      <c r="D39" s="62"/>
      <c r="E39" s="62"/>
      <c r="F39" s="62"/>
      <c r="G39" s="62"/>
    </row>
    <row r="40" spans="1:7" s="43" customFormat="1" ht="12" customHeight="1">
      <c r="A40" s="64" t="s">
        <v>85</v>
      </c>
      <c r="B40" s="64"/>
      <c r="C40" s="64"/>
      <c r="D40" s="64"/>
      <c r="E40" s="64"/>
      <c r="F40" s="65"/>
      <c r="G40" s="65"/>
    </row>
    <row r="41" spans="1:7" s="43" customFormat="1" ht="12" customHeight="1">
      <c r="A41" s="64" t="s">
        <v>51</v>
      </c>
      <c r="B41" s="64"/>
      <c r="C41" s="64"/>
      <c r="D41" s="64"/>
      <c r="E41" s="64"/>
      <c r="F41" s="65"/>
      <c r="G41" s="65"/>
    </row>
  </sheetData>
  <sheetProtection/>
  <mergeCells count="39">
    <mergeCell ref="A1:G1"/>
    <mergeCell ref="A2:G2"/>
    <mergeCell ref="A3:G3"/>
    <mergeCell ref="A4:G4"/>
    <mergeCell ref="A5:B5"/>
    <mergeCell ref="D5:G5"/>
    <mergeCell ref="A6:B6"/>
    <mergeCell ref="D6:G6"/>
    <mergeCell ref="A7:G7"/>
    <mergeCell ref="A8:B8"/>
    <mergeCell ref="A9:B9"/>
    <mergeCell ref="A10:B10"/>
    <mergeCell ref="A13:B13"/>
    <mergeCell ref="A14:B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5:G35"/>
    <mergeCell ref="A38:G38"/>
    <mergeCell ref="A39:G39"/>
    <mergeCell ref="A40:G40"/>
    <mergeCell ref="A41:G41"/>
    <mergeCell ref="A32:B32"/>
    <mergeCell ref="A33:B33"/>
    <mergeCell ref="A34:B34"/>
    <mergeCell ref="A36:G36"/>
  </mergeCells>
  <printOptions/>
  <pageMargins left="0" right="0" top="0" bottom="0" header="0" footer="0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1.8515625" style="55" customWidth="1"/>
    <col min="2" max="2" width="34.57421875" style="55" customWidth="1"/>
    <col min="3" max="3" width="11.57421875" style="55" customWidth="1"/>
    <col min="4" max="7" width="13.7109375" style="55" customWidth="1"/>
    <col min="8" max="16384" width="11.421875" style="55" customWidth="1"/>
  </cols>
  <sheetData>
    <row r="1" spans="1:7" s="32" customFormat="1" ht="14.25">
      <c r="A1" s="82"/>
      <c r="B1" s="82"/>
      <c r="C1" s="82"/>
      <c r="D1" s="82"/>
      <c r="E1" s="82"/>
      <c r="F1" s="82"/>
      <c r="G1" s="82"/>
    </row>
    <row r="2" spans="1:7" s="33" customFormat="1" ht="15" customHeight="1">
      <c r="A2" s="83" t="s">
        <v>95</v>
      </c>
      <c r="B2" s="83"/>
      <c r="C2" s="83"/>
      <c r="D2" s="83"/>
      <c r="E2" s="83"/>
      <c r="F2" s="83"/>
      <c r="G2" s="83"/>
    </row>
    <row r="3" spans="1:7" s="34" customFormat="1" ht="15">
      <c r="A3" s="84"/>
      <c r="B3" s="84"/>
      <c r="C3" s="84"/>
      <c r="D3" s="84"/>
      <c r="E3" s="84"/>
      <c r="F3" s="84"/>
      <c r="G3" s="84"/>
    </row>
    <row r="4" spans="1:7" s="32" customFormat="1" ht="14.25">
      <c r="A4" s="85"/>
      <c r="B4" s="85"/>
      <c r="C4" s="85"/>
      <c r="D4" s="85"/>
      <c r="E4" s="85"/>
      <c r="F4" s="85"/>
      <c r="G4" s="85"/>
    </row>
    <row r="5" spans="1:7" s="36" customFormat="1" ht="15" customHeight="1">
      <c r="A5" s="86"/>
      <c r="B5" s="87"/>
      <c r="C5" s="35" t="s">
        <v>13</v>
      </c>
      <c r="D5" s="88" t="s">
        <v>14</v>
      </c>
      <c r="E5" s="86"/>
      <c r="F5" s="86"/>
      <c r="G5" s="86"/>
    </row>
    <row r="6" spans="1:7" s="36" customFormat="1" ht="15" customHeight="1">
      <c r="A6" s="76"/>
      <c r="B6" s="77"/>
      <c r="C6" s="37"/>
      <c r="D6" s="78"/>
      <c r="E6" s="79"/>
      <c r="F6" s="79"/>
      <c r="G6" s="79"/>
    </row>
    <row r="7" spans="1:7" s="36" customFormat="1" ht="15" customHeight="1">
      <c r="A7" s="76"/>
      <c r="B7" s="76"/>
      <c r="C7" s="76"/>
      <c r="D7" s="76"/>
      <c r="E7" s="76"/>
      <c r="F7" s="76"/>
      <c r="G7" s="76"/>
    </row>
    <row r="8" spans="1:7" s="36" customFormat="1" ht="12">
      <c r="A8" s="80"/>
      <c r="B8" s="80"/>
      <c r="C8" s="38"/>
      <c r="D8" s="39" t="s">
        <v>15</v>
      </c>
      <c r="E8" s="39" t="s">
        <v>0</v>
      </c>
      <c r="F8" s="39" t="s">
        <v>1</v>
      </c>
      <c r="G8" s="39" t="s">
        <v>82</v>
      </c>
    </row>
    <row r="9" spans="1:7" s="41" customFormat="1" ht="11.25" customHeight="1">
      <c r="A9" s="81" t="s">
        <v>16</v>
      </c>
      <c r="B9" s="81"/>
      <c r="C9" s="40">
        <f aca="true" t="shared" si="0" ref="C9:C14">+D9+E9+F9+G9</f>
        <v>111307</v>
      </c>
      <c r="D9" s="40">
        <f>+D10+D13+D14</f>
        <v>40740</v>
      </c>
      <c r="E9" s="40">
        <f>+E10+E13+E14</f>
        <v>41617</v>
      </c>
      <c r="F9" s="40">
        <f>+F10+F13+F14</f>
        <v>17359</v>
      </c>
      <c r="G9" s="40">
        <f>+G10+G13+G14</f>
        <v>11591</v>
      </c>
    </row>
    <row r="10" spans="1:7" s="43" customFormat="1" ht="11.25">
      <c r="A10" s="66" t="s">
        <v>17</v>
      </c>
      <c r="B10" s="66"/>
      <c r="C10" s="51">
        <f t="shared" si="0"/>
        <v>103761</v>
      </c>
      <c r="D10" s="42">
        <f>+D11+D12</f>
        <v>37700</v>
      </c>
      <c r="E10" s="42">
        <f>+E11+E12</f>
        <v>38547</v>
      </c>
      <c r="F10" s="42">
        <f>+F11+F12</f>
        <v>16448</v>
      </c>
      <c r="G10" s="42">
        <f>+G11+G12</f>
        <v>11066</v>
      </c>
    </row>
    <row r="11" spans="1:7" s="43" customFormat="1" ht="11.25">
      <c r="A11" s="45"/>
      <c r="B11" s="46" t="s">
        <v>61</v>
      </c>
      <c r="C11" s="51">
        <f t="shared" si="0"/>
        <v>75625</v>
      </c>
      <c r="D11" s="42">
        <v>30252</v>
      </c>
      <c r="E11" s="42">
        <v>24859</v>
      </c>
      <c r="F11" s="42">
        <v>12401</v>
      </c>
      <c r="G11" s="42">
        <v>8113</v>
      </c>
    </row>
    <row r="12" spans="1:7" s="43" customFormat="1" ht="11.25" customHeight="1">
      <c r="A12" s="47"/>
      <c r="B12" s="48" t="s">
        <v>62</v>
      </c>
      <c r="C12" s="51">
        <f t="shared" si="0"/>
        <v>28136</v>
      </c>
      <c r="D12" s="42">
        <v>7448</v>
      </c>
      <c r="E12" s="42">
        <v>13688</v>
      </c>
      <c r="F12" s="42">
        <v>4047</v>
      </c>
      <c r="G12" s="42">
        <v>2953</v>
      </c>
    </row>
    <row r="13" spans="1:7" s="43" customFormat="1" ht="11.25">
      <c r="A13" s="66" t="s">
        <v>18</v>
      </c>
      <c r="B13" s="66"/>
      <c r="C13" s="51">
        <f t="shared" si="0"/>
        <v>5074</v>
      </c>
      <c r="D13" s="42">
        <v>1833</v>
      </c>
      <c r="E13" s="42">
        <v>2231</v>
      </c>
      <c r="F13" s="42">
        <v>602</v>
      </c>
      <c r="G13" s="42">
        <v>408</v>
      </c>
    </row>
    <row r="14" spans="1:7" s="43" customFormat="1" ht="11.25">
      <c r="A14" s="68" t="s">
        <v>19</v>
      </c>
      <c r="B14" s="68"/>
      <c r="C14" s="49">
        <f t="shared" si="0"/>
        <v>2472</v>
      </c>
      <c r="D14" s="50">
        <v>1207</v>
      </c>
      <c r="E14" s="50">
        <v>839</v>
      </c>
      <c r="F14" s="50">
        <v>309</v>
      </c>
      <c r="G14" s="50">
        <v>117</v>
      </c>
    </row>
    <row r="15" spans="1:7" s="43" customFormat="1" ht="11.25">
      <c r="A15" s="47"/>
      <c r="B15" s="47"/>
      <c r="C15" s="51"/>
      <c r="D15" s="51"/>
      <c r="E15" s="51"/>
      <c r="F15" s="51"/>
      <c r="G15" s="51"/>
    </row>
    <row r="16" spans="1:7" s="41" customFormat="1" ht="11.25">
      <c r="A16" s="75" t="s">
        <v>14</v>
      </c>
      <c r="B16" s="75"/>
      <c r="C16" s="40">
        <v>111307</v>
      </c>
      <c r="D16" s="40">
        <f>+D17+D18</f>
        <v>40740</v>
      </c>
      <c r="E16" s="40">
        <f>+E19+E20+E21</f>
        <v>41617</v>
      </c>
      <c r="F16" s="40">
        <f>+F22+F23</f>
        <v>17359</v>
      </c>
      <c r="G16" s="40">
        <f>+G24+G25+G26</f>
        <v>11591</v>
      </c>
    </row>
    <row r="17" spans="1:7" s="43" customFormat="1" ht="11.25">
      <c r="A17" s="74" t="s">
        <v>20</v>
      </c>
      <c r="B17" s="74"/>
      <c r="C17" s="52">
        <v>13498</v>
      </c>
      <c r="D17" s="52">
        <v>13498</v>
      </c>
      <c r="E17" s="52" t="s">
        <v>46</v>
      </c>
      <c r="F17" s="52" t="s">
        <v>46</v>
      </c>
      <c r="G17" s="52" t="s">
        <v>46</v>
      </c>
    </row>
    <row r="18" spans="1:7" s="43" customFormat="1" ht="11.25">
      <c r="A18" s="74" t="s">
        <v>21</v>
      </c>
      <c r="B18" s="74"/>
      <c r="C18" s="52">
        <v>27242</v>
      </c>
      <c r="D18" s="52">
        <v>27242</v>
      </c>
      <c r="E18" s="52" t="s">
        <v>46</v>
      </c>
      <c r="F18" s="52" t="s">
        <v>46</v>
      </c>
      <c r="G18" s="52" t="s">
        <v>46</v>
      </c>
    </row>
    <row r="19" spans="1:7" s="43" customFormat="1" ht="11.25">
      <c r="A19" s="74" t="s">
        <v>22</v>
      </c>
      <c r="B19" s="74"/>
      <c r="C19" s="52">
        <v>20108</v>
      </c>
      <c r="D19" s="52" t="s">
        <v>46</v>
      </c>
      <c r="E19" s="52">
        <v>20108</v>
      </c>
      <c r="F19" s="52" t="s">
        <v>46</v>
      </c>
      <c r="G19" s="52" t="s">
        <v>46</v>
      </c>
    </row>
    <row r="20" spans="1:7" s="43" customFormat="1" ht="11.25">
      <c r="A20" s="74" t="s">
        <v>23</v>
      </c>
      <c r="B20" s="74"/>
      <c r="C20" s="52">
        <v>11741</v>
      </c>
      <c r="D20" s="52" t="s">
        <v>46</v>
      </c>
      <c r="E20" s="52">
        <v>11741</v>
      </c>
      <c r="F20" s="52" t="s">
        <v>46</v>
      </c>
      <c r="G20" s="52" t="s">
        <v>46</v>
      </c>
    </row>
    <row r="21" spans="1:7" s="43" customFormat="1" ht="11.25">
      <c r="A21" s="74" t="s">
        <v>24</v>
      </c>
      <c r="B21" s="74"/>
      <c r="C21" s="52">
        <v>9768</v>
      </c>
      <c r="D21" s="52" t="s">
        <v>46</v>
      </c>
      <c r="E21" s="52">
        <v>9768</v>
      </c>
      <c r="F21" s="52" t="s">
        <v>46</v>
      </c>
      <c r="G21" s="52" t="s">
        <v>46</v>
      </c>
    </row>
    <row r="22" spans="1:7" s="43" customFormat="1" ht="11.25">
      <c r="A22" s="74" t="s">
        <v>25</v>
      </c>
      <c r="B22" s="74"/>
      <c r="C22" s="52">
        <v>10713</v>
      </c>
      <c r="D22" s="52" t="s">
        <v>46</v>
      </c>
      <c r="E22" s="52" t="s">
        <v>46</v>
      </c>
      <c r="F22" s="52">
        <v>10713</v>
      </c>
      <c r="G22" s="52" t="s">
        <v>46</v>
      </c>
    </row>
    <row r="23" spans="1:7" s="43" customFormat="1" ht="11.25">
      <c r="A23" s="74" t="s">
        <v>26</v>
      </c>
      <c r="B23" s="74"/>
      <c r="C23" s="52">
        <v>6646</v>
      </c>
      <c r="D23" s="52" t="s">
        <v>46</v>
      </c>
      <c r="E23" s="52" t="s">
        <v>46</v>
      </c>
      <c r="F23" s="52">
        <v>6646</v>
      </c>
      <c r="G23" s="52" t="s">
        <v>46</v>
      </c>
    </row>
    <row r="24" spans="1:7" s="43" customFormat="1" ht="11.25">
      <c r="A24" s="74" t="s">
        <v>27</v>
      </c>
      <c r="B24" s="74"/>
      <c r="C24" s="52">
        <v>3534</v>
      </c>
      <c r="D24" s="52" t="s">
        <v>46</v>
      </c>
      <c r="E24" s="52" t="s">
        <v>46</v>
      </c>
      <c r="F24" s="52" t="s">
        <v>46</v>
      </c>
      <c r="G24" s="52">
        <v>3534</v>
      </c>
    </row>
    <row r="25" spans="1:7" s="43" customFormat="1" ht="11.25">
      <c r="A25" s="74" t="s">
        <v>28</v>
      </c>
      <c r="B25" s="74"/>
      <c r="C25" s="52">
        <v>3651</v>
      </c>
      <c r="D25" s="52" t="s">
        <v>46</v>
      </c>
      <c r="E25" s="52" t="s">
        <v>46</v>
      </c>
      <c r="F25" s="52" t="s">
        <v>46</v>
      </c>
      <c r="G25" s="52">
        <v>3651</v>
      </c>
    </row>
    <row r="26" spans="1:7" s="43" customFormat="1" ht="11.25">
      <c r="A26" s="70" t="s">
        <v>84</v>
      </c>
      <c r="B26" s="70"/>
      <c r="C26" s="53">
        <v>4406</v>
      </c>
      <c r="D26" s="54" t="s">
        <v>46</v>
      </c>
      <c r="E26" s="54" t="s">
        <v>46</v>
      </c>
      <c r="F26" s="54" t="s">
        <v>46</v>
      </c>
      <c r="G26" s="53">
        <v>4406</v>
      </c>
    </row>
    <row r="27" spans="1:7" s="43" customFormat="1" ht="11.25">
      <c r="A27" s="72"/>
      <c r="B27" s="72"/>
      <c r="C27" s="51"/>
      <c r="D27" s="51"/>
      <c r="E27" s="51"/>
      <c r="F27" s="51"/>
      <c r="G27" s="51"/>
    </row>
    <row r="28" spans="1:7" s="41" customFormat="1" ht="11.25">
      <c r="A28" s="73" t="s">
        <v>29</v>
      </c>
      <c r="B28" s="73"/>
      <c r="C28" s="40">
        <f>+D28+E28+F28+G28</f>
        <v>111307</v>
      </c>
      <c r="D28" s="40">
        <f>+D29+D30+D31+D32+D33+D34</f>
        <v>40740</v>
      </c>
      <c r="E28" s="40">
        <f>+E29+E30+E31+E32+E33+E34</f>
        <v>41617</v>
      </c>
      <c r="F28" s="40">
        <f>+F29+F30+F31+F32+F33+F34</f>
        <v>17359</v>
      </c>
      <c r="G28" s="40">
        <f>+G29+G30+G31+G32+G33+G34</f>
        <v>11591</v>
      </c>
    </row>
    <row r="29" spans="1:7" s="43" customFormat="1" ht="11.25">
      <c r="A29" s="66">
        <v>1</v>
      </c>
      <c r="B29" s="66"/>
      <c r="C29" s="51">
        <f aca="true" t="shared" si="1" ref="C29:C34">+D29+E29+F29+G29</f>
        <v>15314</v>
      </c>
      <c r="D29" s="42">
        <v>5479</v>
      </c>
      <c r="E29" s="42">
        <v>7219</v>
      </c>
      <c r="F29" s="42">
        <v>2194</v>
      </c>
      <c r="G29" s="42">
        <v>422</v>
      </c>
    </row>
    <row r="30" spans="1:7" s="43" customFormat="1" ht="11.25">
      <c r="A30" s="66">
        <v>2</v>
      </c>
      <c r="B30" s="66"/>
      <c r="C30" s="51">
        <f t="shared" si="1"/>
        <v>61332</v>
      </c>
      <c r="D30" s="42">
        <v>21384</v>
      </c>
      <c r="E30" s="42">
        <v>22480</v>
      </c>
      <c r="F30" s="42">
        <v>10642</v>
      </c>
      <c r="G30" s="42">
        <v>6826</v>
      </c>
    </row>
    <row r="31" spans="1:7" s="43" customFormat="1" ht="11.25">
      <c r="A31" s="66">
        <v>3</v>
      </c>
      <c r="B31" s="66"/>
      <c r="C31" s="51">
        <f t="shared" si="1"/>
        <v>25018</v>
      </c>
      <c r="D31" s="42">
        <v>11222</v>
      </c>
      <c r="E31" s="42">
        <v>7572</v>
      </c>
      <c r="F31" s="42">
        <v>3161</v>
      </c>
      <c r="G31" s="42">
        <v>3063</v>
      </c>
    </row>
    <row r="32" spans="1:7" s="43" customFormat="1" ht="11.25">
      <c r="A32" s="67" t="s">
        <v>3</v>
      </c>
      <c r="B32" s="67"/>
      <c r="C32" s="51">
        <f t="shared" si="1"/>
        <v>7317</v>
      </c>
      <c r="D32" s="42">
        <v>2457</v>
      </c>
      <c r="E32" s="42">
        <v>2922</v>
      </c>
      <c r="F32" s="42">
        <v>1000</v>
      </c>
      <c r="G32" s="42">
        <v>938</v>
      </c>
    </row>
    <row r="33" spans="1:7" s="43" customFormat="1" ht="11.25">
      <c r="A33" s="67" t="s">
        <v>4</v>
      </c>
      <c r="B33" s="67"/>
      <c r="C33" s="51">
        <f t="shared" si="1"/>
        <v>1945</v>
      </c>
      <c r="D33" s="42">
        <v>184</v>
      </c>
      <c r="E33" s="42">
        <v>1165</v>
      </c>
      <c r="F33" s="42">
        <v>317</v>
      </c>
      <c r="G33" s="42">
        <v>279</v>
      </c>
    </row>
    <row r="34" spans="1:7" s="43" customFormat="1" ht="11.25">
      <c r="A34" s="68" t="s">
        <v>30</v>
      </c>
      <c r="B34" s="68"/>
      <c r="C34" s="49">
        <f t="shared" si="1"/>
        <v>381</v>
      </c>
      <c r="D34" s="50">
        <v>14</v>
      </c>
      <c r="E34" s="50">
        <v>259</v>
      </c>
      <c r="F34" s="50">
        <v>45</v>
      </c>
      <c r="G34" s="50">
        <v>63</v>
      </c>
    </row>
    <row r="35" spans="1:7" s="43" customFormat="1" ht="5.25" customHeight="1">
      <c r="A35" s="62"/>
      <c r="B35" s="62"/>
      <c r="C35" s="62"/>
      <c r="D35" s="62"/>
      <c r="E35" s="62"/>
      <c r="F35" s="62"/>
      <c r="G35" s="62"/>
    </row>
    <row r="36" spans="1:7" s="43" customFormat="1" ht="33.75" customHeight="1">
      <c r="A36" s="68" t="s">
        <v>102</v>
      </c>
      <c r="B36" s="69"/>
      <c r="C36" s="69"/>
      <c r="D36" s="69"/>
      <c r="E36" s="69"/>
      <c r="F36" s="69"/>
      <c r="G36" s="69"/>
    </row>
    <row r="37" spans="1:7" s="43" customFormat="1" ht="5.25" customHeight="1">
      <c r="A37" s="56"/>
      <c r="B37" s="56"/>
      <c r="C37" s="56"/>
      <c r="D37" s="56"/>
      <c r="E37" s="56"/>
      <c r="F37" s="56"/>
      <c r="G37" s="56"/>
    </row>
    <row r="38" spans="1:7" s="43" customFormat="1" ht="11.25" customHeight="1">
      <c r="A38" s="64" t="s">
        <v>43</v>
      </c>
      <c r="B38" s="64"/>
      <c r="C38" s="64"/>
      <c r="D38" s="64"/>
      <c r="E38" s="64"/>
      <c r="F38" s="64"/>
      <c r="G38" s="64"/>
    </row>
    <row r="39" spans="1:7" s="43" customFormat="1" ht="5.25" customHeight="1">
      <c r="A39" s="62"/>
      <c r="B39" s="62"/>
      <c r="C39" s="62"/>
      <c r="D39" s="62"/>
      <c r="E39" s="62"/>
      <c r="F39" s="62"/>
      <c r="G39" s="62"/>
    </row>
    <row r="40" spans="1:7" s="43" customFormat="1" ht="12" customHeight="1">
      <c r="A40" s="64" t="s">
        <v>83</v>
      </c>
      <c r="B40" s="64"/>
      <c r="C40" s="64"/>
      <c r="D40" s="64"/>
      <c r="E40" s="64"/>
      <c r="F40" s="65"/>
      <c r="G40" s="65"/>
    </row>
    <row r="41" spans="1:7" s="43" customFormat="1" ht="12" customHeight="1">
      <c r="A41" s="64" t="s">
        <v>51</v>
      </c>
      <c r="B41" s="64"/>
      <c r="C41" s="64"/>
      <c r="D41" s="64"/>
      <c r="E41" s="64"/>
      <c r="F41" s="65"/>
      <c r="G41" s="65"/>
    </row>
  </sheetData>
  <sheetProtection/>
  <mergeCells count="39">
    <mergeCell ref="A40:G40"/>
    <mergeCell ref="A41:G41"/>
    <mergeCell ref="A36:G36"/>
    <mergeCell ref="A32:B32"/>
    <mergeCell ref="A33:B33"/>
    <mergeCell ref="A34:B34"/>
    <mergeCell ref="A35:G35"/>
    <mergeCell ref="A38:G38"/>
    <mergeCell ref="A39:G39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3:B13"/>
    <mergeCell ref="A14:B14"/>
    <mergeCell ref="A16:B16"/>
    <mergeCell ref="A17:B17"/>
    <mergeCell ref="A18:B18"/>
    <mergeCell ref="A19:B19"/>
    <mergeCell ref="A6:B6"/>
    <mergeCell ref="D6:G6"/>
    <mergeCell ref="A7:G7"/>
    <mergeCell ref="A8:B8"/>
    <mergeCell ref="A9:B9"/>
    <mergeCell ref="A10:B10"/>
    <mergeCell ref="A1:G1"/>
    <mergeCell ref="A2:G2"/>
    <mergeCell ref="A3:G3"/>
    <mergeCell ref="A4:G4"/>
    <mergeCell ref="A5:B5"/>
    <mergeCell ref="D5:G5"/>
  </mergeCells>
  <printOptions/>
  <pageMargins left="0" right="0" top="0" bottom="0" header="0" footer="0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1.8515625" style="55" customWidth="1"/>
    <col min="2" max="2" width="34.57421875" style="55" customWidth="1"/>
    <col min="3" max="3" width="11.57421875" style="55" customWidth="1"/>
    <col min="4" max="7" width="13.7109375" style="55" customWidth="1"/>
    <col min="8" max="16384" width="11.421875" style="55" customWidth="1"/>
  </cols>
  <sheetData>
    <row r="1" spans="1:7" s="32" customFormat="1" ht="14.25">
      <c r="A1" s="82"/>
      <c r="B1" s="82"/>
      <c r="C1" s="82"/>
      <c r="D1" s="82"/>
      <c r="E1" s="82"/>
      <c r="F1" s="82"/>
      <c r="G1" s="82"/>
    </row>
    <row r="2" spans="1:7" s="33" customFormat="1" ht="15" customHeight="1">
      <c r="A2" s="83" t="s">
        <v>94</v>
      </c>
      <c r="B2" s="83"/>
      <c r="C2" s="83"/>
      <c r="D2" s="83"/>
      <c r="E2" s="83"/>
      <c r="F2" s="83"/>
      <c r="G2" s="83"/>
    </row>
    <row r="3" spans="1:7" s="34" customFormat="1" ht="15" customHeight="1">
      <c r="A3" s="84"/>
      <c r="B3" s="84"/>
      <c r="C3" s="84"/>
      <c r="D3" s="84"/>
      <c r="E3" s="84"/>
      <c r="F3" s="84"/>
      <c r="G3" s="84"/>
    </row>
    <row r="4" spans="1:7" s="32" customFormat="1" ht="14.25">
      <c r="A4" s="85"/>
      <c r="B4" s="85"/>
      <c r="C4" s="85"/>
      <c r="D4" s="85"/>
      <c r="E4" s="85"/>
      <c r="F4" s="85"/>
      <c r="G4" s="85"/>
    </row>
    <row r="5" spans="1:7" s="36" customFormat="1" ht="15" customHeight="1">
      <c r="A5" s="86"/>
      <c r="B5" s="87"/>
      <c r="C5" s="35" t="s">
        <v>13</v>
      </c>
      <c r="D5" s="88" t="s">
        <v>14</v>
      </c>
      <c r="E5" s="86"/>
      <c r="F5" s="86"/>
      <c r="G5" s="86"/>
    </row>
    <row r="6" spans="1:7" s="36" customFormat="1" ht="15" customHeight="1">
      <c r="A6" s="76"/>
      <c r="B6" s="77"/>
      <c r="C6" s="37"/>
      <c r="D6" s="78"/>
      <c r="E6" s="79"/>
      <c r="F6" s="79"/>
      <c r="G6" s="79"/>
    </row>
    <row r="7" spans="1:7" s="36" customFormat="1" ht="15" customHeight="1">
      <c r="A7" s="76"/>
      <c r="B7" s="76"/>
      <c r="C7" s="76"/>
      <c r="D7" s="76"/>
      <c r="E7" s="76"/>
      <c r="F7" s="76"/>
      <c r="G7" s="76"/>
    </row>
    <row r="8" spans="1:7" s="36" customFormat="1" ht="12">
      <c r="A8" s="80"/>
      <c r="B8" s="80"/>
      <c r="C8" s="38"/>
      <c r="D8" s="39" t="s">
        <v>15</v>
      </c>
      <c r="E8" s="39" t="s">
        <v>0</v>
      </c>
      <c r="F8" s="39" t="s">
        <v>1</v>
      </c>
      <c r="G8" s="39" t="s">
        <v>80</v>
      </c>
    </row>
    <row r="9" spans="1:7" s="41" customFormat="1" ht="11.25" customHeight="1">
      <c r="A9" s="81" t="s">
        <v>16</v>
      </c>
      <c r="B9" s="81"/>
      <c r="C9" s="40">
        <v>110583</v>
      </c>
      <c r="D9" s="40">
        <v>40689</v>
      </c>
      <c r="E9" s="40">
        <v>41554</v>
      </c>
      <c r="F9" s="40">
        <v>17273</v>
      </c>
      <c r="G9" s="40">
        <v>11067</v>
      </c>
    </row>
    <row r="10" spans="1:9" s="43" customFormat="1" ht="11.25">
      <c r="A10" s="66" t="s">
        <v>17</v>
      </c>
      <c r="B10" s="66"/>
      <c r="C10" s="42">
        <v>102606</v>
      </c>
      <c r="D10" s="42">
        <v>37112</v>
      </c>
      <c r="E10" s="42">
        <v>38502</v>
      </c>
      <c r="F10" s="42">
        <v>16399</v>
      </c>
      <c r="G10" s="42">
        <v>10593</v>
      </c>
      <c r="I10" s="44"/>
    </row>
    <row r="11" spans="1:9" s="43" customFormat="1" ht="11.25">
      <c r="A11" s="45"/>
      <c r="B11" s="46" t="s">
        <v>61</v>
      </c>
      <c r="C11" s="42">
        <v>74783</v>
      </c>
      <c r="D11" s="42">
        <v>29696</v>
      </c>
      <c r="E11" s="42">
        <v>24848</v>
      </c>
      <c r="F11" s="42">
        <v>12395</v>
      </c>
      <c r="G11" s="42">
        <v>7844</v>
      </c>
      <c r="I11" s="44"/>
    </row>
    <row r="12" spans="1:7" s="43" customFormat="1" ht="11.25" customHeight="1">
      <c r="A12" s="47"/>
      <c r="B12" s="48" t="s">
        <v>62</v>
      </c>
      <c r="C12" s="42">
        <v>27823</v>
      </c>
      <c r="D12" s="42">
        <v>7416</v>
      </c>
      <c r="E12" s="42">
        <v>13654</v>
      </c>
      <c r="F12" s="42">
        <v>4004</v>
      </c>
      <c r="G12" s="42">
        <v>2749</v>
      </c>
    </row>
    <row r="13" spans="1:7" s="43" customFormat="1" ht="11.25">
      <c r="A13" s="66" t="s">
        <v>18</v>
      </c>
      <c r="B13" s="66"/>
      <c r="C13" s="42">
        <v>5637</v>
      </c>
      <c r="D13" s="42">
        <v>2391</v>
      </c>
      <c r="E13" s="42">
        <v>2270</v>
      </c>
      <c r="F13" s="42">
        <v>600</v>
      </c>
      <c r="G13" s="42">
        <v>376</v>
      </c>
    </row>
    <row r="14" spans="1:7" s="43" customFormat="1" ht="11.25">
      <c r="A14" s="68" t="s">
        <v>19</v>
      </c>
      <c r="B14" s="68"/>
      <c r="C14" s="49">
        <v>2340</v>
      </c>
      <c r="D14" s="50">
        <v>1186</v>
      </c>
      <c r="E14" s="50">
        <v>782</v>
      </c>
      <c r="F14" s="50">
        <v>274</v>
      </c>
      <c r="G14" s="50">
        <v>98</v>
      </c>
    </row>
    <row r="15" spans="1:7" s="43" customFormat="1" ht="11.25">
      <c r="A15" s="47"/>
      <c r="B15" s="47"/>
      <c r="C15" s="51"/>
      <c r="D15" s="51"/>
      <c r="E15" s="51"/>
      <c r="F15" s="51"/>
      <c r="G15" s="51"/>
    </row>
    <row r="16" spans="1:7" s="41" customFormat="1" ht="11.25">
      <c r="A16" s="75" t="s">
        <v>14</v>
      </c>
      <c r="B16" s="75"/>
      <c r="C16" s="40">
        <f>SUM(C17:C26)</f>
        <v>110583</v>
      </c>
      <c r="D16" s="40">
        <f>+D17+D18</f>
        <v>40689</v>
      </c>
      <c r="E16" s="40">
        <f>+E19+E20+E21</f>
        <v>41554</v>
      </c>
      <c r="F16" s="40">
        <f>+F22+F23</f>
        <v>17273</v>
      </c>
      <c r="G16" s="40">
        <f>+G24+G25+G26</f>
        <v>11067</v>
      </c>
    </row>
    <row r="17" spans="1:7" s="43" customFormat="1" ht="11.25">
      <c r="A17" s="74" t="s">
        <v>20</v>
      </c>
      <c r="B17" s="74"/>
      <c r="C17" s="52">
        <v>13621</v>
      </c>
      <c r="D17" s="52">
        <v>13621</v>
      </c>
      <c r="E17" s="52" t="s">
        <v>46</v>
      </c>
      <c r="F17" s="52" t="s">
        <v>46</v>
      </c>
      <c r="G17" s="52" t="s">
        <v>46</v>
      </c>
    </row>
    <row r="18" spans="1:7" s="43" customFormat="1" ht="11.25">
      <c r="A18" s="74" t="s">
        <v>21</v>
      </c>
      <c r="B18" s="74"/>
      <c r="C18" s="52">
        <v>27068</v>
      </c>
      <c r="D18" s="52">
        <v>27068</v>
      </c>
      <c r="E18" s="52" t="s">
        <v>46</v>
      </c>
      <c r="F18" s="52" t="s">
        <v>46</v>
      </c>
      <c r="G18" s="52" t="s">
        <v>46</v>
      </c>
    </row>
    <row r="19" spans="1:7" s="43" customFormat="1" ht="11.25">
      <c r="A19" s="74" t="s">
        <v>22</v>
      </c>
      <c r="B19" s="74"/>
      <c r="C19" s="52">
        <v>20134</v>
      </c>
      <c r="D19" s="52" t="s">
        <v>46</v>
      </c>
      <c r="E19" s="52">
        <v>20134</v>
      </c>
      <c r="F19" s="52" t="s">
        <v>46</v>
      </c>
      <c r="G19" s="52" t="s">
        <v>46</v>
      </c>
    </row>
    <row r="20" spans="1:9" s="43" customFormat="1" ht="11.25">
      <c r="A20" s="74" t="s">
        <v>23</v>
      </c>
      <c r="B20" s="74"/>
      <c r="C20" s="52">
        <v>11703</v>
      </c>
      <c r="D20" s="52" t="s">
        <v>46</v>
      </c>
      <c r="E20" s="52">
        <v>11703</v>
      </c>
      <c r="F20" s="52" t="s">
        <v>46</v>
      </c>
      <c r="G20" s="52" t="s">
        <v>46</v>
      </c>
      <c r="I20" s="41"/>
    </row>
    <row r="21" spans="1:7" s="43" customFormat="1" ht="11.25">
      <c r="A21" s="74" t="s">
        <v>24</v>
      </c>
      <c r="B21" s="74"/>
      <c r="C21" s="52">
        <v>9717</v>
      </c>
      <c r="D21" s="52" t="s">
        <v>46</v>
      </c>
      <c r="E21" s="52">
        <v>9717</v>
      </c>
      <c r="F21" s="52" t="s">
        <v>46</v>
      </c>
      <c r="G21" s="52" t="s">
        <v>46</v>
      </c>
    </row>
    <row r="22" spans="1:7" s="43" customFormat="1" ht="11.25">
      <c r="A22" s="74" t="s">
        <v>25</v>
      </c>
      <c r="B22" s="74"/>
      <c r="C22" s="52">
        <v>10666</v>
      </c>
      <c r="D22" s="52" t="s">
        <v>46</v>
      </c>
      <c r="E22" s="52" t="s">
        <v>46</v>
      </c>
      <c r="F22" s="52">
        <v>10666</v>
      </c>
      <c r="G22" s="52" t="s">
        <v>46</v>
      </c>
    </row>
    <row r="23" spans="1:7" s="43" customFormat="1" ht="11.25">
      <c r="A23" s="74" t="s">
        <v>26</v>
      </c>
      <c r="B23" s="74"/>
      <c r="C23" s="52">
        <v>6607</v>
      </c>
      <c r="D23" s="52" t="s">
        <v>46</v>
      </c>
      <c r="E23" s="52" t="s">
        <v>46</v>
      </c>
      <c r="F23" s="52">
        <v>6607</v>
      </c>
      <c r="G23" s="52" t="s">
        <v>46</v>
      </c>
    </row>
    <row r="24" spans="1:7" s="43" customFormat="1" ht="11.25">
      <c r="A24" s="74" t="s">
        <v>27</v>
      </c>
      <c r="B24" s="74"/>
      <c r="C24" s="52">
        <v>3523</v>
      </c>
      <c r="D24" s="52" t="s">
        <v>46</v>
      </c>
      <c r="E24" s="52" t="s">
        <v>46</v>
      </c>
      <c r="F24" s="52" t="s">
        <v>46</v>
      </c>
      <c r="G24" s="52">
        <v>3523</v>
      </c>
    </row>
    <row r="25" spans="1:7" s="43" customFormat="1" ht="11.25">
      <c r="A25" s="74" t="s">
        <v>28</v>
      </c>
      <c r="B25" s="74"/>
      <c r="C25" s="52">
        <v>3642</v>
      </c>
      <c r="D25" s="52" t="s">
        <v>46</v>
      </c>
      <c r="E25" s="52" t="s">
        <v>46</v>
      </c>
      <c r="F25" s="52" t="s">
        <v>46</v>
      </c>
      <c r="G25" s="52">
        <v>3642</v>
      </c>
    </row>
    <row r="26" spans="1:7" s="43" customFormat="1" ht="11.25">
      <c r="A26" s="70" t="s">
        <v>81</v>
      </c>
      <c r="B26" s="70"/>
      <c r="C26" s="53">
        <v>3902</v>
      </c>
      <c r="D26" s="54" t="s">
        <v>46</v>
      </c>
      <c r="E26" s="54" t="s">
        <v>46</v>
      </c>
      <c r="F26" s="54" t="s">
        <v>46</v>
      </c>
      <c r="G26" s="53">
        <v>3902</v>
      </c>
    </row>
    <row r="27" spans="1:7" s="43" customFormat="1" ht="11.25">
      <c r="A27" s="72"/>
      <c r="B27" s="72"/>
      <c r="C27" s="51"/>
      <c r="D27" s="51"/>
      <c r="E27" s="51"/>
      <c r="F27" s="51"/>
      <c r="G27" s="51"/>
    </row>
    <row r="28" spans="1:7" s="41" customFormat="1" ht="11.25">
      <c r="A28" s="73" t="s">
        <v>29</v>
      </c>
      <c r="B28" s="73"/>
      <c r="C28" s="40">
        <f>SUM(C29:C34)</f>
        <v>110583</v>
      </c>
      <c r="D28" s="40">
        <f>SUM(D29:D34)</f>
        <v>40689</v>
      </c>
      <c r="E28" s="40">
        <f>SUM(E29:E34)</f>
        <v>41554</v>
      </c>
      <c r="F28" s="40">
        <f>SUM(F29:F34)</f>
        <v>17273</v>
      </c>
      <c r="G28" s="40">
        <f>SUM(G29:G34)</f>
        <v>11067</v>
      </c>
    </row>
    <row r="29" spans="1:7" s="43" customFormat="1" ht="11.25">
      <c r="A29" s="66">
        <v>1</v>
      </c>
      <c r="B29" s="66"/>
      <c r="C29" s="42">
        <v>15318</v>
      </c>
      <c r="D29" s="42">
        <v>5436</v>
      </c>
      <c r="E29" s="42">
        <v>7261</v>
      </c>
      <c r="F29" s="42">
        <v>2211</v>
      </c>
      <c r="G29" s="42">
        <v>410</v>
      </c>
    </row>
    <row r="30" spans="1:7" s="43" customFormat="1" ht="11.25">
      <c r="A30" s="66">
        <v>2</v>
      </c>
      <c r="B30" s="66"/>
      <c r="C30" s="42">
        <v>60922</v>
      </c>
      <c r="D30" s="42">
        <v>21322</v>
      </c>
      <c r="E30" s="42">
        <v>22440</v>
      </c>
      <c r="F30" s="42">
        <v>10590</v>
      </c>
      <c r="G30" s="42">
        <v>6570</v>
      </c>
    </row>
    <row r="31" spans="1:7" s="43" customFormat="1" ht="11.25">
      <c r="A31" s="66">
        <v>3</v>
      </c>
      <c r="B31" s="66"/>
      <c r="C31" s="42">
        <v>24796</v>
      </c>
      <c r="D31" s="42">
        <v>11256</v>
      </c>
      <c r="E31" s="42">
        <v>7506</v>
      </c>
      <c r="F31" s="42">
        <v>3127</v>
      </c>
      <c r="G31" s="42">
        <v>2907</v>
      </c>
    </row>
    <row r="32" spans="1:7" s="43" customFormat="1" ht="11.25">
      <c r="A32" s="67" t="s">
        <v>3</v>
      </c>
      <c r="B32" s="67"/>
      <c r="C32" s="42">
        <v>7243</v>
      </c>
      <c r="D32" s="42">
        <v>2472</v>
      </c>
      <c r="E32" s="42">
        <v>2922</v>
      </c>
      <c r="F32" s="42">
        <v>989</v>
      </c>
      <c r="G32" s="42">
        <v>860</v>
      </c>
    </row>
    <row r="33" spans="1:7" s="43" customFormat="1" ht="11.25">
      <c r="A33" s="67" t="s">
        <v>4</v>
      </c>
      <c r="B33" s="67"/>
      <c r="C33" s="42">
        <v>1933</v>
      </c>
      <c r="D33" s="42">
        <v>189</v>
      </c>
      <c r="E33" s="42">
        <v>1170</v>
      </c>
      <c r="F33" s="42">
        <v>314</v>
      </c>
      <c r="G33" s="42">
        <v>260</v>
      </c>
    </row>
    <row r="34" spans="1:7" s="43" customFormat="1" ht="11.25">
      <c r="A34" s="68" t="s">
        <v>30</v>
      </c>
      <c r="B34" s="68"/>
      <c r="C34" s="49">
        <v>371</v>
      </c>
      <c r="D34" s="50">
        <v>14</v>
      </c>
      <c r="E34" s="50">
        <v>255</v>
      </c>
      <c r="F34" s="50">
        <v>42</v>
      </c>
      <c r="G34" s="50">
        <v>60</v>
      </c>
    </row>
    <row r="35" spans="1:7" s="43" customFormat="1" ht="5.25" customHeight="1">
      <c r="A35" s="62"/>
      <c r="B35" s="62"/>
      <c r="C35" s="62"/>
      <c r="D35" s="62"/>
      <c r="E35" s="62"/>
      <c r="F35" s="62"/>
      <c r="G35" s="62"/>
    </row>
    <row r="36" spans="1:7" s="43" customFormat="1" ht="33.75" customHeight="1">
      <c r="A36" s="68" t="s">
        <v>103</v>
      </c>
      <c r="B36" s="69"/>
      <c r="C36" s="69"/>
      <c r="D36" s="69"/>
      <c r="E36" s="69"/>
      <c r="F36" s="69"/>
      <c r="G36" s="69"/>
    </row>
    <row r="37" spans="1:7" s="43" customFormat="1" ht="5.25" customHeight="1">
      <c r="A37" s="62"/>
      <c r="B37" s="63"/>
      <c r="C37" s="63"/>
      <c r="D37" s="63"/>
      <c r="E37" s="63"/>
      <c r="F37" s="63"/>
      <c r="G37" s="63"/>
    </row>
    <row r="38" spans="1:7" s="43" customFormat="1" ht="11.25" customHeight="1">
      <c r="A38" s="64" t="s">
        <v>43</v>
      </c>
      <c r="B38" s="64"/>
      <c r="C38" s="64"/>
      <c r="D38" s="64"/>
      <c r="E38" s="64"/>
      <c r="F38" s="64"/>
      <c r="G38" s="64"/>
    </row>
    <row r="39" spans="1:7" s="43" customFormat="1" ht="5.25" customHeight="1">
      <c r="A39" s="62"/>
      <c r="B39" s="62"/>
      <c r="C39" s="62"/>
      <c r="D39" s="62"/>
      <c r="E39" s="62"/>
      <c r="F39" s="62"/>
      <c r="G39" s="62"/>
    </row>
    <row r="40" spans="1:7" s="43" customFormat="1" ht="12" customHeight="1">
      <c r="A40" s="64" t="s">
        <v>79</v>
      </c>
      <c r="B40" s="63"/>
      <c r="C40" s="63"/>
      <c r="D40" s="63"/>
      <c r="E40" s="63"/>
      <c r="F40" s="63"/>
      <c r="G40" s="63"/>
    </row>
    <row r="41" spans="1:7" s="43" customFormat="1" ht="12" customHeight="1">
      <c r="A41" s="64" t="s">
        <v>51</v>
      </c>
      <c r="B41" s="64"/>
      <c r="C41" s="64"/>
      <c r="D41" s="64"/>
      <c r="E41" s="64"/>
      <c r="F41" s="65"/>
      <c r="G41" s="65"/>
    </row>
  </sheetData>
  <sheetProtection/>
  <mergeCells count="40">
    <mergeCell ref="A1:G1"/>
    <mergeCell ref="A2:G2"/>
    <mergeCell ref="A3:G3"/>
    <mergeCell ref="A4:G4"/>
    <mergeCell ref="A5:B5"/>
    <mergeCell ref="D5:G5"/>
    <mergeCell ref="A6:B6"/>
    <mergeCell ref="D6:G6"/>
    <mergeCell ref="A7:G7"/>
    <mergeCell ref="A8:B8"/>
    <mergeCell ref="A9:B9"/>
    <mergeCell ref="A10:B10"/>
    <mergeCell ref="A13:B13"/>
    <mergeCell ref="A14:B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5:G35"/>
    <mergeCell ref="A38:G38"/>
    <mergeCell ref="A39:G39"/>
    <mergeCell ref="A40:G40"/>
    <mergeCell ref="A41:G41"/>
    <mergeCell ref="A32:B32"/>
    <mergeCell ref="A33:B33"/>
    <mergeCell ref="A34:B34"/>
    <mergeCell ref="A36:G36"/>
    <mergeCell ref="A37:G37"/>
  </mergeCells>
  <printOptions/>
  <pageMargins left="0" right="0" top="0" bottom="0" header="0" footer="0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1.8515625" style="2" customWidth="1"/>
    <col min="2" max="2" width="34.57421875" style="2" customWidth="1"/>
    <col min="3" max="3" width="11.57421875" style="2" customWidth="1"/>
    <col min="4" max="7" width="13.7109375" style="2" customWidth="1"/>
    <col min="8" max="16384" width="11.421875" style="2" customWidth="1"/>
  </cols>
  <sheetData>
    <row r="1" spans="1:7" s="7" customFormat="1" ht="14.25">
      <c r="A1" s="89"/>
      <c r="B1" s="89"/>
      <c r="C1" s="89"/>
      <c r="D1" s="89"/>
      <c r="E1" s="89"/>
      <c r="F1" s="89"/>
      <c r="G1" s="89"/>
    </row>
    <row r="2" spans="1:7" s="1" customFormat="1" ht="30.75" customHeight="1">
      <c r="A2" s="90" t="s">
        <v>74</v>
      </c>
      <c r="B2" s="90"/>
      <c r="C2" s="90"/>
      <c r="D2" s="90"/>
      <c r="E2" s="90"/>
      <c r="F2" s="90"/>
      <c r="G2" s="90"/>
    </row>
    <row r="3" spans="1:7" s="8" customFormat="1" ht="15">
      <c r="A3" s="91"/>
      <c r="B3" s="91"/>
      <c r="C3" s="91"/>
      <c r="D3" s="91"/>
      <c r="E3" s="91"/>
      <c r="F3" s="91"/>
      <c r="G3" s="91"/>
    </row>
    <row r="4" spans="1:7" s="7" customFormat="1" ht="14.25">
      <c r="A4" s="92"/>
      <c r="B4" s="92"/>
      <c r="C4" s="92"/>
      <c r="D4" s="92"/>
      <c r="E4" s="92"/>
      <c r="F4" s="92"/>
      <c r="G4" s="92"/>
    </row>
    <row r="5" spans="1:7" s="9" customFormat="1" ht="15" customHeight="1">
      <c r="A5" s="93"/>
      <c r="B5" s="94"/>
      <c r="C5" s="11" t="s">
        <v>13</v>
      </c>
      <c r="D5" s="95" t="s">
        <v>14</v>
      </c>
      <c r="E5" s="93"/>
      <c r="F5" s="93"/>
      <c r="G5" s="93"/>
    </row>
    <row r="6" spans="1:7" s="9" customFormat="1" ht="15" customHeight="1">
      <c r="A6" s="96"/>
      <c r="B6" s="97"/>
      <c r="C6" s="12"/>
      <c r="D6" s="98"/>
      <c r="E6" s="99"/>
      <c r="F6" s="99"/>
      <c r="G6" s="99"/>
    </row>
    <row r="7" spans="1:7" s="9" customFormat="1" ht="15" customHeight="1">
      <c r="A7" s="96"/>
      <c r="B7" s="96"/>
      <c r="C7" s="96"/>
      <c r="D7" s="96"/>
      <c r="E7" s="96"/>
      <c r="F7" s="96"/>
      <c r="G7" s="96"/>
    </row>
    <row r="8" spans="1:7" s="9" customFormat="1" ht="12">
      <c r="A8" s="100"/>
      <c r="B8" s="100"/>
      <c r="C8" s="10"/>
      <c r="D8" s="6" t="s">
        <v>15</v>
      </c>
      <c r="E8" s="6" t="s">
        <v>0</v>
      </c>
      <c r="F8" s="6" t="s">
        <v>1</v>
      </c>
      <c r="G8" s="6" t="s">
        <v>75</v>
      </c>
    </row>
    <row r="9" spans="1:7" s="14" customFormat="1" ht="11.25" customHeight="1">
      <c r="A9" s="101" t="s">
        <v>16</v>
      </c>
      <c r="B9" s="101"/>
      <c r="C9" s="20">
        <f>+C10+C13+C14</f>
        <v>108439</v>
      </c>
      <c r="D9" s="20">
        <f>+D10+D13+D14</f>
        <v>39358</v>
      </c>
      <c r="E9" s="20">
        <f>+E10+E13+E14</f>
        <v>41386</v>
      </c>
      <c r="F9" s="20">
        <f>+F10+F13+F14</f>
        <v>17237</v>
      </c>
      <c r="G9" s="20">
        <f>+G10+G13+G14</f>
        <v>10458</v>
      </c>
    </row>
    <row r="10" spans="1:9" s="3" customFormat="1" ht="11.25">
      <c r="A10" s="102" t="s">
        <v>17</v>
      </c>
      <c r="B10" s="102"/>
      <c r="C10" s="15">
        <f>+D10+E10+F10+G10</f>
        <v>101311</v>
      </c>
      <c r="D10" s="15">
        <v>36447</v>
      </c>
      <c r="E10" s="15">
        <v>38448</v>
      </c>
      <c r="F10" s="15">
        <v>16372</v>
      </c>
      <c r="G10" s="15">
        <v>10044</v>
      </c>
      <c r="I10" s="31"/>
    </row>
    <row r="11" spans="1:9" s="3" customFormat="1" ht="11.25">
      <c r="A11" s="30"/>
      <c r="B11" s="16" t="s">
        <v>61</v>
      </c>
      <c r="C11" s="15">
        <f>+D11+E11+F11+G11</f>
        <v>73874</v>
      </c>
      <c r="D11" s="15">
        <v>29084</v>
      </c>
      <c r="E11" s="15">
        <v>24843</v>
      </c>
      <c r="F11" s="15">
        <v>12400</v>
      </c>
      <c r="G11" s="15">
        <v>7547</v>
      </c>
      <c r="I11" s="31"/>
    </row>
    <row r="12" spans="1:7" s="3" customFormat="1" ht="11.25" customHeight="1">
      <c r="A12" s="18"/>
      <c r="B12" s="17" t="s">
        <v>62</v>
      </c>
      <c r="C12" s="15">
        <f>+D12+E12+F12+G12</f>
        <v>27437</v>
      </c>
      <c r="D12" s="15">
        <v>7363</v>
      </c>
      <c r="E12" s="15">
        <v>13605</v>
      </c>
      <c r="F12" s="15">
        <v>3972</v>
      </c>
      <c r="G12" s="15">
        <v>2497</v>
      </c>
    </row>
    <row r="13" spans="1:7" s="3" customFormat="1" ht="11.25">
      <c r="A13" s="102" t="s">
        <v>18</v>
      </c>
      <c r="B13" s="102"/>
      <c r="C13" s="15">
        <f>+D13+E13+F13+G13</f>
        <v>4887</v>
      </c>
      <c r="D13" s="15">
        <v>1788</v>
      </c>
      <c r="E13" s="15">
        <v>2185</v>
      </c>
      <c r="F13" s="15">
        <v>583</v>
      </c>
      <c r="G13" s="15">
        <v>331</v>
      </c>
    </row>
    <row r="14" spans="1:7" s="3" customFormat="1" ht="11.25">
      <c r="A14" s="103" t="s">
        <v>19</v>
      </c>
      <c r="B14" s="103"/>
      <c r="C14" s="26">
        <f>+D14+E14+F14+G14</f>
        <v>2241</v>
      </c>
      <c r="D14" s="4">
        <v>1123</v>
      </c>
      <c r="E14" s="4">
        <v>753</v>
      </c>
      <c r="F14" s="4">
        <v>282</v>
      </c>
      <c r="G14" s="4">
        <v>83</v>
      </c>
    </row>
    <row r="15" spans="1:7" s="3" customFormat="1" ht="11.25">
      <c r="A15" s="18"/>
      <c r="B15" s="18"/>
      <c r="C15" s="19"/>
      <c r="D15" s="19"/>
      <c r="E15" s="19"/>
      <c r="F15" s="19"/>
      <c r="G15" s="19"/>
    </row>
    <row r="16" spans="1:7" s="14" customFormat="1" ht="11.25">
      <c r="A16" s="104" t="s">
        <v>14</v>
      </c>
      <c r="B16" s="104"/>
      <c r="C16" s="20">
        <f>SUM(C17:C26)</f>
        <v>108439</v>
      </c>
      <c r="D16" s="20">
        <f>+D17+D18</f>
        <v>39358</v>
      </c>
      <c r="E16" s="20">
        <f>+E19+E20+E21</f>
        <v>41386</v>
      </c>
      <c r="F16" s="20">
        <f>+F22+F23</f>
        <v>17237</v>
      </c>
      <c r="G16" s="20">
        <f>+G24+G25+G26</f>
        <v>10458</v>
      </c>
    </row>
    <row r="17" spans="1:7" s="3" customFormat="1" ht="11.25">
      <c r="A17" s="105" t="s">
        <v>20</v>
      </c>
      <c r="B17" s="105"/>
      <c r="C17" s="21">
        <f>+D17</f>
        <v>12378</v>
      </c>
      <c r="D17" s="21">
        <v>12378</v>
      </c>
      <c r="E17" s="21" t="s">
        <v>46</v>
      </c>
      <c r="F17" s="21" t="s">
        <v>46</v>
      </c>
      <c r="G17" s="21" t="s">
        <v>46</v>
      </c>
    </row>
    <row r="18" spans="1:7" s="3" customFormat="1" ht="11.25">
      <c r="A18" s="105" t="s">
        <v>21</v>
      </c>
      <c r="B18" s="105"/>
      <c r="C18" s="21">
        <f>+D18</f>
        <v>26980</v>
      </c>
      <c r="D18" s="21">
        <v>26980</v>
      </c>
      <c r="E18" s="21" t="s">
        <v>46</v>
      </c>
      <c r="F18" s="21" t="s">
        <v>46</v>
      </c>
      <c r="G18" s="21" t="s">
        <v>46</v>
      </c>
    </row>
    <row r="19" spans="1:7" s="3" customFormat="1" ht="11.25">
      <c r="A19" s="105" t="s">
        <v>22</v>
      </c>
      <c r="B19" s="105"/>
      <c r="C19" s="21">
        <f>+E19</f>
        <v>20086</v>
      </c>
      <c r="D19" s="21" t="s">
        <v>46</v>
      </c>
      <c r="E19" s="21">
        <v>20086</v>
      </c>
      <c r="F19" s="21" t="s">
        <v>46</v>
      </c>
      <c r="G19" s="21" t="s">
        <v>46</v>
      </c>
    </row>
    <row r="20" spans="1:9" s="3" customFormat="1" ht="11.25">
      <c r="A20" s="105" t="s">
        <v>23</v>
      </c>
      <c r="B20" s="105"/>
      <c r="C20" s="21">
        <f>+E20</f>
        <v>11628</v>
      </c>
      <c r="D20" s="21" t="s">
        <v>46</v>
      </c>
      <c r="E20" s="21">
        <v>11628</v>
      </c>
      <c r="F20" s="21" t="s">
        <v>46</v>
      </c>
      <c r="G20" s="21" t="s">
        <v>46</v>
      </c>
      <c r="I20" s="14"/>
    </row>
    <row r="21" spans="1:7" s="3" customFormat="1" ht="11.25">
      <c r="A21" s="105" t="s">
        <v>24</v>
      </c>
      <c r="B21" s="105"/>
      <c r="C21" s="21">
        <f>+E21</f>
        <v>9672</v>
      </c>
      <c r="D21" s="21" t="s">
        <v>46</v>
      </c>
      <c r="E21" s="21">
        <v>9672</v>
      </c>
      <c r="F21" s="21" t="s">
        <v>46</v>
      </c>
      <c r="G21" s="21" t="s">
        <v>46</v>
      </c>
    </row>
    <row r="22" spans="1:7" s="3" customFormat="1" ht="11.25">
      <c r="A22" s="105" t="s">
        <v>25</v>
      </c>
      <c r="B22" s="105"/>
      <c r="C22" s="21">
        <f>+F22</f>
        <v>10635</v>
      </c>
      <c r="D22" s="21" t="s">
        <v>46</v>
      </c>
      <c r="E22" s="21" t="s">
        <v>46</v>
      </c>
      <c r="F22" s="21">
        <v>10635</v>
      </c>
      <c r="G22" s="21" t="s">
        <v>46</v>
      </c>
    </row>
    <row r="23" spans="1:7" s="3" customFormat="1" ht="11.25">
      <c r="A23" s="105" t="s">
        <v>26</v>
      </c>
      <c r="B23" s="105"/>
      <c r="C23" s="21">
        <f>+F23</f>
        <v>6602</v>
      </c>
      <c r="D23" s="21" t="s">
        <v>46</v>
      </c>
      <c r="E23" s="21" t="s">
        <v>46</v>
      </c>
      <c r="F23" s="21">
        <v>6602</v>
      </c>
      <c r="G23" s="21" t="s">
        <v>46</v>
      </c>
    </row>
    <row r="24" spans="1:7" s="3" customFormat="1" ht="11.25">
      <c r="A24" s="105" t="s">
        <v>27</v>
      </c>
      <c r="B24" s="105"/>
      <c r="C24" s="21">
        <f>+G24</f>
        <v>3510</v>
      </c>
      <c r="D24" s="21" t="s">
        <v>46</v>
      </c>
      <c r="E24" s="21" t="s">
        <v>46</v>
      </c>
      <c r="F24" s="21" t="s">
        <v>46</v>
      </c>
      <c r="G24" s="21">
        <v>3510</v>
      </c>
    </row>
    <row r="25" spans="1:7" s="3" customFormat="1" ht="11.25">
      <c r="A25" s="105" t="s">
        <v>28</v>
      </c>
      <c r="B25" s="105"/>
      <c r="C25" s="21">
        <f>+G25</f>
        <v>3635</v>
      </c>
      <c r="D25" s="21" t="s">
        <v>46</v>
      </c>
      <c r="E25" s="21" t="s">
        <v>46</v>
      </c>
      <c r="F25" s="21" t="s">
        <v>46</v>
      </c>
      <c r="G25" s="21">
        <v>3635</v>
      </c>
    </row>
    <row r="26" spans="1:7" s="3" customFormat="1" ht="11.25">
      <c r="A26" s="106" t="s">
        <v>76</v>
      </c>
      <c r="B26" s="106"/>
      <c r="C26" s="28">
        <f>+G26</f>
        <v>3313</v>
      </c>
      <c r="D26" s="22" t="s">
        <v>46</v>
      </c>
      <c r="E26" s="22" t="s">
        <v>46</v>
      </c>
      <c r="F26" s="22" t="s">
        <v>46</v>
      </c>
      <c r="G26" s="28">
        <v>3313</v>
      </c>
    </row>
    <row r="27" spans="1:7" s="3" customFormat="1" ht="11.25">
      <c r="A27" s="107"/>
      <c r="B27" s="107"/>
      <c r="C27" s="19"/>
      <c r="D27" s="19"/>
      <c r="E27" s="19"/>
      <c r="F27" s="19"/>
      <c r="G27" s="19"/>
    </row>
    <row r="28" spans="1:7" s="14" customFormat="1" ht="11.25">
      <c r="A28" s="108" t="s">
        <v>29</v>
      </c>
      <c r="B28" s="108"/>
      <c r="C28" s="20">
        <f>SUM(C29:C34)</f>
        <v>108439</v>
      </c>
      <c r="D28" s="20">
        <f>SUM(D29:D34)</f>
        <v>39358</v>
      </c>
      <c r="E28" s="20">
        <f>SUM(E29:E34)</f>
        <v>41386</v>
      </c>
      <c r="F28" s="20">
        <f>SUM(F29:F34)</f>
        <v>17237</v>
      </c>
      <c r="G28" s="20">
        <f>SUM(G29:G34)</f>
        <v>10458</v>
      </c>
    </row>
    <row r="29" spans="1:7" s="3" customFormat="1" ht="11.25">
      <c r="A29" s="102">
        <v>1</v>
      </c>
      <c r="B29" s="102"/>
      <c r="C29" s="15">
        <f aca="true" t="shared" si="0" ref="C29:C34">SUM(D29:G29)</f>
        <v>15326</v>
      </c>
      <c r="D29" s="15">
        <v>5404</v>
      </c>
      <c r="E29" s="15">
        <v>7295</v>
      </c>
      <c r="F29" s="15">
        <v>2242</v>
      </c>
      <c r="G29" s="15">
        <v>385</v>
      </c>
    </row>
    <row r="30" spans="1:7" s="3" customFormat="1" ht="11.25">
      <c r="A30" s="102">
        <v>2</v>
      </c>
      <c r="B30" s="102"/>
      <c r="C30" s="15">
        <f t="shared" si="0"/>
        <v>59721</v>
      </c>
      <c r="D30" s="15">
        <v>20490</v>
      </c>
      <c r="E30" s="15">
        <v>22359</v>
      </c>
      <c r="F30" s="15">
        <v>10550</v>
      </c>
      <c r="G30" s="15">
        <v>6322</v>
      </c>
    </row>
    <row r="31" spans="1:7" s="3" customFormat="1" ht="11.25">
      <c r="A31" s="102">
        <v>3</v>
      </c>
      <c r="B31" s="102"/>
      <c r="C31" s="15">
        <f t="shared" si="0"/>
        <v>24095</v>
      </c>
      <c r="D31" s="15">
        <v>10880</v>
      </c>
      <c r="E31" s="15">
        <v>7432</v>
      </c>
      <c r="F31" s="15">
        <v>3107</v>
      </c>
      <c r="G31" s="15">
        <v>2676</v>
      </c>
    </row>
    <row r="32" spans="1:7" s="3" customFormat="1" ht="11.25">
      <c r="A32" s="109" t="s">
        <v>3</v>
      </c>
      <c r="B32" s="109"/>
      <c r="C32" s="15">
        <f t="shared" si="0"/>
        <v>7036</v>
      </c>
      <c r="D32" s="15">
        <v>2391</v>
      </c>
      <c r="E32" s="15">
        <v>2886</v>
      </c>
      <c r="F32" s="15">
        <v>981</v>
      </c>
      <c r="G32" s="15">
        <v>778</v>
      </c>
    </row>
    <row r="33" spans="1:7" s="3" customFormat="1" ht="11.25">
      <c r="A33" s="109" t="s">
        <v>4</v>
      </c>
      <c r="B33" s="109"/>
      <c r="C33" s="15">
        <f t="shared" si="0"/>
        <v>1889</v>
      </c>
      <c r="D33" s="15">
        <v>181</v>
      </c>
      <c r="E33" s="15">
        <v>1159</v>
      </c>
      <c r="F33" s="15">
        <v>313</v>
      </c>
      <c r="G33" s="15">
        <v>236</v>
      </c>
    </row>
    <row r="34" spans="1:7" s="3" customFormat="1" ht="11.25">
      <c r="A34" s="103" t="s">
        <v>30</v>
      </c>
      <c r="B34" s="103"/>
      <c r="C34" s="26">
        <f t="shared" si="0"/>
        <v>372</v>
      </c>
      <c r="D34" s="4">
        <v>12</v>
      </c>
      <c r="E34" s="4">
        <v>255</v>
      </c>
      <c r="F34" s="4">
        <v>44</v>
      </c>
      <c r="G34" s="4">
        <v>61</v>
      </c>
    </row>
    <row r="35" spans="1:7" s="3" customFormat="1" ht="11.25">
      <c r="A35" s="18"/>
      <c r="B35" s="18"/>
      <c r="C35" s="19"/>
      <c r="D35" s="19"/>
      <c r="E35" s="19"/>
      <c r="F35" s="19"/>
      <c r="G35" s="19"/>
    </row>
    <row r="36" spans="1:7" s="14" customFormat="1" ht="11.25">
      <c r="A36" s="101" t="s">
        <v>31</v>
      </c>
      <c r="B36" s="101"/>
      <c r="C36" s="20">
        <v>108439</v>
      </c>
      <c r="D36" s="20">
        <v>39358</v>
      </c>
      <c r="E36" s="20">
        <v>41386</v>
      </c>
      <c r="F36" s="20">
        <v>17237</v>
      </c>
      <c r="G36" s="20">
        <v>10458</v>
      </c>
    </row>
    <row r="37" spans="1:9" s="3" customFormat="1" ht="11.25" customHeight="1">
      <c r="A37" s="102" t="s">
        <v>33</v>
      </c>
      <c r="B37" s="102"/>
      <c r="C37" s="15">
        <f>+C36-C38</f>
        <v>2513</v>
      </c>
      <c r="D37" s="15">
        <f>+D36-D38</f>
        <v>2031</v>
      </c>
      <c r="E37" s="15">
        <f>+E36-E38</f>
        <v>414</v>
      </c>
      <c r="F37" s="15">
        <f>+F36-F38</f>
        <v>65</v>
      </c>
      <c r="G37" s="15">
        <f>+G36-G38</f>
        <v>3</v>
      </c>
      <c r="I37" s="14"/>
    </row>
    <row r="38" spans="1:7" s="3" customFormat="1" ht="12" customHeight="1">
      <c r="A38" s="103" t="s">
        <v>32</v>
      </c>
      <c r="B38" s="103"/>
      <c r="C38" s="4">
        <v>105926</v>
      </c>
      <c r="D38" s="4">
        <v>37327</v>
      </c>
      <c r="E38" s="4">
        <v>40972</v>
      </c>
      <c r="F38" s="4">
        <v>17172</v>
      </c>
      <c r="G38" s="4">
        <v>10455</v>
      </c>
    </row>
    <row r="39" spans="1:7" s="3" customFormat="1" ht="11.25">
      <c r="A39" s="18"/>
      <c r="B39" s="18"/>
      <c r="C39" s="4"/>
      <c r="D39" s="4"/>
      <c r="E39" s="4"/>
      <c r="F39" s="4"/>
      <c r="G39" s="4"/>
    </row>
    <row r="40" spans="1:7" s="3" customFormat="1" ht="12" customHeight="1">
      <c r="A40" s="101" t="s">
        <v>34</v>
      </c>
      <c r="B40" s="101"/>
      <c r="C40" s="13">
        <v>108439</v>
      </c>
      <c r="D40" s="13">
        <v>39358</v>
      </c>
      <c r="E40" s="13">
        <v>41386</v>
      </c>
      <c r="F40" s="13">
        <v>17237</v>
      </c>
      <c r="G40" s="13">
        <v>10458</v>
      </c>
    </row>
    <row r="41" spans="1:7" s="3" customFormat="1" ht="12" customHeight="1">
      <c r="A41" s="102" t="s">
        <v>35</v>
      </c>
      <c r="B41" s="102"/>
      <c r="C41" s="15">
        <f>+C40-C42</f>
        <v>897</v>
      </c>
      <c r="D41" s="15">
        <f>+D40-D42</f>
        <v>767</v>
      </c>
      <c r="E41" s="15">
        <f>+E40-E42</f>
        <v>113</v>
      </c>
      <c r="F41" s="15">
        <f>+F40-F42</f>
        <v>14</v>
      </c>
      <c r="G41" s="15">
        <f>+G40-G42</f>
        <v>3</v>
      </c>
    </row>
    <row r="42" spans="1:7" s="3" customFormat="1" ht="11.25">
      <c r="A42" s="102" t="s">
        <v>36</v>
      </c>
      <c r="B42" s="102"/>
      <c r="C42" s="15">
        <f>+D42+E42+F42+G42</f>
        <v>107542</v>
      </c>
      <c r="D42" s="15">
        <v>38591</v>
      </c>
      <c r="E42" s="15">
        <v>41273</v>
      </c>
      <c r="F42" s="15">
        <v>17223</v>
      </c>
      <c r="G42" s="15">
        <v>10455</v>
      </c>
    </row>
    <row r="43" spans="1:7" s="3" customFormat="1" ht="11.25">
      <c r="A43" s="5" t="s">
        <v>37</v>
      </c>
      <c r="B43" s="24"/>
      <c r="C43" s="15">
        <f>SUM(C44:C49)</f>
        <v>17874</v>
      </c>
      <c r="D43" s="15">
        <f>SUM(D44:D49)</f>
        <v>11392</v>
      </c>
      <c r="E43" s="15">
        <f>SUM(E44:E49)</f>
        <v>5870</v>
      </c>
      <c r="F43" s="15">
        <f>SUM(F44:F49)</f>
        <v>503</v>
      </c>
      <c r="G43" s="15">
        <f>SUM(G44:G49)</f>
        <v>109</v>
      </c>
    </row>
    <row r="44" spans="1:7" s="3" customFormat="1" ht="11.25">
      <c r="A44" s="25" t="s">
        <v>5</v>
      </c>
      <c r="B44" s="24" t="s">
        <v>52</v>
      </c>
      <c r="C44" s="15">
        <v>1099</v>
      </c>
      <c r="D44" s="15">
        <v>687</v>
      </c>
      <c r="E44" s="15">
        <v>385</v>
      </c>
      <c r="F44" s="15">
        <v>27</v>
      </c>
      <c r="G44" s="15">
        <v>0</v>
      </c>
    </row>
    <row r="45" spans="1:7" s="3" customFormat="1" ht="11.25">
      <c r="A45" s="25" t="s">
        <v>6</v>
      </c>
      <c r="B45" s="24" t="s">
        <v>53</v>
      </c>
      <c r="C45" s="15">
        <v>4</v>
      </c>
      <c r="D45" s="15">
        <v>1</v>
      </c>
      <c r="E45" s="15">
        <v>3</v>
      </c>
      <c r="F45" s="15">
        <v>0</v>
      </c>
      <c r="G45" s="15">
        <v>0</v>
      </c>
    </row>
    <row r="46" spans="1:7" s="3" customFormat="1" ht="11.25">
      <c r="A46" s="25" t="s">
        <v>7</v>
      </c>
      <c r="B46" s="24" t="s">
        <v>54</v>
      </c>
      <c r="C46" s="15">
        <v>841</v>
      </c>
      <c r="D46" s="15">
        <v>475</v>
      </c>
      <c r="E46" s="15">
        <v>344</v>
      </c>
      <c r="F46" s="15">
        <v>22</v>
      </c>
      <c r="G46" s="15">
        <v>0</v>
      </c>
    </row>
    <row r="47" spans="1:7" s="3" customFormat="1" ht="11.25">
      <c r="A47" s="25" t="s">
        <v>8</v>
      </c>
      <c r="B47" s="24" t="s">
        <v>55</v>
      </c>
      <c r="C47" s="15">
        <v>6400</v>
      </c>
      <c r="D47" s="15">
        <v>3149</v>
      </c>
      <c r="E47" s="15">
        <v>3018</v>
      </c>
      <c r="F47" s="15">
        <v>228</v>
      </c>
      <c r="G47" s="15">
        <v>5</v>
      </c>
    </row>
    <row r="48" spans="1:7" s="3" customFormat="1" ht="11.25">
      <c r="A48" s="25" t="s">
        <v>9</v>
      </c>
      <c r="B48" s="24" t="s">
        <v>56</v>
      </c>
      <c r="C48" s="15">
        <v>9395</v>
      </c>
      <c r="D48" s="15">
        <v>7009</v>
      </c>
      <c r="E48" s="15">
        <v>2064</v>
      </c>
      <c r="F48" s="15">
        <v>221</v>
      </c>
      <c r="G48" s="15">
        <v>101</v>
      </c>
    </row>
    <row r="49" spans="1:7" s="3" customFormat="1" ht="11.25">
      <c r="A49" s="25" t="s">
        <v>10</v>
      </c>
      <c r="B49" s="5" t="s">
        <v>57</v>
      </c>
      <c r="C49" s="4">
        <v>135</v>
      </c>
      <c r="D49" s="4">
        <v>71</v>
      </c>
      <c r="E49" s="4">
        <v>56</v>
      </c>
      <c r="F49" s="4">
        <v>5</v>
      </c>
      <c r="G49" s="4">
        <v>3</v>
      </c>
    </row>
    <row r="50" spans="1:7" s="3" customFormat="1" ht="11.25">
      <c r="A50" s="24" t="s">
        <v>38</v>
      </c>
      <c r="B50" s="24"/>
      <c r="C50" s="15">
        <f>SUM(D50:G50)</f>
        <v>2561</v>
      </c>
      <c r="D50" s="15">
        <f>SUM(D51:D56)</f>
        <v>1085</v>
      </c>
      <c r="E50" s="15">
        <f>SUM(E51:E56)</f>
        <v>1065</v>
      </c>
      <c r="F50" s="15">
        <f>SUM(F51:F56)</f>
        <v>341</v>
      </c>
      <c r="G50" s="15">
        <f>SUM(G51:G56)</f>
        <v>70</v>
      </c>
    </row>
    <row r="51" spans="1:7" s="3" customFormat="1" ht="11.25">
      <c r="A51" s="25" t="s">
        <v>5</v>
      </c>
      <c r="B51" s="24" t="s">
        <v>52</v>
      </c>
      <c r="C51" s="15">
        <f aca="true" t="shared" si="1" ref="C51:C56">SUM(D51:G51)</f>
        <v>464</v>
      </c>
      <c r="D51" s="15">
        <v>205</v>
      </c>
      <c r="E51" s="15">
        <v>183</v>
      </c>
      <c r="F51" s="15">
        <v>65</v>
      </c>
      <c r="G51" s="15">
        <v>11</v>
      </c>
    </row>
    <row r="52" spans="1:7" s="3" customFormat="1" ht="11.25">
      <c r="A52" s="25" t="s">
        <v>6</v>
      </c>
      <c r="B52" s="24" t="s">
        <v>53</v>
      </c>
      <c r="C52" s="15">
        <f t="shared" si="1"/>
        <v>0</v>
      </c>
      <c r="D52" s="15">
        <v>0</v>
      </c>
      <c r="E52" s="15">
        <v>0</v>
      </c>
      <c r="F52" s="15">
        <v>0</v>
      </c>
      <c r="G52" s="15">
        <v>0</v>
      </c>
    </row>
    <row r="53" spans="1:7" s="3" customFormat="1" ht="11.25">
      <c r="A53" s="25" t="s">
        <v>7</v>
      </c>
      <c r="B53" s="24" t="s">
        <v>54</v>
      </c>
      <c r="C53" s="15">
        <f t="shared" si="1"/>
        <v>183</v>
      </c>
      <c r="D53" s="15">
        <v>88</v>
      </c>
      <c r="E53" s="15">
        <v>38</v>
      </c>
      <c r="F53" s="15">
        <v>33</v>
      </c>
      <c r="G53" s="15">
        <v>24</v>
      </c>
    </row>
    <row r="54" spans="1:7" s="3" customFormat="1" ht="11.25">
      <c r="A54" s="25" t="s">
        <v>8</v>
      </c>
      <c r="B54" s="24" t="s">
        <v>58</v>
      </c>
      <c r="C54" s="15">
        <f t="shared" si="1"/>
        <v>1709</v>
      </c>
      <c r="D54" s="15">
        <v>712</v>
      </c>
      <c r="E54" s="15">
        <v>776</v>
      </c>
      <c r="F54" s="15">
        <v>216</v>
      </c>
      <c r="G54" s="15">
        <v>5</v>
      </c>
    </row>
    <row r="55" spans="1:7" s="3" customFormat="1" ht="11.25">
      <c r="A55" s="25" t="s">
        <v>9</v>
      </c>
      <c r="B55" s="24" t="s">
        <v>56</v>
      </c>
      <c r="C55" s="15">
        <f t="shared" si="1"/>
        <v>77</v>
      </c>
      <c r="D55" s="15">
        <v>46</v>
      </c>
      <c r="E55" s="15">
        <v>26</v>
      </c>
      <c r="F55" s="15">
        <v>4</v>
      </c>
      <c r="G55" s="15">
        <v>1</v>
      </c>
    </row>
    <row r="56" spans="1:7" s="3" customFormat="1" ht="11.25">
      <c r="A56" s="25" t="s">
        <v>10</v>
      </c>
      <c r="B56" s="5" t="s">
        <v>57</v>
      </c>
      <c r="C56" s="15">
        <f t="shared" si="1"/>
        <v>128</v>
      </c>
      <c r="D56" s="4">
        <v>34</v>
      </c>
      <c r="E56" s="4">
        <v>42</v>
      </c>
      <c r="F56" s="4">
        <v>23</v>
      </c>
      <c r="G56" s="4">
        <v>29</v>
      </c>
    </row>
    <row r="57" spans="1:7" s="3" customFormat="1" ht="12" customHeight="1">
      <c r="A57" s="102" t="s">
        <v>39</v>
      </c>
      <c r="B57" s="102"/>
      <c r="C57" s="15">
        <f>SUM(D57:G57)</f>
        <v>83916</v>
      </c>
      <c r="D57" s="15">
        <f>SUM(D58:D65)</f>
        <v>25248</v>
      </c>
      <c r="E57" s="15">
        <f>SUM(E58:E65)</f>
        <v>33192</v>
      </c>
      <c r="F57" s="15">
        <f>SUM(F58:F65)</f>
        <v>15427</v>
      </c>
      <c r="G57" s="15">
        <f>SUM(G58:G65)</f>
        <v>10049</v>
      </c>
    </row>
    <row r="58" spans="1:7" s="3" customFormat="1" ht="11.25">
      <c r="A58" s="25" t="s">
        <v>5</v>
      </c>
      <c r="B58" s="24" t="s">
        <v>52</v>
      </c>
      <c r="C58" s="15">
        <f aca="true" t="shared" si="2" ref="C58:C74">SUM(D58:G58)</f>
        <v>49508</v>
      </c>
      <c r="D58" s="15">
        <v>14926</v>
      </c>
      <c r="E58" s="15">
        <v>23169</v>
      </c>
      <c r="F58" s="15">
        <v>8684</v>
      </c>
      <c r="G58" s="15">
        <v>2729</v>
      </c>
    </row>
    <row r="59" spans="1:7" s="3" customFormat="1" ht="11.25">
      <c r="A59" s="25" t="s">
        <v>6</v>
      </c>
      <c r="B59" s="24" t="s">
        <v>53</v>
      </c>
      <c r="C59" s="15">
        <f t="shared" si="2"/>
        <v>7</v>
      </c>
      <c r="D59" s="15">
        <v>1</v>
      </c>
      <c r="E59" s="15">
        <v>4</v>
      </c>
      <c r="F59" s="15">
        <v>1</v>
      </c>
      <c r="G59" s="15">
        <v>1</v>
      </c>
    </row>
    <row r="60" spans="1:7" s="3" customFormat="1" ht="11.25">
      <c r="A60" s="25" t="s">
        <v>7</v>
      </c>
      <c r="B60" s="24" t="s">
        <v>54</v>
      </c>
      <c r="C60" s="15">
        <f t="shared" si="2"/>
        <v>5355</v>
      </c>
      <c r="D60" s="15">
        <v>1275</v>
      </c>
      <c r="E60" s="15">
        <v>1320</v>
      </c>
      <c r="F60" s="15">
        <v>1248</v>
      </c>
      <c r="G60" s="15">
        <v>1512</v>
      </c>
    </row>
    <row r="61" spans="1:7" s="3" customFormat="1" ht="11.25">
      <c r="A61" s="25" t="s">
        <v>8</v>
      </c>
      <c r="B61" s="24" t="s">
        <v>58</v>
      </c>
      <c r="C61" s="15">
        <f t="shared" si="2"/>
        <v>17185</v>
      </c>
      <c r="D61" s="15">
        <v>6438</v>
      </c>
      <c r="E61" s="15">
        <v>6569</v>
      </c>
      <c r="F61" s="15">
        <v>3786</v>
      </c>
      <c r="G61" s="15">
        <v>392</v>
      </c>
    </row>
    <row r="62" spans="1:7" s="3" customFormat="1" ht="11.25">
      <c r="A62" s="25" t="s">
        <v>9</v>
      </c>
      <c r="B62" s="24" t="s">
        <v>56</v>
      </c>
      <c r="C62" s="15">
        <f t="shared" si="2"/>
        <v>1972</v>
      </c>
      <c r="D62" s="15">
        <v>1103</v>
      </c>
      <c r="E62" s="15">
        <v>498</v>
      </c>
      <c r="F62" s="15">
        <v>168</v>
      </c>
      <c r="G62" s="15">
        <v>203</v>
      </c>
    </row>
    <row r="63" spans="1:7" s="3" customFormat="1" ht="11.25">
      <c r="A63" s="25" t="s">
        <v>11</v>
      </c>
      <c r="B63" s="24" t="s">
        <v>59</v>
      </c>
      <c r="C63" s="15">
        <f t="shared" si="2"/>
        <v>9556</v>
      </c>
      <c r="D63" s="15">
        <v>1403</v>
      </c>
      <c r="E63" s="15">
        <v>1527</v>
      </c>
      <c r="F63" s="15">
        <v>1476</v>
      </c>
      <c r="G63" s="15">
        <v>5150</v>
      </c>
    </row>
    <row r="64" spans="1:7" s="3" customFormat="1" ht="11.25">
      <c r="A64" s="25" t="s">
        <v>12</v>
      </c>
      <c r="B64" s="24" t="s">
        <v>60</v>
      </c>
      <c r="C64" s="15">
        <f t="shared" si="2"/>
        <v>189</v>
      </c>
      <c r="D64" s="15">
        <v>39</v>
      </c>
      <c r="E64" s="15">
        <v>65</v>
      </c>
      <c r="F64" s="15">
        <v>42</v>
      </c>
      <c r="G64" s="15">
        <v>43</v>
      </c>
    </row>
    <row r="65" spans="1:7" s="3" customFormat="1" ht="11.25">
      <c r="A65" s="25" t="s">
        <v>10</v>
      </c>
      <c r="B65" s="5" t="s">
        <v>57</v>
      </c>
      <c r="C65" s="15">
        <f t="shared" si="2"/>
        <v>144</v>
      </c>
      <c r="D65" s="4">
        <v>63</v>
      </c>
      <c r="E65" s="4">
        <v>40</v>
      </c>
      <c r="F65" s="4">
        <v>22</v>
      </c>
      <c r="G65" s="4">
        <v>19</v>
      </c>
    </row>
    <row r="66" spans="1:7" s="3" customFormat="1" ht="11.25" customHeight="1">
      <c r="A66" s="102" t="s">
        <v>40</v>
      </c>
      <c r="B66" s="102"/>
      <c r="C66" s="15">
        <f t="shared" si="2"/>
        <v>2550</v>
      </c>
      <c r="D66" s="15">
        <f>SUM(D67:D74)</f>
        <v>606</v>
      </c>
      <c r="E66" s="15">
        <f>SUM(E67:E74)</f>
        <v>968</v>
      </c>
      <c r="F66" s="15">
        <f>SUM(F67:F74)</f>
        <v>768</v>
      </c>
      <c r="G66" s="15">
        <f>SUM(G67:G74)</f>
        <v>208</v>
      </c>
    </row>
    <row r="67" spans="1:7" s="3" customFormat="1" ht="11.25">
      <c r="A67" s="25" t="s">
        <v>5</v>
      </c>
      <c r="B67" s="24" t="s">
        <v>52</v>
      </c>
      <c r="C67" s="15">
        <f t="shared" si="2"/>
        <v>1411</v>
      </c>
      <c r="D67" s="15">
        <v>305</v>
      </c>
      <c r="E67" s="15">
        <v>655</v>
      </c>
      <c r="F67" s="15">
        <v>413</v>
      </c>
      <c r="G67" s="15">
        <v>38</v>
      </c>
    </row>
    <row r="68" spans="1:7" s="3" customFormat="1" ht="11.25">
      <c r="A68" s="25" t="s">
        <v>6</v>
      </c>
      <c r="B68" s="24" t="s">
        <v>53</v>
      </c>
      <c r="C68" s="15">
        <f t="shared" si="2"/>
        <v>0</v>
      </c>
      <c r="D68" s="15">
        <v>0</v>
      </c>
      <c r="E68" s="15">
        <v>0</v>
      </c>
      <c r="F68" s="15">
        <v>0</v>
      </c>
      <c r="G68" s="15">
        <v>0</v>
      </c>
    </row>
    <row r="69" spans="1:7" s="3" customFormat="1" ht="11.25">
      <c r="A69" s="25" t="s">
        <v>7</v>
      </c>
      <c r="B69" s="24" t="s">
        <v>54</v>
      </c>
      <c r="C69" s="15">
        <f t="shared" si="2"/>
        <v>295</v>
      </c>
      <c r="D69" s="15">
        <v>81</v>
      </c>
      <c r="E69" s="15">
        <v>63</v>
      </c>
      <c r="F69" s="15">
        <v>97</v>
      </c>
      <c r="G69" s="15">
        <v>54</v>
      </c>
    </row>
    <row r="70" spans="1:7" s="3" customFormat="1" ht="11.25">
      <c r="A70" s="25" t="s">
        <v>8</v>
      </c>
      <c r="B70" s="24" t="s">
        <v>58</v>
      </c>
      <c r="C70" s="15">
        <f t="shared" si="2"/>
        <v>478</v>
      </c>
      <c r="D70" s="15">
        <v>113</v>
      </c>
      <c r="E70" s="15">
        <v>159</v>
      </c>
      <c r="F70" s="15">
        <v>200</v>
      </c>
      <c r="G70" s="15">
        <v>6</v>
      </c>
    </row>
    <row r="71" spans="1:7" s="3" customFormat="1" ht="11.25">
      <c r="A71" s="25" t="s">
        <v>9</v>
      </c>
      <c r="B71" s="24" t="s">
        <v>56</v>
      </c>
      <c r="C71" s="15">
        <f t="shared" si="2"/>
        <v>56</v>
      </c>
      <c r="D71" s="15">
        <v>31</v>
      </c>
      <c r="E71" s="15">
        <v>15</v>
      </c>
      <c r="F71" s="15">
        <v>4</v>
      </c>
      <c r="G71" s="15">
        <v>6</v>
      </c>
    </row>
    <row r="72" spans="1:7" s="3" customFormat="1" ht="11.25">
      <c r="A72" s="25" t="s">
        <v>11</v>
      </c>
      <c r="B72" s="24" t="s">
        <v>59</v>
      </c>
      <c r="C72" s="15">
        <f t="shared" si="2"/>
        <v>294</v>
      </c>
      <c r="D72" s="15">
        <v>72</v>
      </c>
      <c r="E72" s="15">
        <v>70</v>
      </c>
      <c r="F72" s="15">
        <v>51</v>
      </c>
      <c r="G72" s="15">
        <v>101</v>
      </c>
    </row>
    <row r="73" spans="1:7" s="3" customFormat="1" ht="11.25">
      <c r="A73" s="25" t="s">
        <v>12</v>
      </c>
      <c r="B73" s="24" t="s">
        <v>60</v>
      </c>
      <c r="C73" s="15">
        <f t="shared" si="2"/>
        <v>10</v>
      </c>
      <c r="D73" s="15">
        <v>3</v>
      </c>
      <c r="E73" s="15">
        <v>4</v>
      </c>
      <c r="F73" s="15">
        <v>2</v>
      </c>
      <c r="G73" s="15">
        <v>1</v>
      </c>
    </row>
    <row r="74" spans="1:7" s="3" customFormat="1" ht="11.25">
      <c r="A74" s="25" t="s">
        <v>10</v>
      </c>
      <c r="B74" s="5" t="s">
        <v>57</v>
      </c>
      <c r="C74" s="15">
        <f t="shared" si="2"/>
        <v>6</v>
      </c>
      <c r="D74" s="4">
        <v>1</v>
      </c>
      <c r="E74" s="4">
        <v>2</v>
      </c>
      <c r="F74" s="4">
        <v>1</v>
      </c>
      <c r="G74" s="4">
        <v>2</v>
      </c>
    </row>
    <row r="75" spans="1:7" s="3" customFormat="1" ht="11.25">
      <c r="A75" s="110" t="s">
        <v>41</v>
      </c>
      <c r="B75" s="110"/>
      <c r="C75" s="26">
        <f>SUM(D75:G75)</f>
        <v>396</v>
      </c>
      <c r="D75" s="26">
        <v>125</v>
      </c>
      <c r="E75" s="26">
        <v>107</v>
      </c>
      <c r="F75" s="26">
        <v>157</v>
      </c>
      <c r="G75" s="26">
        <v>7</v>
      </c>
    </row>
    <row r="76" spans="1:7" s="3" customFormat="1" ht="11.25">
      <c r="A76" s="23"/>
      <c r="B76" s="23"/>
      <c r="C76" s="27"/>
      <c r="D76" s="27"/>
      <c r="E76" s="27"/>
      <c r="F76" s="27"/>
      <c r="G76" s="27"/>
    </row>
    <row r="77" spans="1:7" s="3" customFormat="1" ht="11.25">
      <c r="A77" s="5" t="s">
        <v>42</v>
      </c>
      <c r="B77" s="5"/>
      <c r="C77" s="4">
        <f>+D77+E77+F77+G77</f>
        <v>245</v>
      </c>
      <c r="D77" s="4">
        <v>135</v>
      </c>
      <c r="E77" s="4">
        <v>71</v>
      </c>
      <c r="F77" s="4">
        <v>27</v>
      </c>
      <c r="G77" s="4">
        <v>12</v>
      </c>
    </row>
    <row r="78" spans="1:7" s="3" customFormat="1" ht="5.25" customHeight="1">
      <c r="A78" s="111"/>
      <c r="B78" s="111"/>
      <c r="C78" s="111"/>
      <c r="D78" s="111"/>
      <c r="E78" s="111"/>
      <c r="F78" s="111"/>
      <c r="G78" s="111"/>
    </row>
    <row r="79" spans="1:7" s="43" customFormat="1" ht="33.75" customHeight="1">
      <c r="A79" s="68" t="s">
        <v>104</v>
      </c>
      <c r="B79" s="69"/>
      <c r="C79" s="69"/>
      <c r="D79" s="69"/>
      <c r="E79" s="69"/>
      <c r="F79" s="69"/>
      <c r="G79" s="69"/>
    </row>
    <row r="80" spans="1:7" s="3" customFormat="1" ht="5.25" customHeight="1">
      <c r="A80" s="29"/>
      <c r="B80" s="29"/>
      <c r="C80" s="29"/>
      <c r="D80" s="29"/>
      <c r="E80" s="29"/>
      <c r="F80" s="29"/>
      <c r="G80" s="29"/>
    </row>
    <row r="81" spans="1:7" s="3" customFormat="1" ht="11.25" customHeight="1">
      <c r="A81" s="112" t="s">
        <v>43</v>
      </c>
      <c r="B81" s="112"/>
      <c r="C81" s="112"/>
      <c r="D81" s="112"/>
      <c r="E81" s="112"/>
      <c r="F81" s="112"/>
      <c r="G81" s="112"/>
    </row>
    <row r="82" spans="1:7" s="3" customFormat="1" ht="5.25" customHeight="1">
      <c r="A82" s="111"/>
      <c r="B82" s="111"/>
      <c r="C82" s="111"/>
      <c r="D82" s="111"/>
      <c r="E82" s="111"/>
      <c r="F82" s="111"/>
      <c r="G82" s="111"/>
    </row>
    <row r="83" spans="1:7" s="3" customFormat="1" ht="12" customHeight="1">
      <c r="A83" s="112" t="s">
        <v>78</v>
      </c>
      <c r="B83" s="112"/>
      <c r="C83" s="112"/>
      <c r="D83" s="112"/>
      <c r="E83" s="112"/>
      <c r="F83" s="113"/>
      <c r="G83" s="113"/>
    </row>
    <row r="84" spans="1:7" s="3" customFormat="1" ht="12" customHeight="1">
      <c r="A84" s="112" t="s">
        <v>51</v>
      </c>
      <c r="B84" s="112"/>
      <c r="C84" s="112"/>
      <c r="D84" s="112"/>
      <c r="E84" s="112"/>
      <c r="F84" s="113"/>
      <c r="G84" s="113"/>
    </row>
  </sheetData>
  <sheetProtection/>
  <mergeCells count="48">
    <mergeCell ref="A79:G79"/>
    <mergeCell ref="A78:G78"/>
    <mergeCell ref="A81:G81"/>
    <mergeCell ref="A82:G82"/>
    <mergeCell ref="A83:G83"/>
    <mergeCell ref="A84:G84"/>
    <mergeCell ref="A40:B40"/>
    <mergeCell ref="A41:B41"/>
    <mergeCell ref="A42:B42"/>
    <mergeCell ref="A57:B57"/>
    <mergeCell ref="A66:B66"/>
    <mergeCell ref="A75:B75"/>
    <mergeCell ref="A32:B32"/>
    <mergeCell ref="A33:B33"/>
    <mergeCell ref="A34:B34"/>
    <mergeCell ref="A36:B36"/>
    <mergeCell ref="A37:B37"/>
    <mergeCell ref="A38:B38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3:B13"/>
    <mergeCell ref="A14:B14"/>
    <mergeCell ref="A16:B16"/>
    <mergeCell ref="A17:B17"/>
    <mergeCell ref="A18:B18"/>
    <mergeCell ref="A19:B19"/>
    <mergeCell ref="A6:B6"/>
    <mergeCell ref="D6:G6"/>
    <mergeCell ref="A7:G7"/>
    <mergeCell ref="A8:B8"/>
    <mergeCell ref="A9:B9"/>
    <mergeCell ref="A10:B10"/>
    <mergeCell ref="A1:G1"/>
    <mergeCell ref="A2:G2"/>
    <mergeCell ref="A3:G3"/>
    <mergeCell ref="A4:G4"/>
    <mergeCell ref="A5:B5"/>
    <mergeCell ref="D5:G5"/>
  </mergeCells>
  <printOptions/>
  <pageMargins left="0" right="0" top="0" bottom="0" header="0" footer="0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1.8515625" style="2" customWidth="1"/>
    <col min="2" max="2" width="34.57421875" style="2" customWidth="1"/>
    <col min="3" max="3" width="11.57421875" style="2" customWidth="1"/>
    <col min="4" max="7" width="13.7109375" style="2" customWidth="1"/>
    <col min="8" max="16384" width="11.421875" style="2" customWidth="1"/>
  </cols>
  <sheetData>
    <row r="1" spans="1:7" s="7" customFormat="1" ht="14.25">
      <c r="A1" s="89"/>
      <c r="B1" s="89"/>
      <c r="C1" s="89"/>
      <c r="D1" s="89"/>
      <c r="E1" s="89"/>
      <c r="F1" s="89"/>
      <c r="G1" s="89"/>
    </row>
    <row r="2" spans="1:7" s="1" customFormat="1" ht="30.75" customHeight="1">
      <c r="A2" s="90" t="s">
        <v>71</v>
      </c>
      <c r="B2" s="90"/>
      <c r="C2" s="90"/>
      <c r="D2" s="90"/>
      <c r="E2" s="90"/>
      <c r="F2" s="90"/>
      <c r="G2" s="90"/>
    </row>
    <row r="3" spans="1:7" s="8" customFormat="1" ht="15">
      <c r="A3" s="91"/>
      <c r="B3" s="91"/>
      <c r="C3" s="91"/>
      <c r="D3" s="91"/>
      <c r="E3" s="91"/>
      <c r="F3" s="91"/>
      <c r="G3" s="91"/>
    </row>
    <row r="4" spans="1:7" s="7" customFormat="1" ht="14.25">
      <c r="A4" s="92"/>
      <c r="B4" s="92"/>
      <c r="C4" s="92"/>
      <c r="D4" s="92"/>
      <c r="E4" s="92"/>
      <c r="F4" s="92"/>
      <c r="G4" s="92"/>
    </row>
    <row r="5" spans="1:7" s="9" customFormat="1" ht="15" customHeight="1">
      <c r="A5" s="93"/>
      <c r="B5" s="94"/>
      <c r="C5" s="11" t="s">
        <v>13</v>
      </c>
      <c r="D5" s="95" t="s">
        <v>14</v>
      </c>
      <c r="E5" s="93"/>
      <c r="F5" s="93"/>
      <c r="G5" s="93"/>
    </row>
    <row r="6" spans="1:7" s="9" customFormat="1" ht="15" customHeight="1">
      <c r="A6" s="96"/>
      <c r="B6" s="97"/>
      <c r="C6" s="12"/>
      <c r="D6" s="98"/>
      <c r="E6" s="99"/>
      <c r="F6" s="99"/>
      <c r="G6" s="99"/>
    </row>
    <row r="7" spans="1:7" s="9" customFormat="1" ht="15" customHeight="1">
      <c r="A7" s="96"/>
      <c r="B7" s="96"/>
      <c r="C7" s="96"/>
      <c r="D7" s="96"/>
      <c r="E7" s="96"/>
      <c r="F7" s="96"/>
      <c r="G7" s="96"/>
    </row>
    <row r="8" spans="1:7" s="9" customFormat="1" ht="12">
      <c r="A8" s="100"/>
      <c r="B8" s="100"/>
      <c r="C8" s="10"/>
      <c r="D8" s="6" t="s">
        <v>15</v>
      </c>
      <c r="E8" s="6" t="s">
        <v>0</v>
      </c>
      <c r="F8" s="6" t="s">
        <v>1</v>
      </c>
      <c r="G8" s="6" t="s">
        <v>72</v>
      </c>
    </row>
    <row r="9" spans="1:7" s="14" customFormat="1" ht="11.25" customHeight="1">
      <c r="A9" s="101" t="s">
        <v>16</v>
      </c>
      <c r="B9" s="101"/>
      <c r="C9" s="20">
        <v>105582</v>
      </c>
      <c r="D9" s="20">
        <v>37725</v>
      </c>
      <c r="E9" s="20">
        <v>40923</v>
      </c>
      <c r="F9" s="20">
        <v>17110</v>
      </c>
      <c r="G9" s="20">
        <v>9824</v>
      </c>
    </row>
    <row r="10" spans="1:9" s="3" customFormat="1" ht="11.25">
      <c r="A10" s="102" t="s">
        <v>17</v>
      </c>
      <c r="B10" s="102"/>
      <c r="C10" s="15">
        <v>98718</v>
      </c>
      <c r="D10" s="15">
        <v>34917</v>
      </c>
      <c r="E10" s="15">
        <v>38057</v>
      </c>
      <c r="F10" s="15">
        <v>16286</v>
      </c>
      <c r="G10" s="15">
        <v>9458</v>
      </c>
      <c r="I10" s="31"/>
    </row>
    <row r="11" spans="1:9" s="3" customFormat="1" ht="11.25">
      <c r="A11" s="16"/>
      <c r="B11" s="16" t="s">
        <v>61</v>
      </c>
      <c r="C11" s="15">
        <v>71686</v>
      </c>
      <c r="D11" s="15">
        <v>27579</v>
      </c>
      <c r="E11" s="15">
        <v>24544</v>
      </c>
      <c r="F11" s="15">
        <v>12373</v>
      </c>
      <c r="G11" s="15">
        <v>7190</v>
      </c>
      <c r="I11" s="31"/>
    </row>
    <row r="12" spans="1:7" s="3" customFormat="1" ht="11.25" customHeight="1">
      <c r="A12" s="17"/>
      <c r="B12" s="17" t="s">
        <v>62</v>
      </c>
      <c r="C12" s="15">
        <v>27032</v>
      </c>
      <c r="D12" s="15">
        <v>7338</v>
      </c>
      <c r="E12" s="15">
        <v>13513</v>
      </c>
      <c r="F12" s="15">
        <v>3913</v>
      </c>
      <c r="G12" s="15">
        <v>2268</v>
      </c>
    </row>
    <row r="13" spans="1:7" s="3" customFormat="1" ht="11.25">
      <c r="A13" s="102" t="s">
        <v>18</v>
      </c>
      <c r="B13" s="102"/>
      <c r="C13" s="15">
        <v>4760</v>
      </c>
      <c r="D13" s="15">
        <v>1743</v>
      </c>
      <c r="E13" s="15">
        <v>2149</v>
      </c>
      <c r="F13" s="15">
        <v>574</v>
      </c>
      <c r="G13" s="15">
        <v>294</v>
      </c>
    </row>
    <row r="14" spans="1:7" s="3" customFormat="1" ht="11.25">
      <c r="A14" s="103" t="s">
        <v>19</v>
      </c>
      <c r="B14" s="103"/>
      <c r="C14" s="4">
        <v>2104</v>
      </c>
      <c r="D14" s="4">
        <v>1065</v>
      </c>
      <c r="E14" s="4">
        <v>717</v>
      </c>
      <c r="F14" s="4">
        <v>250</v>
      </c>
      <c r="G14" s="4">
        <v>72</v>
      </c>
    </row>
    <row r="15" spans="1:7" s="3" customFormat="1" ht="11.25">
      <c r="A15" s="18"/>
      <c r="B15" s="18"/>
      <c r="C15" s="19"/>
      <c r="D15" s="19"/>
      <c r="E15" s="19"/>
      <c r="F15" s="19"/>
      <c r="G15" s="19"/>
    </row>
    <row r="16" spans="1:7" s="14" customFormat="1" ht="11.25">
      <c r="A16" s="104" t="s">
        <v>14</v>
      </c>
      <c r="B16" s="104"/>
      <c r="C16" s="20">
        <v>105582</v>
      </c>
      <c r="D16" s="20">
        <v>37725</v>
      </c>
      <c r="E16" s="20">
        <v>40923</v>
      </c>
      <c r="F16" s="20">
        <v>17110</v>
      </c>
      <c r="G16" s="20">
        <v>9824</v>
      </c>
    </row>
    <row r="17" spans="1:7" s="3" customFormat="1" ht="11.25">
      <c r="A17" s="105" t="s">
        <v>20</v>
      </c>
      <c r="B17" s="105"/>
      <c r="C17" s="21">
        <v>11239</v>
      </c>
      <c r="D17" s="21">
        <v>11239</v>
      </c>
      <c r="E17" s="21" t="s">
        <v>46</v>
      </c>
      <c r="F17" s="21" t="s">
        <v>46</v>
      </c>
      <c r="G17" s="21" t="s">
        <v>46</v>
      </c>
    </row>
    <row r="18" spans="1:7" s="3" customFormat="1" ht="11.25">
      <c r="A18" s="105" t="s">
        <v>21</v>
      </c>
      <c r="B18" s="105"/>
      <c r="C18" s="21">
        <v>26486</v>
      </c>
      <c r="D18" s="21">
        <v>26486</v>
      </c>
      <c r="E18" s="21" t="s">
        <v>46</v>
      </c>
      <c r="F18" s="21" t="s">
        <v>46</v>
      </c>
      <c r="G18" s="21" t="s">
        <v>46</v>
      </c>
    </row>
    <row r="19" spans="1:7" s="3" customFormat="1" ht="11.25">
      <c r="A19" s="105" t="s">
        <v>22</v>
      </c>
      <c r="B19" s="105"/>
      <c r="C19" s="21">
        <v>19887</v>
      </c>
      <c r="D19" s="21" t="s">
        <v>46</v>
      </c>
      <c r="E19" s="21">
        <v>19887</v>
      </c>
      <c r="F19" s="21" t="s">
        <v>46</v>
      </c>
      <c r="G19" s="21" t="s">
        <v>46</v>
      </c>
    </row>
    <row r="20" spans="1:9" s="3" customFormat="1" ht="11.25">
      <c r="A20" s="105" t="s">
        <v>23</v>
      </c>
      <c r="B20" s="105"/>
      <c r="C20" s="21">
        <v>11463</v>
      </c>
      <c r="D20" s="21" t="s">
        <v>46</v>
      </c>
      <c r="E20" s="21">
        <v>11463</v>
      </c>
      <c r="F20" s="21" t="s">
        <v>46</v>
      </c>
      <c r="G20" s="21" t="s">
        <v>46</v>
      </c>
      <c r="I20" s="14"/>
    </row>
    <row r="21" spans="1:7" s="3" customFormat="1" ht="11.25">
      <c r="A21" s="105" t="s">
        <v>24</v>
      </c>
      <c r="B21" s="105"/>
      <c r="C21" s="21">
        <v>9573</v>
      </c>
      <c r="D21" s="21" t="s">
        <v>46</v>
      </c>
      <c r="E21" s="21">
        <v>9573</v>
      </c>
      <c r="F21" s="21" t="s">
        <v>46</v>
      </c>
      <c r="G21" s="21" t="s">
        <v>46</v>
      </c>
    </row>
    <row r="22" spans="1:7" s="3" customFormat="1" ht="11.25">
      <c r="A22" s="105" t="s">
        <v>25</v>
      </c>
      <c r="B22" s="105"/>
      <c r="C22" s="21">
        <v>10562</v>
      </c>
      <c r="D22" s="21" t="s">
        <v>46</v>
      </c>
      <c r="E22" s="21" t="s">
        <v>46</v>
      </c>
      <c r="F22" s="21">
        <v>10562</v>
      </c>
      <c r="G22" s="21" t="s">
        <v>46</v>
      </c>
    </row>
    <row r="23" spans="1:7" s="3" customFormat="1" ht="11.25">
      <c r="A23" s="105" t="s">
        <v>26</v>
      </c>
      <c r="B23" s="105"/>
      <c r="C23" s="21">
        <v>6548</v>
      </c>
      <c r="D23" s="21" t="s">
        <v>46</v>
      </c>
      <c r="E23" s="21" t="s">
        <v>46</v>
      </c>
      <c r="F23" s="21">
        <v>6548</v>
      </c>
      <c r="G23" s="21" t="s">
        <v>46</v>
      </c>
    </row>
    <row r="24" spans="1:7" s="3" customFormat="1" ht="11.25">
      <c r="A24" s="105" t="s">
        <v>27</v>
      </c>
      <c r="B24" s="105"/>
      <c r="C24" s="21">
        <v>3499</v>
      </c>
      <c r="D24" s="21" t="s">
        <v>46</v>
      </c>
      <c r="E24" s="21" t="s">
        <v>46</v>
      </c>
      <c r="F24" s="21" t="s">
        <v>46</v>
      </c>
      <c r="G24" s="21">
        <v>3499</v>
      </c>
    </row>
    <row r="25" spans="1:7" s="3" customFormat="1" ht="11.25">
      <c r="A25" s="105" t="s">
        <v>28</v>
      </c>
      <c r="B25" s="105"/>
      <c r="C25" s="21">
        <v>3631</v>
      </c>
      <c r="D25" s="21" t="s">
        <v>46</v>
      </c>
      <c r="E25" s="21" t="s">
        <v>46</v>
      </c>
      <c r="F25" s="21" t="s">
        <v>46</v>
      </c>
      <c r="G25" s="21">
        <v>3631</v>
      </c>
    </row>
    <row r="26" spans="1:7" s="3" customFormat="1" ht="11.25">
      <c r="A26" s="106" t="s">
        <v>77</v>
      </c>
      <c r="B26" s="106"/>
      <c r="C26" s="28">
        <v>2694</v>
      </c>
      <c r="D26" s="22" t="s">
        <v>46</v>
      </c>
      <c r="E26" s="22" t="s">
        <v>46</v>
      </c>
      <c r="F26" s="22" t="s">
        <v>46</v>
      </c>
      <c r="G26" s="28">
        <v>2694</v>
      </c>
    </row>
    <row r="27" spans="1:7" s="3" customFormat="1" ht="11.25">
      <c r="A27" s="107"/>
      <c r="B27" s="107"/>
      <c r="C27" s="19"/>
      <c r="D27" s="19"/>
      <c r="E27" s="19"/>
      <c r="F27" s="19"/>
      <c r="G27" s="19"/>
    </row>
    <row r="28" spans="1:7" s="14" customFormat="1" ht="11.25">
      <c r="A28" s="108" t="s">
        <v>29</v>
      </c>
      <c r="B28" s="108"/>
      <c r="C28" s="20">
        <v>105582</v>
      </c>
      <c r="D28" s="20">
        <v>37725</v>
      </c>
      <c r="E28" s="20">
        <v>40923</v>
      </c>
      <c r="F28" s="20">
        <v>17110</v>
      </c>
      <c r="G28" s="20">
        <v>9824</v>
      </c>
    </row>
    <row r="29" spans="1:7" s="3" customFormat="1" ht="11.25">
      <c r="A29" s="102">
        <v>1</v>
      </c>
      <c r="B29" s="102"/>
      <c r="C29" s="15">
        <v>14990</v>
      </c>
      <c r="D29" s="15">
        <v>5168</v>
      </c>
      <c r="E29" s="15">
        <v>7177</v>
      </c>
      <c r="F29" s="15">
        <v>2267</v>
      </c>
      <c r="G29" s="15">
        <v>378</v>
      </c>
    </row>
    <row r="30" spans="1:7" s="3" customFormat="1" ht="11.25">
      <c r="A30" s="102">
        <v>2</v>
      </c>
      <c r="B30" s="102"/>
      <c r="C30" s="15">
        <v>58023</v>
      </c>
      <c r="D30" s="15">
        <v>19546</v>
      </c>
      <c r="E30" s="15">
        <v>22050</v>
      </c>
      <c r="F30" s="15">
        <v>10419</v>
      </c>
      <c r="G30" s="15">
        <v>6008</v>
      </c>
    </row>
    <row r="31" spans="1:7" s="3" customFormat="1" ht="11.25">
      <c r="A31" s="102">
        <v>3</v>
      </c>
      <c r="B31" s="102"/>
      <c r="C31" s="15">
        <v>22796</v>
      </c>
      <c r="D31" s="15">
        <v>10093</v>
      </c>
      <c r="E31" s="15">
        <v>7254</v>
      </c>
      <c r="F31" s="15">
        <v>3006</v>
      </c>
      <c r="G31" s="15">
        <v>2443</v>
      </c>
    </row>
    <row r="32" spans="1:7" s="3" customFormat="1" ht="11.25">
      <c r="A32" s="109" t="s">
        <v>3</v>
      </c>
      <c r="B32" s="109"/>
      <c r="C32" s="15">
        <v>7529</v>
      </c>
      <c r="D32" s="15">
        <v>2721</v>
      </c>
      <c r="E32" s="15">
        <v>3022</v>
      </c>
      <c r="F32" s="15">
        <v>1055</v>
      </c>
      <c r="G32" s="15">
        <v>731</v>
      </c>
    </row>
    <row r="33" spans="1:7" s="3" customFormat="1" ht="11.25">
      <c r="A33" s="109" t="s">
        <v>4</v>
      </c>
      <c r="B33" s="109"/>
      <c r="C33" s="15">
        <v>1876</v>
      </c>
      <c r="D33" s="15">
        <v>185</v>
      </c>
      <c r="E33" s="15">
        <v>1165</v>
      </c>
      <c r="F33" s="15">
        <v>315</v>
      </c>
      <c r="G33" s="15">
        <v>211</v>
      </c>
    </row>
    <row r="34" spans="1:7" s="3" customFormat="1" ht="11.25">
      <c r="A34" s="103" t="s">
        <v>30</v>
      </c>
      <c r="B34" s="103"/>
      <c r="C34" s="4">
        <v>368</v>
      </c>
      <c r="D34" s="4">
        <v>12</v>
      </c>
      <c r="E34" s="4">
        <v>255</v>
      </c>
      <c r="F34" s="4">
        <v>48</v>
      </c>
      <c r="G34" s="4">
        <v>53</v>
      </c>
    </row>
    <row r="35" spans="1:7" s="3" customFormat="1" ht="11.25">
      <c r="A35" s="18"/>
      <c r="B35" s="18"/>
      <c r="C35" s="19"/>
      <c r="D35" s="19"/>
      <c r="E35" s="19"/>
      <c r="F35" s="19"/>
      <c r="G35" s="19"/>
    </row>
    <row r="36" spans="1:7" s="14" customFormat="1" ht="11.25">
      <c r="A36" s="101" t="s">
        <v>31</v>
      </c>
      <c r="B36" s="101"/>
      <c r="C36" s="20">
        <v>105582</v>
      </c>
      <c r="D36" s="20">
        <v>37725</v>
      </c>
      <c r="E36" s="20">
        <v>40923</v>
      </c>
      <c r="F36" s="20">
        <v>17110</v>
      </c>
      <c r="G36" s="20">
        <v>9824</v>
      </c>
    </row>
    <row r="37" spans="1:9" s="3" customFormat="1" ht="11.25" customHeight="1">
      <c r="A37" s="102" t="s">
        <v>33</v>
      </c>
      <c r="B37" s="102"/>
      <c r="C37" s="15">
        <v>2442</v>
      </c>
      <c r="D37" s="15">
        <v>1938</v>
      </c>
      <c r="E37" s="15">
        <v>423</v>
      </c>
      <c r="F37" s="15">
        <v>79</v>
      </c>
      <c r="G37" s="15">
        <v>2</v>
      </c>
      <c r="I37" s="14"/>
    </row>
    <row r="38" spans="1:7" s="3" customFormat="1" ht="12" customHeight="1">
      <c r="A38" s="103" t="s">
        <v>32</v>
      </c>
      <c r="B38" s="103"/>
      <c r="C38" s="4">
        <v>103140</v>
      </c>
      <c r="D38" s="4">
        <v>35787</v>
      </c>
      <c r="E38" s="4">
        <v>40500</v>
      </c>
      <c r="F38" s="4">
        <v>17031</v>
      </c>
      <c r="G38" s="4">
        <v>9822</v>
      </c>
    </row>
    <row r="39" spans="1:7" s="3" customFormat="1" ht="11.25">
      <c r="A39" s="18"/>
      <c r="B39" s="18"/>
      <c r="C39" s="4"/>
      <c r="D39" s="4"/>
      <c r="E39" s="4"/>
      <c r="F39" s="4"/>
      <c r="G39" s="4"/>
    </row>
    <row r="40" spans="1:7" s="3" customFormat="1" ht="12" customHeight="1">
      <c r="A40" s="101" t="s">
        <v>34</v>
      </c>
      <c r="B40" s="101"/>
      <c r="C40" s="13">
        <v>105582</v>
      </c>
      <c r="D40" s="13">
        <v>37725</v>
      </c>
      <c r="E40" s="13">
        <v>40923</v>
      </c>
      <c r="F40" s="13">
        <v>17110</v>
      </c>
      <c r="G40" s="13">
        <v>9824</v>
      </c>
    </row>
    <row r="41" spans="1:7" s="3" customFormat="1" ht="12" customHeight="1">
      <c r="A41" s="102" t="s">
        <v>35</v>
      </c>
      <c r="B41" s="102"/>
      <c r="C41" s="15">
        <v>913</v>
      </c>
      <c r="D41" s="15">
        <v>782</v>
      </c>
      <c r="E41" s="15">
        <v>114</v>
      </c>
      <c r="F41" s="15">
        <v>14</v>
      </c>
      <c r="G41" s="15">
        <v>3</v>
      </c>
    </row>
    <row r="42" spans="1:7" s="3" customFormat="1" ht="11.25">
      <c r="A42" s="102" t="s">
        <v>36</v>
      </c>
      <c r="B42" s="102"/>
      <c r="C42" s="15">
        <v>104669</v>
      </c>
      <c r="D42" s="15">
        <v>36943</v>
      </c>
      <c r="E42" s="15">
        <v>40809</v>
      </c>
      <c r="F42" s="15">
        <v>17096</v>
      </c>
      <c r="G42" s="15">
        <v>9821</v>
      </c>
    </row>
    <row r="43" spans="1:7" s="3" customFormat="1" ht="11.25">
      <c r="A43" s="5" t="s">
        <v>37</v>
      </c>
      <c r="B43" s="24"/>
      <c r="C43" s="15">
        <v>18178</v>
      </c>
      <c r="D43" s="15">
        <v>11468</v>
      </c>
      <c r="E43" s="15">
        <v>6053</v>
      </c>
      <c r="F43" s="15">
        <v>543</v>
      </c>
      <c r="G43" s="15">
        <v>114</v>
      </c>
    </row>
    <row r="44" spans="1:7" s="3" customFormat="1" ht="11.25">
      <c r="A44" s="25" t="s">
        <v>5</v>
      </c>
      <c r="B44" s="24" t="s">
        <v>52</v>
      </c>
      <c r="C44" s="15">
        <v>1232</v>
      </c>
      <c r="D44" s="15">
        <v>720</v>
      </c>
      <c r="E44" s="15">
        <v>457</v>
      </c>
      <c r="F44" s="15">
        <v>51</v>
      </c>
      <c r="G44" s="15">
        <v>4</v>
      </c>
    </row>
    <row r="45" spans="1:7" s="3" customFormat="1" ht="11.25">
      <c r="A45" s="25" t="s">
        <v>6</v>
      </c>
      <c r="B45" s="24" t="s">
        <v>53</v>
      </c>
      <c r="C45" s="15">
        <v>4</v>
      </c>
      <c r="D45" s="15">
        <v>1</v>
      </c>
      <c r="E45" s="15">
        <v>3</v>
      </c>
      <c r="F45" s="15">
        <v>0</v>
      </c>
      <c r="G45" s="15">
        <v>0</v>
      </c>
    </row>
    <row r="46" spans="1:7" s="3" customFormat="1" ht="11.25">
      <c r="A46" s="25" t="s">
        <v>7</v>
      </c>
      <c r="B46" s="24" t="s">
        <v>54</v>
      </c>
      <c r="C46" s="15">
        <v>867</v>
      </c>
      <c r="D46" s="15">
        <v>492</v>
      </c>
      <c r="E46" s="15">
        <v>350</v>
      </c>
      <c r="F46" s="15">
        <v>25</v>
      </c>
      <c r="G46" s="15">
        <v>0</v>
      </c>
    </row>
    <row r="47" spans="1:7" s="3" customFormat="1" ht="11.25">
      <c r="A47" s="25" t="s">
        <v>8</v>
      </c>
      <c r="B47" s="24" t="s">
        <v>55</v>
      </c>
      <c r="C47" s="15">
        <v>6650</v>
      </c>
      <c r="D47" s="15">
        <v>3271</v>
      </c>
      <c r="E47" s="15">
        <v>3137</v>
      </c>
      <c r="F47" s="15">
        <v>236</v>
      </c>
      <c r="G47" s="15">
        <v>6</v>
      </c>
    </row>
    <row r="48" spans="1:7" s="3" customFormat="1" ht="11.25">
      <c r="A48" s="25" t="s">
        <v>9</v>
      </c>
      <c r="B48" s="24" t="s">
        <v>56</v>
      </c>
      <c r="C48" s="15">
        <v>9292</v>
      </c>
      <c r="D48" s="15">
        <v>6914</v>
      </c>
      <c r="E48" s="15">
        <v>2050</v>
      </c>
      <c r="F48" s="15">
        <v>226</v>
      </c>
      <c r="G48" s="15">
        <v>102</v>
      </c>
    </row>
    <row r="49" spans="1:7" s="3" customFormat="1" ht="11.25">
      <c r="A49" s="25" t="s">
        <v>10</v>
      </c>
      <c r="B49" s="5" t="s">
        <v>57</v>
      </c>
      <c r="C49" s="4">
        <v>133</v>
      </c>
      <c r="D49" s="4">
        <v>70</v>
      </c>
      <c r="E49" s="4">
        <v>56</v>
      </c>
      <c r="F49" s="4">
        <v>5</v>
      </c>
      <c r="G49" s="4">
        <v>2</v>
      </c>
    </row>
    <row r="50" spans="1:7" s="3" customFormat="1" ht="11.25">
      <c r="A50" s="24" t="s">
        <v>38</v>
      </c>
      <c r="B50" s="24"/>
      <c r="C50" s="15">
        <v>2997</v>
      </c>
      <c r="D50" s="15">
        <v>1222</v>
      </c>
      <c r="E50" s="15">
        <v>1305</v>
      </c>
      <c r="F50" s="15">
        <v>395</v>
      </c>
      <c r="G50" s="15">
        <v>75</v>
      </c>
    </row>
    <row r="51" spans="1:7" s="3" customFormat="1" ht="11.25">
      <c r="A51" s="25" t="s">
        <v>5</v>
      </c>
      <c r="B51" s="24" t="s">
        <v>52</v>
      </c>
      <c r="C51" s="15">
        <v>783</v>
      </c>
      <c r="D51" s="15">
        <v>292</v>
      </c>
      <c r="E51" s="15">
        <v>362</v>
      </c>
      <c r="F51" s="15">
        <v>113</v>
      </c>
      <c r="G51" s="15">
        <v>16</v>
      </c>
    </row>
    <row r="52" spans="1:7" s="3" customFormat="1" ht="11.25">
      <c r="A52" s="25" t="s">
        <v>6</v>
      </c>
      <c r="B52" s="24" t="s">
        <v>53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" s="3" customFormat="1" ht="11.25">
      <c r="A53" s="25" t="s">
        <v>7</v>
      </c>
      <c r="B53" s="24" t="s">
        <v>54</v>
      </c>
      <c r="C53" s="15">
        <v>189</v>
      </c>
      <c r="D53" s="15">
        <v>90</v>
      </c>
      <c r="E53" s="15">
        <v>41</v>
      </c>
      <c r="F53" s="15">
        <v>34</v>
      </c>
      <c r="G53" s="15">
        <v>24</v>
      </c>
    </row>
    <row r="54" spans="1:7" s="3" customFormat="1" ht="11.25">
      <c r="A54" s="25" t="s">
        <v>8</v>
      </c>
      <c r="B54" s="24" t="s">
        <v>58</v>
      </c>
      <c r="C54" s="15">
        <v>1815</v>
      </c>
      <c r="D54" s="15">
        <v>759</v>
      </c>
      <c r="E54" s="15">
        <v>830</v>
      </c>
      <c r="F54" s="15">
        <v>221</v>
      </c>
      <c r="G54" s="15">
        <v>5</v>
      </c>
    </row>
    <row r="55" spans="1:7" s="3" customFormat="1" ht="11.25">
      <c r="A55" s="25" t="s">
        <v>9</v>
      </c>
      <c r="B55" s="24" t="s">
        <v>56</v>
      </c>
      <c r="C55" s="15">
        <v>83</v>
      </c>
      <c r="D55" s="15">
        <v>47</v>
      </c>
      <c r="E55" s="15">
        <v>30</v>
      </c>
      <c r="F55" s="15">
        <v>5</v>
      </c>
      <c r="G55" s="15">
        <v>1</v>
      </c>
    </row>
    <row r="56" spans="1:7" s="3" customFormat="1" ht="11.25">
      <c r="A56" s="25" t="s">
        <v>10</v>
      </c>
      <c r="B56" s="5" t="s">
        <v>57</v>
      </c>
      <c r="C56" s="4">
        <v>127</v>
      </c>
      <c r="D56" s="4">
        <v>34</v>
      </c>
      <c r="E56" s="4">
        <v>42</v>
      </c>
      <c r="F56" s="4">
        <v>22</v>
      </c>
      <c r="G56" s="4">
        <v>29</v>
      </c>
    </row>
    <row r="57" spans="1:7" s="3" customFormat="1" ht="12" customHeight="1">
      <c r="A57" s="102" t="s">
        <v>39</v>
      </c>
      <c r="B57" s="102"/>
      <c r="C57" s="15">
        <v>80018</v>
      </c>
      <c r="D57" s="15">
        <v>23382</v>
      </c>
      <c r="E57" s="15">
        <v>32084</v>
      </c>
      <c r="F57" s="15">
        <v>15136</v>
      </c>
      <c r="G57" s="15">
        <v>9416</v>
      </c>
    </row>
    <row r="58" spans="1:7" s="3" customFormat="1" ht="11.25">
      <c r="A58" s="25" t="s">
        <v>5</v>
      </c>
      <c r="B58" s="24" t="s">
        <v>52</v>
      </c>
      <c r="C58" s="15">
        <v>46282</v>
      </c>
      <c r="D58" s="15">
        <v>13809</v>
      </c>
      <c r="E58" s="15">
        <v>21676</v>
      </c>
      <c r="F58" s="15">
        <v>8169</v>
      </c>
      <c r="G58" s="15">
        <v>2628</v>
      </c>
    </row>
    <row r="59" spans="1:7" s="3" customFormat="1" ht="11.25">
      <c r="A59" s="25" t="s">
        <v>6</v>
      </c>
      <c r="B59" s="24" t="s">
        <v>53</v>
      </c>
      <c r="C59" s="15">
        <v>7</v>
      </c>
      <c r="D59" s="15">
        <v>1</v>
      </c>
      <c r="E59" s="15">
        <v>4</v>
      </c>
      <c r="F59" s="15">
        <v>1</v>
      </c>
      <c r="G59" s="15">
        <v>1</v>
      </c>
    </row>
    <row r="60" spans="1:7" s="3" customFormat="1" ht="11.25">
      <c r="A60" s="25" t="s">
        <v>7</v>
      </c>
      <c r="B60" s="24" t="s">
        <v>54</v>
      </c>
      <c r="C60" s="15">
        <v>5238</v>
      </c>
      <c r="D60" s="15">
        <v>1231</v>
      </c>
      <c r="E60" s="15">
        <v>1282</v>
      </c>
      <c r="F60" s="15">
        <v>1261</v>
      </c>
      <c r="G60" s="15">
        <v>1464</v>
      </c>
    </row>
    <row r="61" spans="1:7" s="3" customFormat="1" ht="11.25">
      <c r="A61" s="25" t="s">
        <v>8</v>
      </c>
      <c r="B61" s="24" t="s">
        <v>58</v>
      </c>
      <c r="C61" s="15">
        <v>17464</v>
      </c>
      <c r="D61" s="15">
        <v>6047</v>
      </c>
      <c r="E61" s="15">
        <v>7049</v>
      </c>
      <c r="F61" s="15">
        <v>3986</v>
      </c>
      <c r="G61" s="15">
        <v>382</v>
      </c>
    </row>
    <row r="62" spans="1:7" s="3" customFormat="1" ht="11.25">
      <c r="A62" s="25" t="s">
        <v>9</v>
      </c>
      <c r="B62" s="24" t="s">
        <v>56</v>
      </c>
      <c r="C62" s="15">
        <v>1699</v>
      </c>
      <c r="D62" s="15">
        <v>875</v>
      </c>
      <c r="E62" s="15">
        <v>457</v>
      </c>
      <c r="F62" s="15">
        <v>177</v>
      </c>
      <c r="G62" s="15">
        <v>190</v>
      </c>
    </row>
    <row r="63" spans="1:7" s="3" customFormat="1" ht="11.25">
      <c r="A63" s="25" t="s">
        <v>11</v>
      </c>
      <c r="B63" s="24" t="s">
        <v>59</v>
      </c>
      <c r="C63" s="15">
        <v>9026</v>
      </c>
      <c r="D63" s="15">
        <v>1322</v>
      </c>
      <c r="E63" s="15">
        <v>1511</v>
      </c>
      <c r="F63" s="15">
        <v>1497</v>
      </c>
      <c r="G63" s="15">
        <v>4696</v>
      </c>
    </row>
    <row r="64" spans="1:7" s="3" customFormat="1" ht="11.25">
      <c r="A64" s="25" t="s">
        <v>12</v>
      </c>
      <c r="B64" s="24" t="s">
        <v>60</v>
      </c>
      <c r="C64" s="15">
        <v>176</v>
      </c>
      <c r="D64" s="15">
        <v>41</v>
      </c>
      <c r="E64" s="15">
        <v>65</v>
      </c>
      <c r="F64" s="15">
        <v>33</v>
      </c>
      <c r="G64" s="15">
        <v>37</v>
      </c>
    </row>
    <row r="65" spans="1:7" s="3" customFormat="1" ht="11.25">
      <c r="A65" s="25" t="s">
        <v>10</v>
      </c>
      <c r="B65" s="5" t="s">
        <v>57</v>
      </c>
      <c r="C65" s="4">
        <v>126</v>
      </c>
      <c r="D65" s="4">
        <v>56</v>
      </c>
      <c r="E65" s="4">
        <v>40</v>
      </c>
      <c r="F65" s="4">
        <v>12</v>
      </c>
      <c r="G65" s="4">
        <v>18</v>
      </c>
    </row>
    <row r="66" spans="1:7" s="3" customFormat="1" ht="11.25" customHeight="1">
      <c r="A66" s="102" t="s">
        <v>40</v>
      </c>
      <c r="B66" s="102"/>
      <c r="C66" s="15">
        <v>2801</v>
      </c>
      <c r="D66" s="15">
        <v>605</v>
      </c>
      <c r="E66" s="15">
        <v>1177</v>
      </c>
      <c r="F66" s="15">
        <v>820</v>
      </c>
      <c r="G66" s="15">
        <v>199</v>
      </c>
    </row>
    <row r="67" spans="1:7" s="3" customFormat="1" ht="11.25">
      <c r="A67" s="25" t="s">
        <v>5</v>
      </c>
      <c r="B67" s="24" t="s">
        <v>52</v>
      </c>
      <c r="C67" s="15">
        <v>1775</v>
      </c>
      <c r="D67" s="15">
        <v>349</v>
      </c>
      <c r="E67" s="15">
        <v>896</v>
      </c>
      <c r="F67" s="15">
        <v>483</v>
      </c>
      <c r="G67" s="15">
        <v>47</v>
      </c>
    </row>
    <row r="68" spans="1:7" s="3" customFormat="1" ht="11.25">
      <c r="A68" s="25" t="s">
        <v>6</v>
      </c>
      <c r="B68" s="24" t="s">
        <v>53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7" s="3" customFormat="1" ht="11.25">
      <c r="A69" s="25" t="s">
        <v>7</v>
      </c>
      <c r="B69" s="24" t="s">
        <v>54</v>
      </c>
      <c r="C69" s="15">
        <v>284</v>
      </c>
      <c r="D69" s="15">
        <v>76</v>
      </c>
      <c r="E69" s="15">
        <v>62</v>
      </c>
      <c r="F69" s="15">
        <v>91</v>
      </c>
      <c r="G69" s="15">
        <v>55</v>
      </c>
    </row>
    <row r="70" spans="1:7" s="3" customFormat="1" ht="11.25">
      <c r="A70" s="25" t="s">
        <v>8</v>
      </c>
      <c r="B70" s="24" t="s">
        <v>58</v>
      </c>
      <c r="C70" s="15">
        <v>446</v>
      </c>
      <c r="D70" s="15">
        <v>103</v>
      </c>
      <c r="E70" s="15">
        <v>147</v>
      </c>
      <c r="F70" s="15">
        <v>191</v>
      </c>
      <c r="G70" s="15">
        <v>5</v>
      </c>
    </row>
    <row r="71" spans="1:7" s="3" customFormat="1" ht="11.25">
      <c r="A71" s="25" t="s">
        <v>9</v>
      </c>
      <c r="B71" s="24" t="s">
        <v>56</v>
      </c>
      <c r="C71" s="15">
        <v>34</v>
      </c>
      <c r="D71" s="15">
        <v>19</v>
      </c>
      <c r="E71" s="15">
        <v>9</v>
      </c>
      <c r="F71" s="15">
        <v>3</v>
      </c>
      <c r="G71" s="15">
        <v>3</v>
      </c>
    </row>
    <row r="72" spans="1:7" s="3" customFormat="1" ht="11.25">
      <c r="A72" s="25" t="s">
        <v>11</v>
      </c>
      <c r="B72" s="24" t="s">
        <v>59</v>
      </c>
      <c r="C72" s="15">
        <v>251</v>
      </c>
      <c r="D72" s="15">
        <v>56</v>
      </c>
      <c r="E72" s="15">
        <v>58</v>
      </c>
      <c r="F72" s="15">
        <v>50</v>
      </c>
      <c r="G72" s="15">
        <v>87</v>
      </c>
    </row>
    <row r="73" spans="1:7" s="3" customFormat="1" ht="11.25">
      <c r="A73" s="25" t="s">
        <v>12</v>
      </c>
      <c r="B73" s="24" t="s">
        <v>60</v>
      </c>
      <c r="C73" s="15">
        <v>6</v>
      </c>
      <c r="D73" s="15">
        <v>1</v>
      </c>
      <c r="E73" s="15">
        <v>3</v>
      </c>
      <c r="F73" s="15">
        <v>1</v>
      </c>
      <c r="G73" s="15">
        <v>1</v>
      </c>
    </row>
    <row r="74" spans="1:7" s="3" customFormat="1" ht="11.25">
      <c r="A74" s="25" t="s">
        <v>10</v>
      </c>
      <c r="B74" s="5" t="s">
        <v>57</v>
      </c>
      <c r="C74" s="4">
        <v>5</v>
      </c>
      <c r="D74" s="4">
        <v>1</v>
      </c>
      <c r="E74" s="4">
        <v>2</v>
      </c>
      <c r="F74" s="4">
        <v>1</v>
      </c>
      <c r="G74" s="4">
        <v>1</v>
      </c>
    </row>
    <row r="75" spans="1:7" s="3" customFormat="1" ht="11.25">
      <c r="A75" s="110" t="s">
        <v>41</v>
      </c>
      <c r="B75" s="110"/>
      <c r="C75" s="26">
        <v>443</v>
      </c>
      <c r="D75" s="26">
        <v>146</v>
      </c>
      <c r="E75" s="26">
        <v>116</v>
      </c>
      <c r="F75" s="26">
        <v>176</v>
      </c>
      <c r="G75" s="26">
        <v>5</v>
      </c>
    </row>
    <row r="76" spans="1:7" s="3" customFormat="1" ht="11.25">
      <c r="A76" s="23"/>
      <c r="B76" s="23"/>
      <c r="C76" s="27"/>
      <c r="D76" s="27"/>
      <c r="E76" s="27"/>
      <c r="F76" s="27"/>
      <c r="G76" s="27"/>
    </row>
    <row r="77" spans="1:7" s="3" customFormat="1" ht="11.25">
      <c r="A77" s="5" t="s">
        <v>42</v>
      </c>
      <c r="B77" s="5"/>
      <c r="C77" s="4">
        <v>232</v>
      </c>
      <c r="D77" s="4">
        <v>120</v>
      </c>
      <c r="E77" s="4">
        <v>74</v>
      </c>
      <c r="F77" s="4">
        <v>26</v>
      </c>
      <c r="G77" s="4">
        <v>12</v>
      </c>
    </row>
    <row r="78" spans="1:7" s="3" customFormat="1" ht="5.25" customHeight="1">
      <c r="A78" s="111"/>
      <c r="B78" s="111"/>
      <c r="C78" s="111"/>
      <c r="D78" s="111"/>
      <c r="E78" s="111"/>
      <c r="F78" s="111"/>
      <c r="G78" s="111"/>
    </row>
    <row r="79" spans="1:7" s="43" customFormat="1" ht="33.75" customHeight="1">
      <c r="A79" s="68" t="s">
        <v>105</v>
      </c>
      <c r="B79" s="69"/>
      <c r="C79" s="69"/>
      <c r="D79" s="69"/>
      <c r="E79" s="69"/>
      <c r="F79" s="69"/>
      <c r="G79" s="69"/>
    </row>
    <row r="80" spans="1:7" s="3" customFormat="1" ht="5.25" customHeight="1">
      <c r="A80" s="29"/>
      <c r="B80" s="29"/>
      <c r="C80" s="29"/>
      <c r="D80" s="29"/>
      <c r="E80" s="29"/>
      <c r="F80" s="29"/>
      <c r="G80" s="29"/>
    </row>
    <row r="81" spans="1:7" s="3" customFormat="1" ht="11.25" customHeight="1">
      <c r="A81" s="112" t="s">
        <v>43</v>
      </c>
      <c r="B81" s="112"/>
      <c r="C81" s="112"/>
      <c r="D81" s="112"/>
      <c r="E81" s="112"/>
      <c r="F81" s="112"/>
      <c r="G81" s="112"/>
    </row>
    <row r="82" spans="1:7" s="3" customFormat="1" ht="5.25" customHeight="1">
      <c r="A82" s="111"/>
      <c r="B82" s="111"/>
      <c r="C82" s="111"/>
      <c r="D82" s="111"/>
      <c r="E82" s="111"/>
      <c r="F82" s="111"/>
      <c r="G82" s="111"/>
    </row>
    <row r="83" spans="1:7" s="3" customFormat="1" ht="12" customHeight="1">
      <c r="A83" s="112" t="s">
        <v>73</v>
      </c>
      <c r="B83" s="112"/>
      <c r="C83" s="112"/>
      <c r="D83" s="112"/>
      <c r="E83" s="112"/>
      <c r="F83" s="63"/>
      <c r="G83" s="63"/>
    </row>
    <row r="84" spans="1:7" s="3" customFormat="1" ht="12" customHeight="1">
      <c r="A84" s="112" t="s">
        <v>51</v>
      </c>
      <c r="B84" s="112"/>
      <c r="C84" s="112"/>
      <c r="D84" s="112"/>
      <c r="E84" s="112"/>
      <c r="F84" s="63"/>
      <c r="G84" s="63"/>
    </row>
  </sheetData>
  <sheetProtection/>
  <mergeCells count="48">
    <mergeCell ref="A79:G79"/>
    <mergeCell ref="A1:G1"/>
    <mergeCell ref="A2:G2"/>
    <mergeCell ref="A3:G3"/>
    <mergeCell ref="A4:G4"/>
    <mergeCell ref="A5:B5"/>
    <mergeCell ref="D5:G5"/>
    <mergeCell ref="A6:B6"/>
    <mergeCell ref="D6:G6"/>
    <mergeCell ref="A7:G7"/>
    <mergeCell ref="A8:B8"/>
    <mergeCell ref="A9:B9"/>
    <mergeCell ref="A10:B10"/>
    <mergeCell ref="A13:B13"/>
    <mergeCell ref="A14:B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75:B75"/>
    <mergeCell ref="A32:B32"/>
    <mergeCell ref="A33:B33"/>
    <mergeCell ref="A34:B34"/>
    <mergeCell ref="A36:B36"/>
    <mergeCell ref="A37:B37"/>
    <mergeCell ref="A38:B38"/>
    <mergeCell ref="A78:G78"/>
    <mergeCell ref="A81:G81"/>
    <mergeCell ref="A82:G82"/>
    <mergeCell ref="A83:G83"/>
    <mergeCell ref="A84:G84"/>
    <mergeCell ref="A40:B40"/>
    <mergeCell ref="A41:B41"/>
    <mergeCell ref="A42:B42"/>
    <mergeCell ref="A57:B57"/>
    <mergeCell ref="A66:B66"/>
  </mergeCells>
  <printOptions/>
  <pageMargins left="0" right="0" top="0" bottom="0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Oberti Gallo Alessandra / fust009</dc:creator>
  <cp:keywords/>
  <dc:description/>
  <cp:lastModifiedBy>Oberti Gallo Alessandra / fust009</cp:lastModifiedBy>
  <cp:lastPrinted>2023-09-21T12:09:29Z</cp:lastPrinted>
  <dcterms:created xsi:type="dcterms:W3CDTF">2012-03-22T12:33:59Z</dcterms:created>
  <dcterms:modified xsi:type="dcterms:W3CDTF">2023-09-21T12:30:58Z</dcterms:modified>
  <cp:category/>
  <cp:version/>
  <cp:contentType/>
  <cp:contentStatus/>
</cp:coreProperties>
</file>