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F:\USTAT\Cds\GCds\Annuari\Cantone\2024\Tabelle aggiornate\13 Sicurezza sociale\"/>
    </mc:Choice>
  </mc:AlternateContent>
  <bookViews>
    <workbookView xWindow="0" yWindow="0" windowWidth="28800" windowHeight="10800"/>
  </bookViews>
  <sheets>
    <sheet name="2023" sheetId="22" r:id="rId1"/>
    <sheet name="2022" sheetId="21" r:id="rId2"/>
    <sheet name="2021" sheetId="20" r:id="rId3"/>
    <sheet name="2020" sheetId="19" r:id="rId4"/>
    <sheet name="2019" sheetId="18" r:id="rId5"/>
    <sheet name="2018" sheetId="17" r:id="rId6"/>
    <sheet name="2017" sheetId="16" r:id="rId7"/>
    <sheet name="2016" sheetId="15" r:id="rId8"/>
    <sheet name="2015" sheetId="14" r:id="rId9"/>
    <sheet name="2014" sheetId="13" r:id="rId10"/>
    <sheet name="2013" sheetId="12" r:id="rId11"/>
    <sheet name="2012" sheetId="11" r:id="rId12"/>
    <sheet name="2011" sheetId="10" r:id="rId13"/>
    <sheet name="2010" sheetId="1" r:id="rId14"/>
    <sheet name="2009" sheetId="4" r:id="rId15"/>
    <sheet name="2008" sheetId="5" r:id="rId16"/>
    <sheet name="2007" sheetId="6" r:id="rId17"/>
    <sheet name="2006" sheetId="7" r:id="rId18"/>
    <sheet name="2005" sheetId="8" r:id="rId19"/>
    <sheet name="2004" sheetId="9" r:id="rId20"/>
  </sheets>
  <calcPr calcId="162913"/>
</workbook>
</file>

<file path=xl/calcChain.xml><?xml version="1.0" encoding="utf-8"?>
<calcChain xmlns="http://schemas.openxmlformats.org/spreadsheetml/2006/main">
  <c r="B25" i="13" l="1"/>
  <c r="C29" i="13"/>
  <c r="B18" i="13"/>
  <c r="C23" i="13"/>
  <c r="B14" i="13"/>
  <c r="C16" i="13"/>
  <c r="B8" i="13"/>
  <c r="C11" i="13"/>
  <c r="B25" i="12"/>
  <c r="C26" i="12"/>
  <c r="C29" i="12"/>
  <c r="B18" i="12"/>
  <c r="C20" i="12"/>
  <c r="C21" i="12"/>
  <c r="B14" i="12"/>
  <c r="C15" i="12"/>
  <c r="B8" i="12"/>
  <c r="C9" i="12"/>
  <c r="C11" i="12"/>
  <c r="B18" i="11"/>
  <c r="C22" i="11"/>
  <c r="C18" i="11"/>
  <c r="B8" i="11"/>
  <c r="C8" i="11"/>
  <c r="C9" i="11"/>
  <c r="B14" i="11"/>
  <c r="C16" i="11"/>
  <c r="C20" i="11"/>
  <c r="C23" i="11"/>
  <c r="B25" i="11"/>
  <c r="C28" i="11"/>
  <c r="C27" i="11"/>
  <c r="B8" i="10"/>
  <c r="C8" i="10"/>
  <c r="C9" i="10"/>
  <c r="B14" i="10"/>
  <c r="C16" i="10"/>
  <c r="B18" i="10"/>
  <c r="C20" i="10"/>
  <c r="C21" i="10"/>
  <c r="B25" i="10"/>
  <c r="C28" i="10"/>
  <c r="C26" i="10"/>
  <c r="C27" i="10"/>
  <c r="C29" i="10"/>
  <c r="C27" i="9"/>
  <c r="D31" i="9"/>
  <c r="D30" i="9"/>
  <c r="D29" i="9"/>
  <c r="D28" i="9"/>
  <c r="D27" i="9"/>
  <c r="C20" i="9"/>
  <c r="D24" i="9"/>
  <c r="D25" i="9"/>
  <c r="D23" i="9"/>
  <c r="D22" i="9"/>
  <c r="D21" i="9"/>
  <c r="D20" i="9"/>
  <c r="C16" i="9"/>
  <c r="D18" i="9"/>
  <c r="C10" i="9"/>
  <c r="D14" i="9"/>
  <c r="C27" i="8"/>
  <c r="D29" i="8"/>
  <c r="D28" i="8"/>
  <c r="C20" i="8"/>
  <c r="D25" i="8"/>
  <c r="D24" i="8"/>
  <c r="D22" i="8"/>
  <c r="C16" i="8"/>
  <c r="D17" i="8"/>
  <c r="D16" i="8"/>
  <c r="D18" i="8"/>
  <c r="C10" i="8"/>
  <c r="D13" i="8"/>
  <c r="D14" i="8"/>
  <c r="D12" i="8"/>
  <c r="D11" i="8"/>
  <c r="D10" i="8"/>
  <c r="B26" i="7"/>
  <c r="C28" i="7"/>
  <c r="C29" i="7"/>
  <c r="C30" i="7"/>
  <c r="C27" i="7"/>
  <c r="C24" i="7"/>
  <c r="C23" i="7"/>
  <c r="C22" i="7"/>
  <c r="C21" i="7"/>
  <c r="C20" i="7"/>
  <c r="C19" i="7"/>
  <c r="B15" i="7"/>
  <c r="C16" i="7"/>
  <c r="C15" i="7"/>
  <c r="C17" i="7"/>
  <c r="B9" i="7"/>
  <c r="C12" i="7"/>
  <c r="C13" i="7"/>
  <c r="C11" i="7"/>
  <c r="C10" i="7"/>
  <c r="C9" i="7"/>
  <c r="C30" i="6"/>
  <c r="C29" i="6"/>
  <c r="C28" i="6"/>
  <c r="C27" i="6"/>
  <c r="C24" i="6"/>
  <c r="C23" i="6"/>
  <c r="C22" i="6"/>
  <c r="C21" i="6"/>
  <c r="C20" i="6"/>
  <c r="C17" i="6"/>
  <c r="C16" i="6"/>
  <c r="C13" i="6"/>
  <c r="C12" i="6"/>
  <c r="C11" i="6"/>
  <c r="C10" i="6"/>
  <c r="B26" i="4"/>
  <c r="C28" i="4"/>
  <c r="C27" i="4"/>
  <c r="B19" i="4"/>
  <c r="C23" i="4"/>
  <c r="C24" i="4"/>
  <c r="C21" i="4"/>
  <c r="C19" i="4"/>
  <c r="B15" i="4"/>
  <c r="C16" i="4"/>
  <c r="B9" i="4"/>
  <c r="C12" i="4"/>
  <c r="C13" i="4"/>
  <c r="C10" i="4"/>
  <c r="B25" i="1"/>
  <c r="C28" i="1"/>
  <c r="C29" i="1"/>
  <c r="C26" i="1"/>
  <c r="B18" i="1"/>
  <c r="C23" i="1"/>
  <c r="C22" i="1"/>
  <c r="C20" i="1"/>
  <c r="C18" i="1"/>
  <c r="B14" i="1"/>
  <c r="C14" i="1"/>
  <c r="B8" i="1"/>
  <c r="C10" i="1"/>
  <c r="C28" i="12"/>
  <c r="C9" i="1"/>
  <c r="C11" i="1"/>
  <c r="C15" i="1"/>
  <c r="D30" i="8"/>
  <c r="C23" i="10"/>
  <c r="C15" i="10"/>
  <c r="C26" i="11"/>
  <c r="C15" i="11"/>
  <c r="C8" i="1"/>
  <c r="C12" i="1"/>
  <c r="C16" i="1"/>
  <c r="C22" i="4"/>
  <c r="C30" i="4"/>
  <c r="D23" i="8"/>
  <c r="D31" i="8"/>
  <c r="C22" i="10"/>
  <c r="C14" i="10"/>
  <c r="C29" i="11"/>
  <c r="C25" i="11"/>
  <c r="C21" i="11"/>
  <c r="C10" i="11"/>
  <c r="C20" i="4"/>
  <c r="D21" i="8"/>
  <c r="D20" i="8"/>
  <c r="C12" i="11"/>
  <c r="C27" i="12"/>
  <c r="C14" i="12"/>
  <c r="C16" i="12"/>
  <c r="C8" i="12"/>
  <c r="C23" i="12"/>
  <c r="C12" i="13"/>
  <c r="C9" i="13"/>
  <c r="C14" i="13"/>
  <c r="C26" i="7"/>
  <c r="D27" i="8"/>
  <c r="C19" i="13"/>
  <c r="D17" i="9"/>
  <c r="D16" i="9"/>
  <c r="C26" i="13"/>
  <c r="C10" i="13"/>
  <c r="C18" i="12"/>
  <c r="C14" i="11"/>
  <c r="C18" i="10"/>
  <c r="C26" i="4"/>
  <c r="C29" i="4"/>
  <c r="C19" i="12"/>
  <c r="C19" i="1"/>
  <c r="C25" i="1"/>
  <c r="C9" i="4"/>
  <c r="C15" i="4"/>
  <c r="D11" i="9"/>
  <c r="C25" i="10"/>
  <c r="C19" i="11"/>
  <c r="C10" i="12"/>
  <c r="C22" i="12"/>
  <c r="C15" i="13"/>
  <c r="C25" i="13"/>
  <c r="C22" i="13"/>
  <c r="C17" i="4"/>
  <c r="D13" i="9"/>
  <c r="C28" i="13"/>
  <c r="C20" i="13"/>
  <c r="C12" i="12"/>
  <c r="C12" i="10"/>
  <c r="D12" i="9"/>
  <c r="C19" i="10"/>
  <c r="C21" i="1"/>
  <c r="C27" i="1"/>
  <c r="C11" i="4"/>
  <c r="C11" i="10"/>
  <c r="C11" i="11"/>
  <c r="C25" i="12"/>
  <c r="C21" i="13"/>
  <c r="C27" i="13"/>
  <c r="C18" i="13"/>
  <c r="C8" i="13"/>
  <c r="C10" i="10"/>
  <c r="D10" i="9"/>
</calcChain>
</file>

<file path=xl/sharedStrings.xml><?xml version="1.0" encoding="utf-8"?>
<sst xmlns="http://schemas.openxmlformats.org/spreadsheetml/2006/main" count="584" uniqueCount="77">
  <si>
    <t>Prestazioni di assistenza sociale pagate nel mese di dicembre 2010 (in valori assoluti e percentuali), secondo le caratteristiche socio-economiche del titolare, in Ticino</t>
  </si>
  <si>
    <t>Domande</t>
  </si>
  <si>
    <t>Ass.</t>
  </si>
  <si>
    <t>%</t>
  </si>
  <si>
    <t>Formazione ultimata</t>
  </si>
  <si>
    <t>Scuola dell'obbligo</t>
  </si>
  <si>
    <t>Apprendistato/Scuola professionale a tempo pieno</t>
  </si>
  <si>
    <r>
      <t>Formazione superiore/altra formazione</t>
    </r>
    <r>
      <rPr>
        <vertAlign val="superscript"/>
        <sz val="8"/>
        <rFont val="Arial"/>
        <family val="2"/>
      </rPr>
      <t>1</t>
    </r>
  </si>
  <si>
    <t>Non accertabile/senza indicazione</t>
  </si>
  <si>
    <t>Attività lavorativa</t>
  </si>
  <si>
    <r>
      <t>Si</t>
    </r>
    <r>
      <rPr>
        <vertAlign val="superscript"/>
        <sz val="8"/>
        <rFont val="Arial"/>
        <family val="2"/>
      </rPr>
      <t>2</t>
    </r>
  </si>
  <si>
    <t>No</t>
  </si>
  <si>
    <t>Genere di attività</t>
  </si>
  <si>
    <t>Attività indipendente</t>
  </si>
  <si>
    <t>Attività dipendente a tempo pieno</t>
  </si>
  <si>
    <t>Attività dipendente a tempo parziale o su chiamata</t>
  </si>
  <si>
    <t>Apprendistato</t>
  </si>
  <si>
    <r>
      <t>Altro</t>
    </r>
    <r>
      <rPr>
        <vertAlign val="superscript"/>
        <sz val="8"/>
        <rFont val="Arial"/>
        <family val="2"/>
      </rPr>
      <t>3</t>
    </r>
  </si>
  <si>
    <t>Motivo di inattività</t>
  </si>
  <si>
    <t>Disoccupazione totale</t>
  </si>
  <si>
    <t>Malattia/infortunio/invalidità</t>
  </si>
  <si>
    <t>Cura dei figli/della casa/di parenti</t>
  </si>
  <si>
    <r>
      <t>Altro motivo</t>
    </r>
    <r>
      <rPr>
        <vertAlign val="superscript"/>
        <sz val="8"/>
        <rFont val="Arial"/>
        <family val="2"/>
      </rPr>
      <t>4</t>
    </r>
  </si>
  <si>
    <t>Fonte: Dipartimento della sanità e della socialità, Divisione dell'azione sociale e delle famiglie, Ufficio del sostegno sociale e dell'inserimento, Bellinzona; elaborazione: Dipartimento della sanità e della socialità, Divisione dell'azione sociale e delle famiglie e Istituto delle assicurazioni sociali, Bellinzona</t>
  </si>
  <si>
    <t>Ustat, ultima modifica: 28.02.2011</t>
  </si>
  <si>
    <t>Prestazioni di assistenza sociale pagate nel mese di dicembre 2009 (in valori assoluti e percentuali), secondo le caratteristiche socio-economiche del titolare, in Ticino</t>
  </si>
  <si>
    <t>Ustat, ultima modifica: 24.02.2010</t>
  </si>
  <si>
    <t>Prestazioni di assistenza sociale pagate nel mese di dicembre 2008 (in valori assoluti e percentuali), secondo le caratteristiche socio-economiche del titolare, in Ticino</t>
  </si>
  <si>
    <t>Ustat, ultima modifica: 28.01.2009</t>
  </si>
  <si>
    <t>Prestazioni di assistenza sociale pagate nel mese di dicembre 2007 (in valori assoluti e percentuali), secondo le caratteristiche socio-economiche del titolare, in Ticino</t>
  </si>
  <si>
    <t>Ustat, ultima modifica: 13.06.2008</t>
  </si>
  <si>
    <t>Prestazioni di assistenza sociale pagate nel mese di dicembre 2006, secondo le caratteristiche socio-economiche del titolare, in Ticino</t>
  </si>
  <si>
    <t>Ustat, ultima modifica: 08.02.2006</t>
  </si>
  <si>
    <t>Prestazioni di assistenza sociale pagate nel mese di dicembre 2005, secondo le caratteristiche socio-economiche del titolare, in Ticino</t>
  </si>
  <si>
    <t>Totale</t>
  </si>
  <si>
    <t>Fonte: Dipartimento della sanità e della socialità, Divisione dell'azione sociale e delle famiglie, Ufficio del sostegno sociale e dell'inserimento, Bellinzona; Elaborazione: Dipartimento della sanità e della socialità, Divisione dell'azione sociale e delle famiglie e Istituto delle assicurazioni sociali, Bellinzona</t>
  </si>
  <si>
    <t>Ustat, ultima modifica: 23.03.2006</t>
  </si>
  <si>
    <t>Prestazioni di assistenza sociale pagate nel mese di dicembre 2004, secondo le caratteristiche socio-economiche del titolare, in Ticino</t>
  </si>
  <si>
    <t>Ustat, ultima modifica: 21.03.2006</t>
  </si>
  <si>
    <t>Prestazioni di assistenza sociale pagate nel mese di dicembre 2011 (in valori assoluti e percentuali), secondo le caratteristiche socio-economiche del titolare, in Ticino</t>
  </si>
  <si>
    <t>Ustat, ultima modifica: 23.01.2012</t>
  </si>
  <si>
    <t>Prestazioni di assistenza sociale pagate nel mese di dicembre 2012 (in valori assoluti e percentuali), secondo le caratteristiche socio-economiche del titolare, in Ticino</t>
  </si>
  <si>
    <t>Si</t>
  </si>
  <si>
    <t>Altro</t>
  </si>
  <si>
    <r>
      <t>Altro motivo</t>
    </r>
    <r>
      <rPr>
        <vertAlign val="superscript"/>
        <sz val="8"/>
        <rFont val="Arial"/>
        <family val="2"/>
      </rPr>
      <t>2</t>
    </r>
  </si>
  <si>
    <t>Ustat, ultima modifica: 22.08.2013</t>
  </si>
  <si>
    <t>Prestazioni di assistenza sociale pagate nel mese di dicembre 2013 (in valori assoluti e percentuali), secondo le caratteristiche socio-economiche del titolare, in Ticino</t>
  </si>
  <si>
    <r>
      <t>1</t>
    </r>
    <r>
      <rPr>
        <sz val="8"/>
        <rFont val="Arial"/>
        <family val="2"/>
      </rPr>
      <t>Liceo, maturità professionale, scuola di diploma, magistrale, alta scuola pedagogica, scuola universitaria professionale, formazione professionale tecnica superiore, università, politecnico.</t>
    </r>
  </si>
  <si>
    <r>
      <t>2</t>
    </r>
    <r>
      <rPr>
        <sz val="8"/>
        <rFont val="Arial"/>
        <family val="2"/>
      </rPr>
      <t>Formazione, pensionamento, altri motivi.</t>
    </r>
  </si>
  <si>
    <r>
      <t>2</t>
    </r>
    <r>
      <rPr>
        <sz val="8"/>
        <rFont val="Arial"/>
        <family val="2"/>
      </rPr>
      <t>Compresi i partecipanti a programmi di inserimento professionale USSI a beneficio di una prestazione ordinaria integrativa del salario.</t>
    </r>
  </si>
  <si>
    <r>
      <t>3</t>
    </r>
    <r>
      <rPr>
        <sz val="8"/>
        <rFont val="Arial"/>
        <family val="2"/>
      </rPr>
      <t>Partecipanti a programmi di inserimento professionale USSI a beneficio di una prestazione ordinaria integrativa del salario.</t>
    </r>
  </si>
  <si>
    <r>
      <t>4</t>
    </r>
    <r>
      <rPr>
        <sz val="8"/>
        <rFont val="Arial"/>
        <family val="2"/>
      </rPr>
      <t>Formazione, pensionamento, altri motivi.</t>
    </r>
  </si>
  <si>
    <t>Fonte: Dipartimento della sanità e della socialità, Divisione dell'azione sociale e delle famiglie, Ufficio del sostegno sociale e dell'inserimento, Bellinzona; elaborazione: Dipartimento della sanità e della socialità, Istituto delle assicurazioni sociali, Ufficio delle prestazioni, Servizio centrale delle prestazioni sociali (SCPS), Bellinzona</t>
  </si>
  <si>
    <t>Ustat, ultima modifica: 30.06.2014</t>
  </si>
  <si>
    <t>T_130405_05C</t>
  </si>
  <si>
    <t>Prestazioni di assistenza sociale pagate nel mese di dicembre 2014 (in valori assoluti e percentuali), secondo le caratteristiche socio-economiche del titolare, in Ticino</t>
  </si>
  <si>
    <t>Ustat, ultima modifica: 09.05.2015</t>
  </si>
  <si>
    <t>Prestazioni di assistenza sociale pagate nel mese di dicembre 2015 (in valori assoluti e percentuali), secondo le caratteristiche socio-economiche del titolare, in Ticino</t>
  </si>
  <si>
    <t>Ustat, ultima modifica: 06.07.2016</t>
  </si>
  <si>
    <r>
      <t>4</t>
    </r>
    <r>
      <rPr>
        <sz val="8"/>
        <rFont val="Arial"/>
        <family val="2"/>
      </rPr>
      <t>Formazione, Pensionamento, Altri motivi.</t>
    </r>
  </si>
  <si>
    <t>Prestazioni di assistenza sociale pagate nel mese di dicembre 2016 (in valori assoluti e percentuali), secondo le caratteristiche socio-economiche del titolare, in Ticino</t>
  </si>
  <si>
    <t>Ustat, ultima modifica: 25.07.2017</t>
  </si>
  <si>
    <t>Prestazioni di assistenza sociale pagate nel mese di dicembre 2017 (in valori assoluti e percentuali), secondo le caratteristiche socio-economiche del titolare, in Ticino</t>
  </si>
  <si>
    <t>Ustat, ultima modifica: 29.05.2018</t>
  </si>
  <si>
    <t>Prestazioni di assistenza sociale pagate nel mese di dicembre 2018 (in valori assoluti e percentuali), secondo le caratteristiche socio-economiche del titolare, in Ticino</t>
  </si>
  <si>
    <t>Ustat, ultima modifica: 18.06.2019</t>
  </si>
  <si>
    <t>Fonte: Statistiche dei beneficiari Laps GIPS, Divisione dell'azione sociale e delle famiglie e Istituto delle assicurazioni sociali, Bellinzona</t>
  </si>
  <si>
    <t>Prestazioni di assistenza sociale pagate nel mese di dicembre 2019 (in valori assoluti e percentuali), secondo le caratteristiche socio-economiche del titolare, in Ticino</t>
  </si>
  <si>
    <t>Ustat, ultima modifica: 24.06.2020</t>
  </si>
  <si>
    <t>Prestazioni di assistenza sociale pagate nel mese di dicembre 2020 (in valori assoluti e percentuali), secondo le caratteristiche socio-economiche del titolare, in Ticino</t>
  </si>
  <si>
    <t>Ustat, ultima modifica: 18.05.2021</t>
  </si>
  <si>
    <t>Prestazioni di assistenza sociale pagate nel mese di dicembre 2021 (in valori assoluti e percentuali), secondo le caratteristiche socio-economiche del titolare, in Ticino</t>
  </si>
  <si>
    <t>Ustat, ultima modifica: 19.05.2022</t>
  </si>
  <si>
    <t>Prestazioni di assistenza sociale pagate nel mese di dicembre 2022 (in valori assoluti e percentuali), secondo le caratteristiche socio-economiche del titolare, in Ticino</t>
  </si>
  <si>
    <t>Ustat, ultima modifica: 20.04.2023</t>
  </si>
  <si>
    <t>Prestazioni di assistenza sociale pagate nel mese di dicembre 2023 (in valori assoluti e percentuali), secondo le caratteristiche socio-economiche del titolare, in Ticino</t>
  </si>
  <si>
    <t>Ustat, ultima modifica: 30.04.2024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</si>
</sst>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.5"/>
      <name val="Arial"/>
      <family val="2"/>
    </font>
    <font>
      <vertAlign val="superscript"/>
      <sz val="8"/>
      <name val="Arial"/>
      <family val="2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1" fontId="4" fillId="0" borderId="1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5" fillId="0" borderId="2" xfId="0" applyFont="1" applyFill="1" applyBorder="1"/>
    <xf numFmtId="0" fontId="5" fillId="0" borderId="2" xfId="0" applyFont="1" applyFill="1" applyBorder="1" applyAlignment="1">
      <alignment horizontal="right" wrapText="1"/>
    </xf>
    <xf numFmtId="0" fontId="6" fillId="0" borderId="0" xfId="0" applyFont="1" applyFill="1" applyBorder="1"/>
    <xf numFmtId="0" fontId="6" fillId="0" borderId="3" xfId="0" applyFont="1" applyFill="1" applyBorder="1" applyAlignment="1">
      <alignment horizontal="left"/>
    </xf>
    <xf numFmtId="3" fontId="6" fillId="0" borderId="3" xfId="0" applyNumberFormat="1" applyFont="1" applyFill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0" fontId="7" fillId="0" borderId="0" xfId="0" applyFont="1" applyFill="1" applyBorder="1"/>
    <xf numFmtId="0" fontId="7" fillId="0" borderId="3" xfId="0" applyFont="1" applyFill="1" applyBorder="1"/>
    <xf numFmtId="3" fontId="7" fillId="0" borderId="3" xfId="0" applyNumberFormat="1" applyFont="1" applyBorder="1" applyAlignment="1">
      <alignment horizontal="right"/>
    </xf>
    <xf numFmtId="164" fontId="7" fillId="0" borderId="3" xfId="0" applyNumberFormat="1" applyFont="1" applyBorder="1" applyAlignment="1">
      <alignment horizontal="right"/>
    </xf>
    <xf numFmtId="0" fontId="7" fillId="0" borderId="3" xfId="0" applyFont="1" applyBorder="1"/>
    <xf numFmtId="0" fontId="7" fillId="0" borderId="1" xfId="0" applyFont="1" applyFill="1" applyBorder="1"/>
    <xf numFmtId="3" fontId="7" fillId="0" borderId="1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0" fontId="6" fillId="0" borderId="2" xfId="0" applyFont="1" applyFill="1" applyBorder="1" applyAlignment="1">
      <alignment horizontal="left"/>
    </xf>
    <xf numFmtId="0" fontId="7" fillId="0" borderId="3" xfId="0" applyFont="1" applyBorder="1" applyAlignment="1"/>
    <xf numFmtId="0" fontId="7" fillId="0" borderId="1" xfId="0" applyFont="1" applyBorder="1" applyAlignment="1"/>
    <xf numFmtId="0" fontId="7" fillId="0" borderId="2" xfId="0" applyFont="1" applyBorder="1"/>
    <xf numFmtId="3" fontId="7" fillId="0" borderId="2" xfId="0" applyNumberFormat="1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 applyBorder="1"/>
    <xf numFmtId="3" fontId="6" fillId="0" borderId="3" xfId="0" applyNumberFormat="1" applyFont="1" applyBorder="1" applyAlignment="1">
      <alignment horizontal="right"/>
    </xf>
    <xf numFmtId="0" fontId="11" fillId="0" borderId="0" xfId="0" applyFont="1" applyFill="1" applyBorder="1"/>
    <xf numFmtId="165" fontId="7" fillId="0" borderId="3" xfId="0" applyNumberFormat="1" applyFont="1" applyBorder="1" applyAlignment="1">
      <alignment horizontal="right"/>
    </xf>
    <xf numFmtId="165" fontId="7" fillId="0" borderId="1" xfId="0" applyNumberFormat="1" applyFont="1" applyBorder="1" applyAlignment="1">
      <alignment horizontal="right"/>
    </xf>
    <xf numFmtId="3" fontId="6" fillId="0" borderId="2" xfId="0" applyNumberFormat="1" applyFont="1" applyFill="1" applyBorder="1" applyAlignment="1">
      <alignment horizontal="right"/>
    </xf>
    <xf numFmtId="165" fontId="6" fillId="0" borderId="2" xfId="0" applyNumberFormat="1" applyFont="1" applyFill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164" fontId="6" fillId="0" borderId="2" xfId="0" applyNumberFormat="1" applyFont="1" applyBorder="1" applyAlignment="1">
      <alignment horizontal="right"/>
    </xf>
    <xf numFmtId="165" fontId="7" fillId="0" borderId="2" xfId="0" applyNumberFormat="1" applyFont="1" applyFill="1" applyBorder="1" applyAlignment="1">
      <alignment horizontal="right"/>
    </xf>
    <xf numFmtId="165" fontId="7" fillId="0" borderId="1" xfId="0" applyNumberFormat="1" applyFont="1" applyFill="1" applyBorder="1" applyAlignment="1">
      <alignment horizontal="right"/>
    </xf>
    <xf numFmtId="165" fontId="6" fillId="0" borderId="2" xfId="0" applyNumberFormat="1" applyFont="1" applyBorder="1" applyAlignment="1">
      <alignment horizontal="right"/>
    </xf>
    <xf numFmtId="165" fontId="7" fillId="0" borderId="3" xfId="0" applyNumberFormat="1" applyFont="1" applyFill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1" fontId="5" fillId="0" borderId="2" xfId="0" applyNumberFormat="1" applyFont="1" applyFill="1" applyBorder="1" applyAlignment="1">
      <alignment horizontal="right" wrapText="1"/>
    </xf>
    <xf numFmtId="0" fontId="6" fillId="0" borderId="2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/>
    </xf>
    <xf numFmtId="3" fontId="7" fillId="0" borderId="3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9" fontId="7" fillId="0" borderId="0" xfId="0" applyNumberFormat="1" applyFont="1" applyFill="1" applyBorder="1"/>
    <xf numFmtId="9" fontId="6" fillId="0" borderId="0" xfId="0" applyNumberFormat="1" applyFont="1" applyFill="1" applyBorder="1"/>
    <xf numFmtId="9" fontId="8" fillId="0" borderId="0" xfId="0" applyNumberFormat="1" applyFont="1" applyFill="1" applyBorder="1"/>
    <xf numFmtId="9" fontId="9" fillId="0" borderId="0" xfId="0" applyNumberFormat="1" applyFont="1" applyFill="1" applyBorder="1"/>
    <xf numFmtId="0" fontId="7" fillId="0" borderId="0" xfId="0" applyFont="1" applyBorder="1"/>
    <xf numFmtId="0" fontId="1" fillId="0" borderId="0" xfId="0" applyFont="1" applyBorder="1"/>
    <xf numFmtId="0" fontId="9" fillId="0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6" fillId="0" borderId="2" xfId="0" applyFont="1" applyFill="1" applyBorder="1" applyAlignment="1"/>
    <xf numFmtId="0" fontId="6" fillId="0" borderId="2" xfId="0" applyFont="1" applyBorder="1" applyAlignment="1"/>
    <xf numFmtId="0" fontId="1" fillId="0" borderId="0" xfId="0" applyFont="1" applyFill="1"/>
    <xf numFmtId="0" fontId="1" fillId="0" borderId="0" xfId="0" applyFont="1" applyFill="1" applyAlignment="1"/>
    <xf numFmtId="0" fontId="7" fillId="0" borderId="0" xfId="0" applyFont="1" applyFill="1" applyBorder="1" applyAlignment="1"/>
    <xf numFmtId="1" fontId="4" fillId="0" borderId="1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" fontId="4" fillId="0" borderId="1" xfId="0" applyNumberFormat="1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" fontId="4" fillId="0" borderId="1" xfId="0" applyNumberFormat="1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" fontId="4" fillId="0" borderId="1" xfId="0" applyNumberFormat="1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12" fillId="0" borderId="0" xfId="0" applyFont="1" applyAlignment="1">
      <alignment horizontal="left" wrapText="1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1" fontId="2" fillId="0" borderId="0" xfId="0" applyNumberFormat="1" applyFont="1" applyFill="1" applyAlignment="1">
      <alignment horizontal="left" wrapText="1"/>
    </xf>
    <xf numFmtId="1" fontId="3" fillId="0" borderId="0" xfId="0" applyNumberFormat="1" applyFont="1" applyFill="1" applyAlignment="1">
      <alignment horizontal="left"/>
    </xf>
    <xf numFmtId="1" fontId="4" fillId="0" borderId="4" xfId="0" applyNumberFormat="1" applyFont="1" applyFill="1" applyBorder="1" applyAlignment="1">
      <alignment horizontal="left"/>
    </xf>
    <xf numFmtId="1" fontId="4" fillId="0" borderId="1" xfId="0" applyNumberFormat="1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2" xfId="0" applyFont="1" applyFill="1" applyBorder="1" applyAlignment="1">
      <alignment horizontal="left"/>
    </xf>
    <xf numFmtId="0" fontId="6" fillId="0" borderId="2" xfId="0" applyFont="1" applyBorder="1" applyAlignment="1">
      <alignment horizontal="left"/>
    </xf>
    <xf numFmtId="0" fontId="7" fillId="0" borderId="0" xfId="0" applyFont="1" applyFill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wrapText="1"/>
    </xf>
    <xf numFmtId="1" fontId="2" fillId="0" borderId="0" xfId="0" applyNumberFormat="1" applyFont="1" applyFill="1" applyAlignment="1">
      <alignment horizontal="left" vertical="top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tabSelected="1" workbookViewId="0">
      <selection sqref="A1:C1"/>
    </sheetView>
  </sheetViews>
  <sheetFormatPr defaultRowHeight="12.75" x14ac:dyDescent="0.2"/>
  <cols>
    <col min="1" max="1" width="39.28515625" style="55" customWidth="1"/>
    <col min="2" max="3" width="22" style="55" customWidth="1"/>
    <col min="4" max="16384" width="9.140625" style="55"/>
  </cols>
  <sheetData>
    <row r="1" spans="1:3" s="2" customFormat="1" x14ac:dyDescent="0.2">
      <c r="A1" s="86"/>
      <c r="B1" s="86"/>
      <c r="C1" s="86"/>
    </row>
    <row r="2" spans="1:3" s="3" customFormat="1" ht="31.15" customHeight="1" x14ac:dyDescent="0.2">
      <c r="A2" s="87" t="s">
        <v>75</v>
      </c>
      <c r="B2" s="87"/>
      <c r="C2" s="87"/>
    </row>
    <row r="3" spans="1:3" s="4" customFormat="1" ht="15" customHeight="1" x14ac:dyDescent="0.25">
      <c r="A3" s="88"/>
      <c r="B3" s="88"/>
      <c r="C3" s="88"/>
    </row>
    <row r="4" spans="1:3" s="5" customFormat="1" ht="12" customHeight="1" x14ac:dyDescent="0.2">
      <c r="A4" s="76"/>
      <c r="B4" s="89" t="s">
        <v>1</v>
      </c>
      <c r="C4" s="90"/>
    </row>
    <row r="5" spans="1:3" s="5" customFormat="1" ht="13.5" customHeight="1" x14ac:dyDescent="0.2">
      <c r="A5" s="75"/>
      <c r="B5" s="91"/>
      <c r="C5" s="92"/>
    </row>
    <row r="6" spans="1:3" s="5" customFormat="1" ht="13.5" customHeight="1" x14ac:dyDescent="0.2">
      <c r="A6" s="92"/>
      <c r="B6" s="92"/>
      <c r="C6" s="92"/>
    </row>
    <row r="7" spans="1:3" s="8" customFormat="1" ht="12" customHeight="1" x14ac:dyDescent="0.2">
      <c r="A7" s="9"/>
      <c r="B7" s="10" t="s">
        <v>2</v>
      </c>
      <c r="C7" s="10" t="s">
        <v>3</v>
      </c>
    </row>
    <row r="8" spans="1:3" s="11" customFormat="1" ht="12" customHeight="1" x14ac:dyDescent="0.2">
      <c r="A8" s="78" t="s">
        <v>4</v>
      </c>
      <c r="B8" s="13">
        <v>4848</v>
      </c>
      <c r="C8" s="14">
        <v>100</v>
      </c>
    </row>
    <row r="9" spans="1:3" s="15" customFormat="1" ht="12" customHeight="1" x14ac:dyDescent="0.2">
      <c r="A9" s="16" t="s">
        <v>5</v>
      </c>
      <c r="B9" s="17">
        <v>1939</v>
      </c>
      <c r="C9" s="18">
        <v>39.995874587458744</v>
      </c>
    </row>
    <row r="10" spans="1:3" s="15" customFormat="1" ht="12" customHeight="1" x14ac:dyDescent="0.2">
      <c r="A10" s="19" t="s">
        <v>6</v>
      </c>
      <c r="B10" s="17">
        <v>2043</v>
      </c>
      <c r="C10" s="18">
        <v>42.14108910891089</v>
      </c>
    </row>
    <row r="11" spans="1:3" s="15" customFormat="1" ht="12" customHeight="1" x14ac:dyDescent="0.2">
      <c r="A11" s="19" t="s">
        <v>7</v>
      </c>
      <c r="B11" s="17">
        <v>557</v>
      </c>
      <c r="C11" s="18">
        <v>11.489273927392739</v>
      </c>
    </row>
    <row r="12" spans="1:3" s="15" customFormat="1" ht="12" customHeight="1" x14ac:dyDescent="0.2">
      <c r="A12" s="20" t="s">
        <v>8</v>
      </c>
      <c r="B12" s="21">
        <v>313</v>
      </c>
      <c r="C12" s="22">
        <v>6.4562706270627057</v>
      </c>
    </row>
    <row r="13" spans="1:3" s="11" customFormat="1" ht="11.25" customHeight="1" x14ac:dyDescent="0.2">
      <c r="A13" s="58"/>
      <c r="B13" s="58"/>
      <c r="C13" s="58"/>
    </row>
    <row r="14" spans="1:3" s="11" customFormat="1" ht="11.25" customHeight="1" x14ac:dyDescent="0.2">
      <c r="A14" s="77" t="s">
        <v>9</v>
      </c>
      <c r="B14" s="13">
        <v>4848</v>
      </c>
      <c r="C14" s="14">
        <v>100</v>
      </c>
    </row>
    <row r="15" spans="1:3" s="15" customFormat="1" ht="11.25" customHeight="1" x14ac:dyDescent="0.2">
      <c r="A15" s="24" t="s">
        <v>42</v>
      </c>
      <c r="B15" s="17">
        <v>1059</v>
      </c>
      <c r="C15" s="18">
        <v>21.844059405940595</v>
      </c>
    </row>
    <row r="16" spans="1:3" s="15" customFormat="1" ht="11.25" customHeight="1" x14ac:dyDescent="0.2">
      <c r="A16" s="25" t="s">
        <v>11</v>
      </c>
      <c r="B16" s="21">
        <v>3789</v>
      </c>
      <c r="C16" s="22">
        <v>78.155940594059402</v>
      </c>
    </row>
    <row r="17" spans="1:3" s="11" customFormat="1" ht="11.25" customHeight="1" x14ac:dyDescent="0.2">
      <c r="A17" s="58"/>
      <c r="B17" s="58"/>
      <c r="C17" s="58"/>
    </row>
    <row r="18" spans="1:3" s="11" customFormat="1" ht="11.25" customHeight="1" x14ac:dyDescent="0.2">
      <c r="A18" s="77" t="s">
        <v>12</v>
      </c>
      <c r="B18" s="13">
        <v>1059</v>
      </c>
      <c r="C18" s="14">
        <v>100</v>
      </c>
    </row>
    <row r="19" spans="1:3" s="15" customFormat="1" ht="11.25" customHeight="1" x14ac:dyDescent="0.2">
      <c r="A19" s="26" t="s">
        <v>13</v>
      </c>
      <c r="B19" s="27">
        <v>127</v>
      </c>
      <c r="C19" s="18">
        <v>11.992445703493862</v>
      </c>
    </row>
    <row r="20" spans="1:3" s="15" customFormat="1" ht="11.25" customHeight="1" x14ac:dyDescent="0.2">
      <c r="A20" s="19" t="s">
        <v>14</v>
      </c>
      <c r="B20" s="17">
        <v>48</v>
      </c>
      <c r="C20" s="18">
        <v>4.5325779036827196</v>
      </c>
    </row>
    <row r="21" spans="1:3" s="15" customFormat="1" ht="11.25" customHeight="1" x14ac:dyDescent="0.2">
      <c r="A21" s="16" t="s">
        <v>15</v>
      </c>
      <c r="B21" s="17">
        <v>699</v>
      </c>
      <c r="C21" s="18">
        <v>66.005665722379604</v>
      </c>
    </row>
    <row r="22" spans="1:3" s="15" customFormat="1" ht="11.25" customHeight="1" x14ac:dyDescent="0.2">
      <c r="A22" s="19" t="s">
        <v>16</v>
      </c>
      <c r="B22" s="17">
        <v>169</v>
      </c>
      <c r="C22" s="18">
        <v>15.958451369216242</v>
      </c>
    </row>
    <row r="23" spans="1:3" s="15" customFormat="1" ht="11.25" customHeight="1" x14ac:dyDescent="0.2">
      <c r="A23" s="28" t="s">
        <v>43</v>
      </c>
      <c r="B23" s="21">
        <v>16</v>
      </c>
      <c r="C23" s="22">
        <v>1.5108593012275733</v>
      </c>
    </row>
    <row r="24" spans="1:3" s="11" customFormat="1" ht="11.25" customHeight="1" x14ac:dyDescent="0.2">
      <c r="A24" s="59"/>
      <c r="B24" s="59"/>
      <c r="C24" s="59"/>
    </row>
    <row r="25" spans="1:3" s="11" customFormat="1" ht="11.25" customHeight="1" x14ac:dyDescent="0.2">
      <c r="A25" s="77" t="s">
        <v>18</v>
      </c>
      <c r="B25" s="13">
        <v>3789</v>
      </c>
      <c r="C25" s="14">
        <v>100</v>
      </c>
    </row>
    <row r="26" spans="1:3" s="15" customFormat="1" ht="11.25" customHeight="1" x14ac:dyDescent="0.2">
      <c r="A26" s="19" t="s">
        <v>19</v>
      </c>
      <c r="B26" s="17">
        <v>1816</v>
      </c>
      <c r="C26" s="18">
        <v>47.928213248878329</v>
      </c>
    </row>
    <row r="27" spans="1:3" s="15" customFormat="1" ht="11.25" customHeight="1" x14ac:dyDescent="0.2">
      <c r="A27" s="19" t="s">
        <v>20</v>
      </c>
      <c r="B27" s="17">
        <v>912</v>
      </c>
      <c r="C27" s="18">
        <v>24.069675376088679</v>
      </c>
    </row>
    <row r="28" spans="1:3" s="15" customFormat="1" ht="11.25" customHeight="1" x14ac:dyDescent="0.2">
      <c r="A28" s="19" t="s">
        <v>21</v>
      </c>
      <c r="B28" s="17">
        <v>234</v>
      </c>
      <c r="C28" s="18">
        <v>6.1757719714964372</v>
      </c>
    </row>
    <row r="29" spans="1:3" s="15" customFormat="1" ht="11.25" customHeight="1" x14ac:dyDescent="0.2">
      <c r="A29" s="28" t="s">
        <v>44</v>
      </c>
      <c r="B29" s="21">
        <v>827</v>
      </c>
      <c r="C29" s="22">
        <v>21.826339403536554</v>
      </c>
    </row>
    <row r="30" spans="1:3" s="29" customFormat="1" ht="5.25" customHeight="1" x14ac:dyDescent="0.15">
      <c r="A30" s="81"/>
      <c r="B30" s="81"/>
      <c r="C30" s="81"/>
    </row>
    <row r="31" spans="1:3" s="15" customFormat="1" ht="23.25" customHeight="1" x14ac:dyDescent="0.2">
      <c r="A31" s="82" t="s">
        <v>47</v>
      </c>
      <c r="B31" s="82"/>
      <c r="C31" s="82"/>
    </row>
    <row r="32" spans="1:3" s="15" customFormat="1" ht="12.75" customHeight="1" x14ac:dyDescent="0.2">
      <c r="A32" s="83" t="s">
        <v>48</v>
      </c>
      <c r="B32" s="83"/>
      <c r="C32" s="83"/>
    </row>
    <row r="33" spans="1:13" s="15" customFormat="1" ht="4.5" customHeight="1" x14ac:dyDescent="0.2">
      <c r="A33" s="84"/>
      <c r="B33" s="84"/>
      <c r="C33" s="84"/>
    </row>
    <row r="34" spans="1:13" s="61" customFormat="1" ht="24" customHeight="1" x14ac:dyDescent="0.2">
      <c r="A34" s="85" t="s">
        <v>66</v>
      </c>
      <c r="B34" s="85"/>
      <c r="C34" s="85"/>
      <c r="D34" s="62"/>
      <c r="E34" s="62"/>
      <c r="F34" s="62"/>
      <c r="G34" s="60"/>
      <c r="H34" s="60"/>
      <c r="I34" s="60"/>
      <c r="J34" s="60"/>
      <c r="K34" s="60"/>
      <c r="L34" s="60"/>
      <c r="M34" s="60"/>
    </row>
    <row r="35" spans="1:13" s="15" customFormat="1" ht="12" customHeight="1" x14ac:dyDescent="0.2">
      <c r="A35" s="79"/>
      <c r="B35" s="79"/>
      <c r="C35" s="79"/>
    </row>
    <row r="36" spans="1:13" s="15" customFormat="1" ht="11.25" customHeight="1" x14ac:dyDescent="0.2">
      <c r="A36" s="79" t="s">
        <v>76</v>
      </c>
      <c r="B36" s="79"/>
      <c r="C36" s="79"/>
    </row>
    <row r="37" spans="1:13" s="33" customFormat="1" ht="11.25" customHeight="1" x14ac:dyDescent="0.2">
      <c r="A37" s="80" t="s">
        <v>54</v>
      </c>
      <c r="B37" s="80"/>
      <c r="C37" s="80"/>
    </row>
  </sheetData>
  <mergeCells count="14">
    <mergeCell ref="A6:C6"/>
    <mergeCell ref="A1:C1"/>
    <mergeCell ref="A2:C2"/>
    <mergeCell ref="A3:C3"/>
    <mergeCell ref="B4:C4"/>
    <mergeCell ref="B5:C5"/>
    <mergeCell ref="A36:C36"/>
    <mergeCell ref="A37:C37"/>
    <mergeCell ref="A30:C30"/>
    <mergeCell ref="A31:C31"/>
    <mergeCell ref="A32:C32"/>
    <mergeCell ref="A33:C33"/>
    <mergeCell ref="A34:C34"/>
    <mergeCell ref="A35:C35"/>
  </mergeCells>
  <pageMargins left="0.37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/>
  <dimension ref="A1:J37"/>
  <sheetViews>
    <sheetView workbookViewId="0">
      <selection sqref="A1:C1"/>
    </sheetView>
  </sheetViews>
  <sheetFormatPr defaultRowHeight="12.75" x14ac:dyDescent="0.2"/>
  <cols>
    <col min="1" max="1" width="39.28515625" style="1" customWidth="1"/>
    <col min="2" max="3" width="22" style="1" customWidth="1"/>
    <col min="4" max="6" width="9.140625" style="1"/>
    <col min="7" max="7" width="22.85546875" style="1" bestFit="1" customWidth="1"/>
    <col min="8" max="8" width="26.42578125" style="1" bestFit="1" customWidth="1"/>
    <col min="9" max="16384" width="9.140625" style="1"/>
  </cols>
  <sheetData>
    <row r="1" spans="1:10" s="2" customFormat="1" x14ac:dyDescent="0.2">
      <c r="A1" s="86"/>
      <c r="B1" s="86"/>
      <c r="C1" s="86"/>
    </row>
    <row r="2" spans="1:10" s="3" customFormat="1" ht="27.6" customHeight="1" x14ac:dyDescent="0.2">
      <c r="A2" s="87" t="s">
        <v>55</v>
      </c>
      <c r="B2" s="87"/>
      <c r="C2" s="87"/>
    </row>
    <row r="3" spans="1:10" s="4" customFormat="1" ht="15" customHeight="1" x14ac:dyDescent="0.25">
      <c r="A3" s="88"/>
      <c r="B3" s="88"/>
      <c r="C3" s="88"/>
    </row>
    <row r="4" spans="1:10" s="5" customFormat="1" ht="12" customHeight="1" x14ac:dyDescent="0.2">
      <c r="A4" s="6"/>
      <c r="B4" s="89" t="s">
        <v>1</v>
      </c>
      <c r="C4" s="90"/>
    </row>
    <row r="5" spans="1:10" s="5" customFormat="1" ht="13.5" customHeight="1" x14ac:dyDescent="0.2">
      <c r="A5" s="7"/>
      <c r="B5" s="91"/>
      <c r="C5" s="92"/>
    </row>
    <row r="6" spans="1:10" s="5" customFormat="1" ht="13.5" customHeight="1" x14ac:dyDescent="0.2">
      <c r="A6" s="92"/>
      <c r="B6" s="92"/>
      <c r="C6" s="92"/>
    </row>
    <row r="7" spans="1:10" s="8" customFormat="1" ht="12" customHeight="1" x14ac:dyDescent="0.2">
      <c r="A7" s="9"/>
      <c r="B7" s="10" t="s">
        <v>2</v>
      </c>
      <c r="C7" s="10" t="s">
        <v>3</v>
      </c>
    </row>
    <row r="8" spans="1:10" s="11" customFormat="1" ht="12" customHeight="1" x14ac:dyDescent="0.2">
      <c r="A8" s="12" t="s">
        <v>4</v>
      </c>
      <c r="B8" s="13">
        <f>SUM(B9:B12)</f>
        <v>4682</v>
      </c>
      <c r="C8" s="14">
        <f>SUM(B8)/$B$8*100</f>
        <v>100</v>
      </c>
    </row>
    <row r="9" spans="1:10" s="15" customFormat="1" ht="12" customHeight="1" x14ac:dyDescent="0.2">
      <c r="A9" s="16" t="s">
        <v>5</v>
      </c>
      <c r="B9" s="17">
        <v>1998</v>
      </c>
      <c r="C9" s="18">
        <f>SUM(B9)/$B$8*100</f>
        <v>42.674070909867581</v>
      </c>
      <c r="I9" s="50"/>
    </row>
    <row r="10" spans="1:10" s="15" customFormat="1" ht="12" customHeight="1" x14ac:dyDescent="0.2">
      <c r="A10" s="19" t="s">
        <v>6</v>
      </c>
      <c r="B10" s="17">
        <v>2070</v>
      </c>
      <c r="C10" s="18">
        <f>SUM(B10)/$B$8*100</f>
        <v>44.211875266979924</v>
      </c>
      <c r="G10" s="50"/>
      <c r="I10" s="50"/>
    </row>
    <row r="11" spans="1:10" s="15" customFormat="1" ht="12" customHeight="1" x14ac:dyDescent="0.2">
      <c r="A11" s="19" t="s">
        <v>7</v>
      </c>
      <c r="B11" s="17">
        <v>500</v>
      </c>
      <c r="C11" s="18">
        <f>SUM(B11)/$B$8*100</f>
        <v>10.679196924391286</v>
      </c>
      <c r="G11" s="50"/>
      <c r="H11" s="50"/>
      <c r="I11" s="50"/>
      <c r="J11" s="50"/>
    </row>
    <row r="12" spans="1:10" s="15" customFormat="1" ht="12" customHeight="1" x14ac:dyDescent="0.2">
      <c r="A12" s="20" t="s">
        <v>8</v>
      </c>
      <c r="B12" s="21">
        <v>114</v>
      </c>
      <c r="C12" s="22">
        <f>SUM(B12)/$B$8*100</f>
        <v>2.4348568987612134</v>
      </c>
      <c r="G12" s="50"/>
      <c r="H12" s="50"/>
      <c r="I12" s="50"/>
      <c r="J12" s="50"/>
    </row>
    <row r="13" spans="1:10" s="11" customFormat="1" ht="11.25" customHeight="1" x14ac:dyDescent="0.2">
      <c r="A13" s="95"/>
      <c r="B13" s="95"/>
      <c r="C13" s="95"/>
      <c r="G13" s="51"/>
      <c r="H13" s="51"/>
      <c r="I13" s="51"/>
      <c r="J13" s="51"/>
    </row>
    <row r="14" spans="1:10" s="11" customFormat="1" ht="11.25" customHeight="1" x14ac:dyDescent="0.2">
      <c r="A14" s="23" t="s">
        <v>9</v>
      </c>
      <c r="B14" s="13">
        <f>SUM(B15:B16)</f>
        <v>4682</v>
      </c>
      <c r="C14" s="14">
        <f>SUM(B14)/$B$14*100</f>
        <v>100</v>
      </c>
      <c r="G14" s="51"/>
      <c r="H14" s="51"/>
      <c r="J14" s="51"/>
    </row>
    <row r="15" spans="1:10" s="15" customFormat="1" ht="11.25" customHeight="1" x14ac:dyDescent="0.2">
      <c r="A15" s="24" t="s">
        <v>42</v>
      </c>
      <c r="B15" s="17">
        <v>813</v>
      </c>
      <c r="C15" s="18">
        <f>SUM(B15)/$B$14*100</f>
        <v>17.364374199060233</v>
      </c>
      <c r="H15" s="50"/>
      <c r="J15" s="50"/>
    </row>
    <row r="16" spans="1:10" s="15" customFormat="1" ht="11.25" customHeight="1" x14ac:dyDescent="0.2">
      <c r="A16" s="25" t="s">
        <v>11</v>
      </c>
      <c r="B16" s="21">
        <v>3869</v>
      </c>
      <c r="C16" s="22">
        <f>SUM(B16)/$B$14*100</f>
        <v>82.635625800939778</v>
      </c>
      <c r="H16" s="50"/>
      <c r="J16" s="50"/>
    </row>
    <row r="17" spans="1:10" s="11" customFormat="1" ht="11.25" customHeight="1" x14ac:dyDescent="0.2">
      <c r="A17" s="95"/>
      <c r="B17" s="95"/>
      <c r="C17" s="95"/>
      <c r="H17" s="51"/>
      <c r="J17" s="51"/>
    </row>
    <row r="18" spans="1:10" s="11" customFormat="1" ht="11.25" customHeight="1" x14ac:dyDescent="0.2">
      <c r="A18" s="23" t="s">
        <v>12</v>
      </c>
      <c r="B18" s="13">
        <f>SUM(B19:B23)</f>
        <v>813</v>
      </c>
      <c r="C18" s="14">
        <f t="shared" ref="C18:C23" si="0">SUM(B18)/$B$18*100</f>
        <v>100</v>
      </c>
      <c r="I18" s="51"/>
      <c r="J18" s="51"/>
    </row>
    <row r="19" spans="1:10" s="15" customFormat="1" ht="11.25" customHeight="1" x14ac:dyDescent="0.2">
      <c r="A19" s="26" t="s">
        <v>13</v>
      </c>
      <c r="B19" s="27">
        <v>110</v>
      </c>
      <c r="C19" s="18">
        <f t="shared" si="0"/>
        <v>13.530135301353013</v>
      </c>
      <c r="I19" s="50"/>
      <c r="J19" s="50"/>
    </row>
    <row r="20" spans="1:10" s="15" customFormat="1" ht="11.25" customHeight="1" x14ac:dyDescent="0.2">
      <c r="A20" s="19" t="s">
        <v>14</v>
      </c>
      <c r="B20" s="17">
        <v>77</v>
      </c>
      <c r="C20" s="18">
        <f t="shared" si="0"/>
        <v>9.4710947109471082</v>
      </c>
      <c r="H20" s="50"/>
      <c r="I20" s="50"/>
    </row>
    <row r="21" spans="1:10" s="15" customFormat="1" ht="11.25" customHeight="1" x14ac:dyDescent="0.2">
      <c r="A21" s="16" t="s">
        <v>15</v>
      </c>
      <c r="B21" s="17">
        <v>555</v>
      </c>
      <c r="C21" s="18">
        <f t="shared" si="0"/>
        <v>68.26568265682657</v>
      </c>
      <c r="H21" s="50"/>
      <c r="I21" s="50"/>
    </row>
    <row r="22" spans="1:10" s="15" customFormat="1" ht="11.25" customHeight="1" x14ac:dyDescent="0.2">
      <c r="A22" s="19" t="s">
        <v>16</v>
      </c>
      <c r="B22" s="17">
        <v>55</v>
      </c>
      <c r="C22" s="18">
        <f t="shared" si="0"/>
        <v>6.7650676506765066</v>
      </c>
      <c r="H22" s="50"/>
      <c r="I22" s="50"/>
    </row>
    <row r="23" spans="1:10" s="15" customFormat="1" ht="11.25" customHeight="1" x14ac:dyDescent="0.2">
      <c r="A23" s="28" t="s">
        <v>43</v>
      </c>
      <c r="B23" s="21">
        <v>16</v>
      </c>
      <c r="C23" s="22">
        <f t="shared" si="0"/>
        <v>1.968019680196802</v>
      </c>
      <c r="H23" s="50"/>
      <c r="I23" s="50"/>
    </row>
    <row r="24" spans="1:10" s="11" customFormat="1" ht="11.25" customHeight="1" x14ac:dyDescent="0.2">
      <c r="A24" s="96"/>
      <c r="B24" s="96"/>
      <c r="C24" s="96"/>
      <c r="H24" s="51"/>
      <c r="J24" s="51"/>
    </row>
    <row r="25" spans="1:10" s="11" customFormat="1" ht="11.25" customHeight="1" x14ac:dyDescent="0.2">
      <c r="A25" s="23" t="s">
        <v>18</v>
      </c>
      <c r="B25" s="13">
        <f>SUM(B26:B29)</f>
        <v>3869</v>
      </c>
      <c r="C25" s="14">
        <f>SUM(B25)/$B$25*100</f>
        <v>100</v>
      </c>
      <c r="H25" s="51"/>
      <c r="J25" s="51"/>
    </row>
    <row r="26" spans="1:10" s="15" customFormat="1" ht="11.25" customHeight="1" x14ac:dyDescent="0.2">
      <c r="A26" s="19" t="s">
        <v>19</v>
      </c>
      <c r="B26" s="17">
        <v>2168</v>
      </c>
      <c r="C26" s="18">
        <f>SUM(B26)/$B$25*100</f>
        <v>56.035151201860941</v>
      </c>
      <c r="H26" s="50"/>
      <c r="J26" s="50"/>
    </row>
    <row r="27" spans="1:10" s="15" customFormat="1" ht="11.25" customHeight="1" x14ac:dyDescent="0.2">
      <c r="A27" s="19" t="s">
        <v>20</v>
      </c>
      <c r="B27" s="17">
        <v>734</v>
      </c>
      <c r="C27" s="18">
        <f>SUM(B27)/$B$25*100</f>
        <v>18.971310416128198</v>
      </c>
      <c r="H27" s="50"/>
      <c r="J27" s="50"/>
    </row>
    <row r="28" spans="1:10" s="15" customFormat="1" ht="11.25" customHeight="1" x14ac:dyDescent="0.2">
      <c r="A28" s="19" t="s">
        <v>21</v>
      </c>
      <c r="B28" s="17">
        <v>237</v>
      </c>
      <c r="C28" s="18">
        <f>SUM(B28)/$B$25*100</f>
        <v>6.1256138537089688</v>
      </c>
      <c r="H28" s="50"/>
      <c r="J28" s="50"/>
    </row>
    <row r="29" spans="1:10" s="15" customFormat="1" ht="11.25" customHeight="1" x14ac:dyDescent="0.2">
      <c r="A29" s="28" t="s">
        <v>44</v>
      </c>
      <c r="B29" s="21">
        <v>730</v>
      </c>
      <c r="C29" s="22">
        <f>SUM(B29)/$B$25*100</f>
        <v>18.867924528301888</v>
      </c>
      <c r="F29" s="29"/>
      <c r="G29" s="29"/>
      <c r="H29" s="52"/>
      <c r="I29" s="29"/>
      <c r="J29" s="29"/>
    </row>
    <row r="30" spans="1:10" s="29" customFormat="1" ht="5.25" customHeight="1" x14ac:dyDescent="0.15">
      <c r="A30" s="81"/>
      <c r="B30" s="81"/>
      <c r="C30" s="81"/>
      <c r="F30" s="30"/>
      <c r="G30" s="30"/>
      <c r="H30" s="53"/>
      <c r="I30" s="30"/>
      <c r="J30" s="30"/>
    </row>
    <row r="31" spans="1:10" s="15" customFormat="1" ht="23.25" customHeight="1" x14ac:dyDescent="0.2">
      <c r="A31" s="82" t="s">
        <v>47</v>
      </c>
      <c r="B31" s="82"/>
      <c r="C31" s="82"/>
    </row>
    <row r="32" spans="1:10" s="15" customFormat="1" ht="12.75" customHeight="1" x14ac:dyDescent="0.2">
      <c r="A32" s="83" t="s">
        <v>48</v>
      </c>
      <c r="B32" s="83"/>
      <c r="C32" s="83"/>
    </row>
    <row r="33" spans="1:10" s="15" customFormat="1" ht="5.25" customHeight="1" x14ac:dyDescent="0.2">
      <c r="A33" s="79"/>
      <c r="B33" s="79"/>
      <c r="C33" s="79"/>
    </row>
    <row r="34" spans="1:10" s="15" customFormat="1" ht="33" customHeight="1" x14ac:dyDescent="0.2">
      <c r="A34" s="97" t="s">
        <v>52</v>
      </c>
      <c r="B34" s="97"/>
      <c r="C34" s="97"/>
    </row>
    <row r="35" spans="1:10" s="15" customFormat="1" ht="12" customHeight="1" x14ac:dyDescent="0.2">
      <c r="A35" s="79"/>
      <c r="B35" s="79"/>
      <c r="C35" s="79"/>
    </row>
    <row r="36" spans="1:10" s="15" customFormat="1" ht="11.25" customHeight="1" x14ac:dyDescent="0.2">
      <c r="A36" s="79" t="s">
        <v>56</v>
      </c>
      <c r="B36" s="79"/>
      <c r="C36" s="79"/>
    </row>
    <row r="37" spans="1:10" s="33" customFormat="1" ht="11.25" customHeight="1" x14ac:dyDescent="0.2">
      <c r="A37" s="80" t="s">
        <v>54</v>
      </c>
      <c r="B37" s="80"/>
      <c r="C37" s="80"/>
      <c r="F37" s="1"/>
      <c r="G37" s="1"/>
      <c r="H37" s="1"/>
      <c r="I37" s="1"/>
      <c r="J37" s="1"/>
    </row>
  </sheetData>
  <mergeCells count="17">
    <mergeCell ref="A33:C33"/>
    <mergeCell ref="A34:C34"/>
    <mergeCell ref="A35:C35"/>
    <mergeCell ref="A36:C36"/>
    <mergeCell ref="A37:C37"/>
    <mergeCell ref="A32:C32"/>
    <mergeCell ref="A1:C1"/>
    <mergeCell ref="A2:C2"/>
    <mergeCell ref="A3:C3"/>
    <mergeCell ref="B4:C4"/>
    <mergeCell ref="B5:C5"/>
    <mergeCell ref="A6:C6"/>
    <mergeCell ref="A13:C13"/>
    <mergeCell ref="A17:C17"/>
    <mergeCell ref="A24:C24"/>
    <mergeCell ref="A30:C30"/>
    <mergeCell ref="A31:C31"/>
  </mergeCells>
  <pageMargins left="0.37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/>
  <dimension ref="A1:J37"/>
  <sheetViews>
    <sheetView workbookViewId="0">
      <selection sqref="A1:C1"/>
    </sheetView>
  </sheetViews>
  <sheetFormatPr defaultRowHeight="12.75" x14ac:dyDescent="0.2"/>
  <cols>
    <col min="1" max="1" width="39.28515625" style="1" customWidth="1"/>
    <col min="2" max="2" width="15.7109375" style="1" customWidth="1"/>
    <col min="3" max="3" width="20" style="1" customWidth="1"/>
    <col min="4" max="6" width="9.140625" style="1"/>
    <col min="7" max="7" width="22.85546875" style="1" bestFit="1" customWidth="1"/>
    <col min="8" max="8" width="26.42578125" style="1" bestFit="1" customWidth="1"/>
    <col min="9" max="16384" width="9.140625" style="1"/>
  </cols>
  <sheetData>
    <row r="1" spans="1:10" s="2" customFormat="1" x14ac:dyDescent="0.2">
      <c r="A1" s="86"/>
      <c r="B1" s="86"/>
      <c r="C1" s="86"/>
    </row>
    <row r="2" spans="1:10" s="3" customFormat="1" ht="39.75" customHeight="1" x14ac:dyDescent="0.2">
      <c r="A2" s="87" t="s">
        <v>46</v>
      </c>
      <c r="B2" s="87"/>
      <c r="C2" s="87"/>
    </row>
    <row r="3" spans="1:10" s="4" customFormat="1" ht="15" customHeight="1" x14ac:dyDescent="0.25">
      <c r="A3" s="88"/>
      <c r="B3" s="88"/>
      <c r="C3" s="88"/>
    </row>
    <row r="4" spans="1:10" s="5" customFormat="1" ht="12" customHeight="1" x14ac:dyDescent="0.2">
      <c r="A4" s="6"/>
      <c r="B4" s="89" t="s">
        <v>1</v>
      </c>
      <c r="C4" s="90"/>
    </row>
    <row r="5" spans="1:10" s="5" customFormat="1" ht="13.5" customHeight="1" x14ac:dyDescent="0.2">
      <c r="A5" s="7"/>
      <c r="B5" s="91"/>
      <c r="C5" s="92"/>
    </row>
    <row r="6" spans="1:10" s="5" customFormat="1" ht="13.5" customHeight="1" x14ac:dyDescent="0.2">
      <c r="A6" s="92"/>
      <c r="B6" s="92"/>
      <c r="C6" s="92"/>
    </row>
    <row r="7" spans="1:10" s="8" customFormat="1" ht="12" customHeight="1" x14ac:dyDescent="0.2">
      <c r="A7" s="9"/>
      <c r="B7" s="10" t="s">
        <v>2</v>
      </c>
      <c r="C7" s="10" t="s">
        <v>3</v>
      </c>
    </row>
    <row r="8" spans="1:10" s="11" customFormat="1" ht="12" customHeight="1" x14ac:dyDescent="0.2">
      <c r="A8" s="12" t="s">
        <v>4</v>
      </c>
      <c r="B8" s="13">
        <f>SUM(B9:B12)</f>
        <v>4292</v>
      </c>
      <c r="C8" s="14">
        <f>SUM(B8)/$B$8*100</f>
        <v>100</v>
      </c>
    </row>
    <row r="9" spans="1:10" s="15" customFormat="1" ht="12" customHeight="1" x14ac:dyDescent="0.2">
      <c r="A9" s="16" t="s">
        <v>5</v>
      </c>
      <c r="B9" s="17">
        <v>1856</v>
      </c>
      <c r="C9" s="18">
        <f>SUM(B9)/$B$8*100</f>
        <v>43.243243243243242</v>
      </c>
      <c r="I9" s="50"/>
    </row>
    <row r="10" spans="1:10" s="15" customFormat="1" ht="12" customHeight="1" x14ac:dyDescent="0.2">
      <c r="A10" s="19" t="s">
        <v>6</v>
      </c>
      <c r="B10" s="17">
        <v>1898</v>
      </c>
      <c r="C10" s="18">
        <f>SUM(B10)/$B$8*100</f>
        <v>44.22180801491146</v>
      </c>
      <c r="I10" s="50"/>
    </row>
    <row r="11" spans="1:10" s="15" customFormat="1" ht="12" customHeight="1" x14ac:dyDescent="0.2">
      <c r="A11" s="19" t="s">
        <v>7</v>
      </c>
      <c r="B11" s="17">
        <v>461</v>
      </c>
      <c r="C11" s="18">
        <f>SUM(B11)/$B$8*100</f>
        <v>10.740913327120223</v>
      </c>
      <c r="H11" s="50"/>
      <c r="I11" s="50"/>
      <c r="J11" s="50"/>
    </row>
    <row r="12" spans="1:10" s="15" customFormat="1" ht="12" customHeight="1" x14ac:dyDescent="0.2">
      <c r="A12" s="20" t="s">
        <v>8</v>
      </c>
      <c r="B12" s="21">
        <v>77</v>
      </c>
      <c r="C12" s="22">
        <f>SUM(B12)/$B$8*100</f>
        <v>1.7940354147250699</v>
      </c>
      <c r="H12" s="50"/>
      <c r="I12" s="50"/>
      <c r="J12" s="50"/>
    </row>
    <row r="13" spans="1:10" s="11" customFormat="1" ht="11.25" customHeight="1" x14ac:dyDescent="0.2">
      <c r="A13" s="95"/>
      <c r="B13" s="95"/>
      <c r="C13" s="95"/>
      <c r="H13" s="51"/>
      <c r="I13" s="51"/>
      <c r="J13" s="51"/>
    </row>
    <row r="14" spans="1:10" s="11" customFormat="1" ht="11.25" customHeight="1" x14ac:dyDescent="0.2">
      <c r="A14" s="23" t="s">
        <v>9</v>
      </c>
      <c r="B14" s="13">
        <f>SUM(B15:B16)</f>
        <v>4292</v>
      </c>
      <c r="C14" s="14">
        <f>SUM(B14)/$B$14*100</f>
        <v>100</v>
      </c>
      <c r="H14" s="51"/>
      <c r="J14" s="51"/>
    </row>
    <row r="15" spans="1:10" s="15" customFormat="1" ht="11.25" customHeight="1" x14ac:dyDescent="0.2">
      <c r="A15" s="24" t="s">
        <v>42</v>
      </c>
      <c r="B15" s="17">
        <v>692</v>
      </c>
      <c r="C15" s="18">
        <f>SUM(B15)/$B$14*100</f>
        <v>16.123019571295433</v>
      </c>
      <c r="H15" s="50"/>
      <c r="J15" s="50"/>
    </row>
    <row r="16" spans="1:10" s="15" customFormat="1" ht="11.25" customHeight="1" x14ac:dyDescent="0.2">
      <c r="A16" s="25" t="s">
        <v>11</v>
      </c>
      <c r="B16" s="21">
        <v>3600</v>
      </c>
      <c r="C16" s="22">
        <f>SUM(B16)/$B$14*100</f>
        <v>83.876980428704556</v>
      </c>
      <c r="H16" s="50"/>
      <c r="J16" s="50"/>
    </row>
    <row r="17" spans="1:10" s="11" customFormat="1" ht="11.25" customHeight="1" x14ac:dyDescent="0.2">
      <c r="A17" s="95"/>
      <c r="B17" s="95"/>
      <c r="C17" s="95"/>
      <c r="H17" s="51"/>
      <c r="J17" s="51"/>
    </row>
    <row r="18" spans="1:10" s="11" customFormat="1" ht="11.25" customHeight="1" x14ac:dyDescent="0.2">
      <c r="A18" s="23" t="s">
        <v>12</v>
      </c>
      <c r="B18" s="13">
        <f>SUM(B19:B23)</f>
        <v>692</v>
      </c>
      <c r="C18" s="14">
        <f t="shared" ref="C18:C23" si="0">SUM(B18)/$B$18*100</f>
        <v>100</v>
      </c>
      <c r="I18" s="51"/>
      <c r="J18" s="51"/>
    </row>
    <row r="19" spans="1:10" s="15" customFormat="1" ht="11.25" customHeight="1" x14ac:dyDescent="0.2">
      <c r="A19" s="26" t="s">
        <v>13</v>
      </c>
      <c r="B19" s="27">
        <v>105</v>
      </c>
      <c r="C19" s="18">
        <f t="shared" si="0"/>
        <v>15.173410404624278</v>
      </c>
      <c r="I19" s="50"/>
      <c r="J19" s="50"/>
    </row>
    <row r="20" spans="1:10" s="15" customFormat="1" ht="11.25" customHeight="1" x14ac:dyDescent="0.2">
      <c r="A20" s="19" t="s">
        <v>14</v>
      </c>
      <c r="B20" s="17">
        <v>83</v>
      </c>
      <c r="C20" s="18">
        <f t="shared" si="0"/>
        <v>11.99421965317919</v>
      </c>
      <c r="I20" s="50"/>
    </row>
    <row r="21" spans="1:10" s="15" customFormat="1" ht="11.25" customHeight="1" x14ac:dyDescent="0.2">
      <c r="A21" s="16" t="s">
        <v>15</v>
      </c>
      <c r="B21" s="17">
        <v>444</v>
      </c>
      <c r="C21" s="18">
        <f t="shared" si="0"/>
        <v>64.161849710982651</v>
      </c>
      <c r="I21" s="50"/>
    </row>
    <row r="22" spans="1:10" s="15" customFormat="1" ht="11.25" customHeight="1" x14ac:dyDescent="0.2">
      <c r="A22" s="19" t="s">
        <v>16</v>
      </c>
      <c r="B22" s="17">
        <v>49</v>
      </c>
      <c r="C22" s="18">
        <f t="shared" si="0"/>
        <v>7.0809248554913298</v>
      </c>
      <c r="I22" s="50"/>
    </row>
    <row r="23" spans="1:10" s="15" customFormat="1" ht="11.25" customHeight="1" x14ac:dyDescent="0.2">
      <c r="A23" s="28" t="s">
        <v>43</v>
      </c>
      <c r="B23" s="21">
        <v>11</v>
      </c>
      <c r="C23" s="22">
        <f t="shared" si="0"/>
        <v>1.5895953757225432</v>
      </c>
      <c r="I23" s="50"/>
    </row>
    <row r="24" spans="1:10" s="11" customFormat="1" ht="11.25" customHeight="1" x14ac:dyDescent="0.2">
      <c r="A24" s="96"/>
      <c r="B24" s="96"/>
      <c r="C24" s="96"/>
      <c r="J24" s="51"/>
    </row>
    <row r="25" spans="1:10" s="11" customFormat="1" ht="11.25" customHeight="1" x14ac:dyDescent="0.2">
      <c r="A25" s="23" t="s">
        <v>18</v>
      </c>
      <c r="B25" s="13">
        <f>SUM(B26:B29)</f>
        <v>3600</v>
      </c>
      <c r="C25" s="14">
        <f>SUM(B25)/$B$25*100</f>
        <v>100</v>
      </c>
      <c r="J25" s="51"/>
    </row>
    <row r="26" spans="1:10" s="15" customFormat="1" ht="11.25" customHeight="1" x14ac:dyDescent="0.2">
      <c r="A26" s="19" t="s">
        <v>19</v>
      </c>
      <c r="B26" s="17">
        <v>2102</v>
      </c>
      <c r="C26" s="18">
        <f>SUM(B26)/$B$25*100</f>
        <v>58.388888888888893</v>
      </c>
      <c r="J26" s="50"/>
    </row>
    <row r="27" spans="1:10" s="15" customFormat="1" ht="11.25" customHeight="1" x14ac:dyDescent="0.2">
      <c r="A27" s="19" t="s">
        <v>20</v>
      </c>
      <c r="B27" s="17">
        <v>658</v>
      </c>
      <c r="C27" s="18">
        <f>SUM(B27)/$B$25*100</f>
        <v>18.277777777777779</v>
      </c>
      <c r="H27" s="50"/>
      <c r="J27" s="50"/>
    </row>
    <row r="28" spans="1:10" s="15" customFormat="1" ht="11.25" customHeight="1" x14ac:dyDescent="0.2">
      <c r="A28" s="19" t="s">
        <v>21</v>
      </c>
      <c r="B28" s="17">
        <v>236</v>
      </c>
      <c r="C28" s="18">
        <f>SUM(B28)/$B$25*100</f>
        <v>6.5555555555555562</v>
      </c>
      <c r="H28" s="50"/>
      <c r="J28" s="50"/>
    </row>
    <row r="29" spans="1:10" s="15" customFormat="1" ht="11.25" customHeight="1" x14ac:dyDescent="0.2">
      <c r="A29" s="28" t="s">
        <v>44</v>
      </c>
      <c r="B29" s="21">
        <v>604</v>
      </c>
      <c r="C29" s="22">
        <f>SUM(B29)/$B$25*100</f>
        <v>16.777777777777779</v>
      </c>
      <c r="F29" s="29"/>
      <c r="G29" s="29"/>
      <c r="H29" s="52"/>
      <c r="I29" s="29"/>
      <c r="J29" s="29"/>
    </row>
    <row r="30" spans="1:10" s="29" customFormat="1" ht="5.25" customHeight="1" x14ac:dyDescent="0.15">
      <c r="A30" s="81"/>
      <c r="B30" s="81"/>
      <c r="C30" s="81"/>
      <c r="F30" s="30"/>
      <c r="G30" s="30"/>
      <c r="H30" s="53"/>
      <c r="I30" s="30"/>
      <c r="J30" s="30"/>
    </row>
    <row r="31" spans="1:10" s="15" customFormat="1" ht="23.25" customHeight="1" x14ac:dyDescent="0.2">
      <c r="A31" s="82" t="s">
        <v>47</v>
      </c>
      <c r="B31" s="82"/>
      <c r="C31" s="82"/>
    </row>
    <row r="32" spans="1:10" s="15" customFormat="1" ht="12.75" customHeight="1" x14ac:dyDescent="0.2">
      <c r="A32" s="83" t="s">
        <v>48</v>
      </c>
      <c r="B32" s="83"/>
      <c r="C32" s="83"/>
    </row>
    <row r="33" spans="1:10" s="15" customFormat="1" ht="5.25" customHeight="1" x14ac:dyDescent="0.2">
      <c r="A33" s="79"/>
      <c r="B33" s="79"/>
      <c r="C33" s="79"/>
    </row>
    <row r="34" spans="1:10" s="15" customFormat="1" ht="33" customHeight="1" x14ac:dyDescent="0.2">
      <c r="A34" s="97" t="s">
        <v>52</v>
      </c>
      <c r="B34" s="97"/>
      <c r="C34" s="97"/>
    </row>
    <row r="35" spans="1:10" s="15" customFormat="1" ht="12" customHeight="1" x14ac:dyDescent="0.2">
      <c r="A35" s="79"/>
      <c r="B35" s="79"/>
      <c r="C35" s="79"/>
    </row>
    <row r="36" spans="1:10" s="15" customFormat="1" ht="11.25" customHeight="1" x14ac:dyDescent="0.2">
      <c r="A36" s="79" t="s">
        <v>53</v>
      </c>
      <c r="B36" s="79"/>
      <c r="C36" s="79"/>
    </row>
    <row r="37" spans="1:10" s="33" customFormat="1" ht="11.25" customHeight="1" x14ac:dyDescent="0.2">
      <c r="A37" s="80" t="s">
        <v>54</v>
      </c>
      <c r="B37" s="80"/>
      <c r="C37" s="80"/>
      <c r="F37" s="1"/>
      <c r="G37" s="1"/>
      <c r="H37" s="1"/>
      <c r="I37" s="1"/>
      <c r="J37" s="1"/>
    </row>
  </sheetData>
  <mergeCells count="17">
    <mergeCell ref="A33:C33"/>
    <mergeCell ref="A34:C34"/>
    <mergeCell ref="A35:C35"/>
    <mergeCell ref="A36:C36"/>
    <mergeCell ref="A37:C37"/>
    <mergeCell ref="A32:C32"/>
    <mergeCell ref="A1:C1"/>
    <mergeCell ref="A2:C2"/>
    <mergeCell ref="A3:C3"/>
    <mergeCell ref="B4:C4"/>
    <mergeCell ref="B5:C5"/>
    <mergeCell ref="A6:C6"/>
    <mergeCell ref="A13:C13"/>
    <mergeCell ref="A17:C17"/>
    <mergeCell ref="A24:C24"/>
    <mergeCell ref="A30:C30"/>
    <mergeCell ref="A31:C31"/>
  </mergeCells>
  <pageMargins left="0.37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/>
  <dimension ref="A1:I38"/>
  <sheetViews>
    <sheetView workbookViewId="0">
      <selection sqref="A1:C1"/>
    </sheetView>
  </sheetViews>
  <sheetFormatPr defaultRowHeight="12.75" x14ac:dyDescent="0.2"/>
  <cols>
    <col min="1" max="1" width="39.28515625" style="1" customWidth="1"/>
    <col min="2" max="2" width="15.7109375" style="1" customWidth="1"/>
    <col min="3" max="3" width="20" style="1" customWidth="1"/>
    <col min="4" max="16384" width="9.140625" style="1"/>
  </cols>
  <sheetData>
    <row r="1" spans="1:9" s="2" customFormat="1" x14ac:dyDescent="0.2">
      <c r="A1" s="86"/>
      <c r="B1" s="86"/>
      <c r="C1" s="86"/>
    </row>
    <row r="2" spans="1:9" s="3" customFormat="1" ht="39.75" customHeight="1" x14ac:dyDescent="0.2">
      <c r="A2" s="87" t="s">
        <v>41</v>
      </c>
      <c r="B2" s="87"/>
      <c r="C2" s="87"/>
    </row>
    <row r="3" spans="1:9" s="4" customFormat="1" ht="15" customHeight="1" x14ac:dyDescent="0.25">
      <c r="A3" s="88"/>
      <c r="B3" s="88"/>
      <c r="C3" s="88"/>
    </row>
    <row r="4" spans="1:9" s="5" customFormat="1" ht="12" customHeight="1" x14ac:dyDescent="0.2">
      <c r="A4" s="6"/>
      <c r="B4" s="89" t="s">
        <v>1</v>
      </c>
      <c r="C4" s="90"/>
    </row>
    <row r="5" spans="1:9" s="5" customFormat="1" ht="13.5" customHeight="1" x14ac:dyDescent="0.2">
      <c r="A5" s="7"/>
      <c r="B5" s="91"/>
      <c r="C5" s="92"/>
    </row>
    <row r="6" spans="1:9" s="5" customFormat="1" ht="13.5" customHeight="1" x14ac:dyDescent="0.2">
      <c r="A6" s="92"/>
      <c r="B6" s="92"/>
      <c r="C6" s="92"/>
    </row>
    <row r="7" spans="1:9" s="8" customFormat="1" ht="12" customHeight="1" x14ac:dyDescent="0.2">
      <c r="A7" s="9"/>
      <c r="B7" s="10" t="s">
        <v>2</v>
      </c>
      <c r="C7" s="10" t="s">
        <v>3</v>
      </c>
    </row>
    <row r="8" spans="1:9" s="11" customFormat="1" ht="12" customHeight="1" x14ac:dyDescent="0.2">
      <c r="A8" s="12" t="s">
        <v>4</v>
      </c>
      <c r="B8" s="13">
        <f>SUM(B9:B12)</f>
        <v>3868</v>
      </c>
      <c r="C8" s="14">
        <f>SUM(B8)/$B$8*100</f>
        <v>100</v>
      </c>
    </row>
    <row r="9" spans="1:9" s="15" customFormat="1" ht="12" customHeight="1" x14ac:dyDescent="0.2">
      <c r="A9" s="16" t="s">
        <v>5</v>
      </c>
      <c r="B9" s="17">
        <v>1664</v>
      </c>
      <c r="C9" s="18">
        <f>SUM(B9)/$B$8*100</f>
        <v>43.019648397104447</v>
      </c>
      <c r="I9" s="50"/>
    </row>
    <row r="10" spans="1:9" s="15" customFormat="1" ht="12" customHeight="1" x14ac:dyDescent="0.2">
      <c r="A10" s="19" t="s">
        <v>6</v>
      </c>
      <c r="B10" s="17">
        <v>1728</v>
      </c>
      <c r="C10" s="18">
        <f>SUM(B10)/$B$8*100</f>
        <v>44.674250258531536</v>
      </c>
      <c r="I10" s="50"/>
    </row>
    <row r="11" spans="1:9" s="15" customFormat="1" ht="12" customHeight="1" x14ac:dyDescent="0.2">
      <c r="A11" s="19" t="s">
        <v>7</v>
      </c>
      <c r="B11" s="17">
        <v>396</v>
      </c>
      <c r="C11" s="18">
        <f>SUM(B11)/$B$8*100</f>
        <v>10.237849017580144</v>
      </c>
      <c r="I11" s="50"/>
    </row>
    <row r="12" spans="1:9" s="15" customFormat="1" ht="12" customHeight="1" x14ac:dyDescent="0.2">
      <c r="A12" s="20" t="s">
        <v>8</v>
      </c>
      <c r="B12" s="21">
        <v>80</v>
      </c>
      <c r="C12" s="22">
        <f>SUM(B12)/$B$8*100</f>
        <v>2.0682523267838677</v>
      </c>
      <c r="I12" s="50"/>
    </row>
    <row r="13" spans="1:9" s="11" customFormat="1" ht="11.25" customHeight="1" x14ac:dyDescent="0.2">
      <c r="A13" s="95"/>
      <c r="B13" s="95"/>
      <c r="C13" s="95"/>
      <c r="I13" s="51"/>
    </row>
    <row r="14" spans="1:9" s="11" customFormat="1" ht="11.25" customHeight="1" x14ac:dyDescent="0.2">
      <c r="A14" s="23" t="s">
        <v>9</v>
      </c>
      <c r="B14" s="13">
        <f>SUM(B15:B16)</f>
        <v>3868</v>
      </c>
      <c r="C14" s="14">
        <f>SUM(B14)/$B$14*100</f>
        <v>100</v>
      </c>
    </row>
    <row r="15" spans="1:9" s="15" customFormat="1" ht="11.25" customHeight="1" x14ac:dyDescent="0.2">
      <c r="A15" s="24" t="s">
        <v>42</v>
      </c>
      <c r="B15" s="17">
        <v>634</v>
      </c>
      <c r="C15" s="18">
        <f>SUM(B15)/$B$14*100</f>
        <v>16.390899689762151</v>
      </c>
    </row>
    <row r="16" spans="1:9" s="15" customFormat="1" ht="11.25" customHeight="1" x14ac:dyDescent="0.2">
      <c r="A16" s="25" t="s">
        <v>11</v>
      </c>
      <c r="B16" s="21">
        <v>3234</v>
      </c>
      <c r="C16" s="22">
        <f>SUM(B16)/$B$14*100</f>
        <v>83.609100310237849</v>
      </c>
    </row>
    <row r="17" spans="1:9" s="11" customFormat="1" ht="11.25" customHeight="1" x14ac:dyDescent="0.2">
      <c r="A17" s="95"/>
      <c r="B17" s="95"/>
      <c r="C17" s="95"/>
    </row>
    <row r="18" spans="1:9" s="11" customFormat="1" ht="11.25" customHeight="1" x14ac:dyDescent="0.2">
      <c r="A18" s="23" t="s">
        <v>12</v>
      </c>
      <c r="B18" s="13">
        <f>SUM(B19:B23)</f>
        <v>634</v>
      </c>
      <c r="C18" s="14">
        <f t="shared" ref="C18:C23" si="0">SUM(B18)/$B$18*100</f>
        <v>100</v>
      </c>
      <c r="I18" s="51"/>
    </row>
    <row r="19" spans="1:9" s="15" customFormat="1" ht="11.25" customHeight="1" x14ac:dyDescent="0.2">
      <c r="A19" s="26" t="s">
        <v>13</v>
      </c>
      <c r="B19" s="27">
        <v>98</v>
      </c>
      <c r="C19" s="18">
        <f t="shared" si="0"/>
        <v>15.457413249211358</v>
      </c>
      <c r="I19" s="50"/>
    </row>
    <row r="20" spans="1:9" s="15" customFormat="1" ht="11.25" customHeight="1" x14ac:dyDescent="0.2">
      <c r="A20" s="19" t="s">
        <v>14</v>
      </c>
      <c r="B20" s="17">
        <v>76</v>
      </c>
      <c r="C20" s="18">
        <f t="shared" si="0"/>
        <v>11.987381703470032</v>
      </c>
      <c r="I20" s="50"/>
    </row>
    <row r="21" spans="1:9" s="15" customFormat="1" ht="11.25" customHeight="1" x14ac:dyDescent="0.2">
      <c r="A21" s="16" t="s">
        <v>15</v>
      </c>
      <c r="B21" s="17">
        <v>391</v>
      </c>
      <c r="C21" s="18">
        <f t="shared" si="0"/>
        <v>61.671924290220822</v>
      </c>
      <c r="I21" s="50"/>
    </row>
    <row r="22" spans="1:9" s="15" customFormat="1" ht="11.25" customHeight="1" x14ac:dyDescent="0.2">
      <c r="A22" s="19" t="s">
        <v>16</v>
      </c>
      <c r="B22" s="17">
        <v>55</v>
      </c>
      <c r="C22" s="18">
        <f t="shared" si="0"/>
        <v>8.6750788643533117</v>
      </c>
      <c r="I22" s="50"/>
    </row>
    <row r="23" spans="1:9" s="15" customFormat="1" ht="11.25" customHeight="1" x14ac:dyDescent="0.2">
      <c r="A23" s="28" t="s">
        <v>43</v>
      </c>
      <c r="B23" s="21">
        <v>14</v>
      </c>
      <c r="C23" s="22">
        <f t="shared" si="0"/>
        <v>2.2082018927444795</v>
      </c>
      <c r="I23" s="50"/>
    </row>
    <row r="24" spans="1:9" s="11" customFormat="1" ht="11.25" customHeight="1" x14ac:dyDescent="0.2">
      <c r="A24" s="96"/>
      <c r="B24" s="96"/>
      <c r="C24" s="96"/>
    </row>
    <row r="25" spans="1:9" s="11" customFormat="1" ht="11.25" customHeight="1" x14ac:dyDescent="0.2">
      <c r="A25" s="23" t="s">
        <v>18</v>
      </c>
      <c r="B25" s="13">
        <f>SUM(B26:B29)</f>
        <v>3234</v>
      </c>
      <c r="C25" s="14">
        <f>SUM(B25)/$B$25*100</f>
        <v>100</v>
      </c>
    </row>
    <row r="26" spans="1:9" s="15" customFormat="1" ht="11.25" customHeight="1" x14ac:dyDescent="0.2">
      <c r="A26" s="19" t="s">
        <v>19</v>
      </c>
      <c r="B26" s="17">
        <v>1788</v>
      </c>
      <c r="C26" s="18">
        <f>SUM(B26)/$B$25*100</f>
        <v>55.287569573283854</v>
      </c>
    </row>
    <row r="27" spans="1:9" s="15" customFormat="1" ht="11.25" customHeight="1" x14ac:dyDescent="0.2">
      <c r="A27" s="19" t="s">
        <v>20</v>
      </c>
      <c r="B27" s="17">
        <v>658</v>
      </c>
      <c r="C27" s="18">
        <f>SUM(B27)/$B$25*100</f>
        <v>20.346320346320347</v>
      </c>
      <c r="H27" s="50"/>
    </row>
    <row r="28" spans="1:9" s="15" customFormat="1" ht="11.25" customHeight="1" x14ac:dyDescent="0.2">
      <c r="A28" s="19" t="s">
        <v>21</v>
      </c>
      <c r="B28" s="17">
        <v>212</v>
      </c>
      <c r="C28" s="18">
        <f>SUM(B28)/$B$25*100</f>
        <v>6.5553494124922702</v>
      </c>
      <c r="H28" s="50"/>
    </row>
    <row r="29" spans="1:9" s="15" customFormat="1" ht="11.25" customHeight="1" x14ac:dyDescent="0.2">
      <c r="A29" s="28" t="s">
        <v>44</v>
      </c>
      <c r="B29" s="21">
        <v>576</v>
      </c>
      <c r="C29" s="22">
        <f>SUM(B29)/$B$25*100</f>
        <v>17.810760667903523</v>
      </c>
      <c r="H29" s="50"/>
    </row>
    <row r="30" spans="1:9" s="29" customFormat="1" ht="5.25" customHeight="1" x14ac:dyDescent="0.15">
      <c r="A30" s="81"/>
      <c r="B30" s="81"/>
      <c r="C30" s="81"/>
      <c r="H30" s="52"/>
    </row>
    <row r="31" spans="1:9" s="15" customFormat="1" ht="22.5" customHeight="1" x14ac:dyDescent="0.2">
      <c r="A31" s="82" t="s">
        <v>47</v>
      </c>
      <c r="B31" s="82"/>
      <c r="C31" s="82"/>
      <c r="H31" s="50"/>
    </row>
    <row r="32" spans="1:9" s="15" customFormat="1" ht="12.75" customHeight="1" x14ac:dyDescent="0.2">
      <c r="A32" s="83" t="s">
        <v>48</v>
      </c>
      <c r="B32" s="83"/>
      <c r="C32" s="83"/>
    </row>
    <row r="33" spans="1:3" s="15" customFormat="1" ht="5.25" customHeight="1" x14ac:dyDescent="0.2">
      <c r="A33" s="79"/>
      <c r="B33" s="79"/>
      <c r="C33" s="79"/>
    </row>
    <row r="34" spans="1:3" s="15" customFormat="1" ht="33" customHeight="1" x14ac:dyDescent="0.2">
      <c r="A34" s="97" t="s">
        <v>52</v>
      </c>
      <c r="B34" s="97"/>
      <c r="C34" s="97"/>
    </row>
    <row r="35" spans="1:3" s="15" customFormat="1" ht="11.25" x14ac:dyDescent="0.2">
      <c r="A35" s="79"/>
      <c r="B35" s="79"/>
      <c r="C35" s="79"/>
    </row>
    <row r="36" spans="1:3" s="15" customFormat="1" ht="11.25" customHeight="1" x14ac:dyDescent="0.2">
      <c r="A36" s="79" t="s">
        <v>45</v>
      </c>
      <c r="B36" s="79"/>
      <c r="C36" s="79"/>
    </row>
    <row r="37" spans="1:3" s="15" customFormat="1" ht="11.25" customHeight="1" x14ac:dyDescent="0.2">
      <c r="A37" s="80" t="s">
        <v>54</v>
      </c>
      <c r="B37" s="80"/>
      <c r="C37" s="80"/>
    </row>
    <row r="38" spans="1:3" s="54" customFormat="1" ht="11.25" x14ac:dyDescent="0.2"/>
  </sheetData>
  <mergeCells count="17">
    <mergeCell ref="A36:C36"/>
    <mergeCell ref="A37:C37"/>
    <mergeCell ref="A32:C32"/>
    <mergeCell ref="A33:C33"/>
    <mergeCell ref="A34:C34"/>
    <mergeCell ref="A35:C35"/>
    <mergeCell ref="A1:C1"/>
    <mergeCell ref="A2:C2"/>
    <mergeCell ref="A3:C3"/>
    <mergeCell ref="B4:C4"/>
    <mergeCell ref="B5:C5"/>
    <mergeCell ref="A31:C31"/>
    <mergeCell ref="A6:C6"/>
    <mergeCell ref="A13:C13"/>
    <mergeCell ref="A17:C17"/>
    <mergeCell ref="A24:C24"/>
    <mergeCell ref="A30:C30"/>
  </mergeCells>
  <phoneticPr fontId="0" type="noConversion"/>
  <pageMargins left="0.37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/>
  <dimension ref="A1:C39"/>
  <sheetViews>
    <sheetView workbookViewId="0">
      <selection sqref="A1:C1"/>
    </sheetView>
  </sheetViews>
  <sheetFormatPr defaultRowHeight="12.75" x14ac:dyDescent="0.2"/>
  <cols>
    <col min="1" max="1" width="39.28515625" style="1" customWidth="1"/>
    <col min="2" max="2" width="15.7109375" style="1" customWidth="1"/>
    <col min="3" max="3" width="20" style="1" customWidth="1"/>
    <col min="4" max="16384" width="9.140625" style="1"/>
  </cols>
  <sheetData>
    <row r="1" spans="1:3" s="2" customFormat="1" x14ac:dyDescent="0.2">
      <c r="A1" s="86"/>
      <c r="B1" s="86"/>
      <c r="C1" s="86"/>
    </row>
    <row r="2" spans="1:3" s="3" customFormat="1" ht="39.75" customHeight="1" x14ac:dyDescent="0.2">
      <c r="A2" s="87" t="s">
        <v>39</v>
      </c>
      <c r="B2" s="87"/>
      <c r="C2" s="87"/>
    </row>
    <row r="3" spans="1:3" s="4" customFormat="1" ht="15" customHeight="1" x14ac:dyDescent="0.25">
      <c r="A3" s="88"/>
      <c r="B3" s="88"/>
      <c r="C3" s="88"/>
    </row>
    <row r="4" spans="1:3" s="5" customFormat="1" ht="12" customHeight="1" x14ac:dyDescent="0.2">
      <c r="A4" s="6"/>
      <c r="B4" s="89" t="s">
        <v>1</v>
      </c>
      <c r="C4" s="90"/>
    </row>
    <row r="5" spans="1:3" s="5" customFormat="1" ht="13.5" customHeight="1" x14ac:dyDescent="0.2">
      <c r="A5" s="7"/>
      <c r="B5" s="91"/>
      <c r="C5" s="92"/>
    </row>
    <row r="6" spans="1:3" s="5" customFormat="1" ht="13.5" customHeight="1" x14ac:dyDescent="0.2">
      <c r="A6" s="92"/>
      <c r="B6" s="92"/>
      <c r="C6" s="92"/>
    </row>
    <row r="7" spans="1:3" s="8" customFormat="1" ht="12" customHeight="1" x14ac:dyDescent="0.2">
      <c r="A7" s="9"/>
      <c r="B7" s="10" t="s">
        <v>2</v>
      </c>
      <c r="C7" s="10" t="s">
        <v>3</v>
      </c>
    </row>
    <row r="8" spans="1:3" s="11" customFormat="1" ht="12" customHeight="1" x14ac:dyDescent="0.2">
      <c r="A8" s="12" t="s">
        <v>4</v>
      </c>
      <c r="B8" s="13">
        <f>SUM(B9:B12)</f>
        <v>3542</v>
      </c>
      <c r="C8" s="14">
        <f>SUM(B8)/$B$8*100</f>
        <v>100</v>
      </c>
    </row>
    <row r="9" spans="1:3" s="15" customFormat="1" ht="12" customHeight="1" x14ac:dyDescent="0.2">
      <c r="A9" s="16" t="s">
        <v>5</v>
      </c>
      <c r="B9" s="17">
        <v>1522</v>
      </c>
      <c r="C9" s="18">
        <f>SUM(B9)/$B$8*100</f>
        <v>42.970073404856009</v>
      </c>
    </row>
    <row r="10" spans="1:3" s="15" customFormat="1" ht="12" customHeight="1" x14ac:dyDescent="0.2">
      <c r="A10" s="19" t="s">
        <v>6</v>
      </c>
      <c r="B10" s="17">
        <v>1563</v>
      </c>
      <c r="C10" s="18">
        <f>SUM(B10)/$B$8*100</f>
        <v>44.127611518915863</v>
      </c>
    </row>
    <row r="11" spans="1:3" s="15" customFormat="1" ht="12" customHeight="1" x14ac:dyDescent="0.2">
      <c r="A11" s="19" t="s">
        <v>7</v>
      </c>
      <c r="B11" s="17">
        <v>379</v>
      </c>
      <c r="C11" s="18">
        <f>SUM(B11)/$B$8*100</f>
        <v>10.70016939582157</v>
      </c>
    </row>
    <row r="12" spans="1:3" s="15" customFormat="1" ht="12" customHeight="1" x14ac:dyDescent="0.2">
      <c r="A12" s="20" t="s">
        <v>8</v>
      </c>
      <c r="B12" s="21">
        <v>78</v>
      </c>
      <c r="C12" s="22">
        <f>SUM(B12)/$B$8*100</f>
        <v>2.20214568040655</v>
      </c>
    </row>
    <row r="13" spans="1:3" s="11" customFormat="1" ht="11.25" customHeight="1" x14ac:dyDescent="0.2">
      <c r="A13" s="95"/>
      <c r="B13" s="95"/>
      <c r="C13" s="95"/>
    </row>
    <row r="14" spans="1:3" s="11" customFormat="1" ht="11.25" customHeight="1" x14ac:dyDescent="0.2">
      <c r="A14" s="23" t="s">
        <v>9</v>
      </c>
      <c r="B14" s="13">
        <f>SUM(B15:B16)</f>
        <v>3542</v>
      </c>
      <c r="C14" s="14">
        <f>SUM(B14)/$B$14*100</f>
        <v>100</v>
      </c>
    </row>
    <row r="15" spans="1:3" s="15" customFormat="1" ht="11.25" customHeight="1" x14ac:dyDescent="0.2">
      <c r="A15" s="24" t="s">
        <v>10</v>
      </c>
      <c r="B15" s="17">
        <v>596</v>
      </c>
      <c r="C15" s="18">
        <f>SUM(B15)/$B$14*100</f>
        <v>16.826651609260303</v>
      </c>
    </row>
    <row r="16" spans="1:3" s="15" customFormat="1" ht="11.25" customHeight="1" x14ac:dyDescent="0.2">
      <c r="A16" s="25" t="s">
        <v>11</v>
      </c>
      <c r="B16" s="21">
        <v>2946</v>
      </c>
      <c r="C16" s="22">
        <f>SUM(B16)/$B$14*100</f>
        <v>83.173348390739704</v>
      </c>
    </row>
    <row r="17" spans="1:3" s="11" customFormat="1" ht="11.25" customHeight="1" x14ac:dyDescent="0.2">
      <c r="A17" s="95"/>
      <c r="B17" s="95"/>
      <c r="C17" s="95"/>
    </row>
    <row r="18" spans="1:3" s="11" customFormat="1" ht="11.25" customHeight="1" x14ac:dyDescent="0.2">
      <c r="A18" s="23" t="s">
        <v>12</v>
      </c>
      <c r="B18" s="13">
        <f>SUM(B19:B23)</f>
        <v>596</v>
      </c>
      <c r="C18" s="14">
        <f t="shared" ref="C18:C23" si="0">SUM(B18)/$B$18*100</f>
        <v>100</v>
      </c>
    </row>
    <row r="19" spans="1:3" s="15" customFormat="1" ht="11.25" customHeight="1" x14ac:dyDescent="0.2">
      <c r="A19" s="26" t="s">
        <v>13</v>
      </c>
      <c r="B19" s="27">
        <v>54</v>
      </c>
      <c r="C19" s="18">
        <f t="shared" si="0"/>
        <v>9.0604026845637584</v>
      </c>
    </row>
    <row r="20" spans="1:3" s="15" customFormat="1" ht="11.25" customHeight="1" x14ac:dyDescent="0.2">
      <c r="A20" s="19" t="s">
        <v>14</v>
      </c>
      <c r="B20" s="17">
        <v>68</v>
      </c>
      <c r="C20" s="18">
        <f t="shared" si="0"/>
        <v>11.409395973154362</v>
      </c>
    </row>
    <row r="21" spans="1:3" s="15" customFormat="1" ht="11.25" customHeight="1" x14ac:dyDescent="0.2">
      <c r="A21" s="16" t="s">
        <v>15</v>
      </c>
      <c r="B21" s="17">
        <v>363</v>
      </c>
      <c r="C21" s="18">
        <f t="shared" si="0"/>
        <v>60.906040268456373</v>
      </c>
    </row>
    <row r="22" spans="1:3" s="15" customFormat="1" ht="11.25" customHeight="1" x14ac:dyDescent="0.2">
      <c r="A22" s="19" t="s">
        <v>16</v>
      </c>
      <c r="B22" s="17">
        <v>101</v>
      </c>
      <c r="C22" s="18">
        <f t="shared" si="0"/>
        <v>16.946308724832214</v>
      </c>
    </row>
    <row r="23" spans="1:3" s="15" customFormat="1" ht="11.25" customHeight="1" x14ac:dyDescent="0.2">
      <c r="A23" s="28" t="s">
        <v>17</v>
      </c>
      <c r="B23" s="21">
        <v>10</v>
      </c>
      <c r="C23" s="22">
        <f t="shared" si="0"/>
        <v>1.6778523489932886</v>
      </c>
    </row>
    <row r="24" spans="1:3" s="11" customFormat="1" ht="11.25" customHeight="1" x14ac:dyDescent="0.2">
      <c r="A24" s="96"/>
      <c r="B24" s="96"/>
      <c r="C24" s="96"/>
    </row>
    <row r="25" spans="1:3" s="11" customFormat="1" ht="11.25" customHeight="1" x14ac:dyDescent="0.2">
      <c r="A25" s="23" t="s">
        <v>18</v>
      </c>
      <c r="B25" s="13">
        <f>SUM(B26:B29)</f>
        <v>2946</v>
      </c>
      <c r="C25" s="14">
        <f>SUM(B25)/$B$25*100</f>
        <v>100</v>
      </c>
    </row>
    <row r="26" spans="1:3" s="15" customFormat="1" ht="11.25" customHeight="1" x14ac:dyDescent="0.2">
      <c r="A26" s="19" t="s">
        <v>19</v>
      </c>
      <c r="B26" s="17">
        <v>1529</v>
      </c>
      <c r="C26" s="18">
        <f>SUM(B26)/$B$25*100</f>
        <v>51.900882552613716</v>
      </c>
    </row>
    <row r="27" spans="1:3" s="15" customFormat="1" ht="11.25" customHeight="1" x14ac:dyDescent="0.2">
      <c r="A27" s="19" t="s">
        <v>20</v>
      </c>
      <c r="B27" s="17">
        <v>657</v>
      </c>
      <c r="C27" s="18">
        <f>SUM(B27)/$B$25*100</f>
        <v>22.301425661914458</v>
      </c>
    </row>
    <row r="28" spans="1:3" s="15" customFormat="1" ht="11.25" customHeight="1" x14ac:dyDescent="0.2">
      <c r="A28" s="19" t="s">
        <v>21</v>
      </c>
      <c r="B28" s="17">
        <v>202</v>
      </c>
      <c r="C28" s="18">
        <f>SUM(B28)/$B$25*100</f>
        <v>6.8567549219280375</v>
      </c>
    </row>
    <row r="29" spans="1:3" s="15" customFormat="1" ht="11.25" customHeight="1" x14ac:dyDescent="0.2">
      <c r="A29" s="28" t="s">
        <v>22</v>
      </c>
      <c r="B29" s="21">
        <v>558</v>
      </c>
      <c r="C29" s="22">
        <f>SUM(B29)/$B$25*100</f>
        <v>18.94093686354379</v>
      </c>
    </row>
    <row r="30" spans="1:3" s="29" customFormat="1" ht="5.25" customHeight="1" x14ac:dyDescent="0.15">
      <c r="A30" s="81"/>
      <c r="B30" s="81"/>
      <c r="C30" s="81"/>
    </row>
    <row r="31" spans="1:3" s="15" customFormat="1" ht="24" customHeight="1" x14ac:dyDescent="0.2">
      <c r="A31" s="82" t="s">
        <v>47</v>
      </c>
      <c r="B31" s="82"/>
      <c r="C31" s="82"/>
    </row>
    <row r="32" spans="1:3" s="15" customFormat="1" ht="24.75" customHeight="1" x14ac:dyDescent="0.2">
      <c r="A32" s="82" t="s">
        <v>49</v>
      </c>
      <c r="B32" s="82"/>
      <c r="C32" s="82"/>
    </row>
    <row r="33" spans="1:3" s="15" customFormat="1" ht="26.25" customHeight="1" x14ac:dyDescent="0.2">
      <c r="A33" s="98" t="s">
        <v>50</v>
      </c>
      <c r="B33" s="98"/>
      <c r="C33" s="98"/>
    </row>
    <row r="34" spans="1:3" s="15" customFormat="1" ht="12.75" customHeight="1" x14ac:dyDescent="0.2">
      <c r="A34" s="83" t="s">
        <v>51</v>
      </c>
      <c r="B34" s="83"/>
      <c r="C34" s="83"/>
    </row>
    <row r="35" spans="1:3" s="15" customFormat="1" ht="12" customHeight="1" x14ac:dyDescent="0.2">
      <c r="A35" s="79"/>
      <c r="B35" s="79"/>
      <c r="C35" s="79"/>
    </row>
    <row r="36" spans="1:3" s="15" customFormat="1" ht="33" customHeight="1" x14ac:dyDescent="0.2">
      <c r="A36" s="97" t="s">
        <v>52</v>
      </c>
      <c r="B36" s="97"/>
      <c r="C36" s="97"/>
    </row>
    <row r="37" spans="1:3" s="15" customFormat="1" ht="5.25" customHeight="1" x14ac:dyDescent="0.2">
      <c r="A37" s="79"/>
      <c r="B37" s="79"/>
      <c r="C37" s="79"/>
    </row>
    <row r="38" spans="1:3" s="15" customFormat="1" ht="11.25" customHeight="1" x14ac:dyDescent="0.2">
      <c r="A38" s="79" t="s">
        <v>40</v>
      </c>
      <c r="B38" s="79"/>
      <c r="C38" s="79"/>
    </row>
    <row r="39" spans="1:3" s="15" customFormat="1" ht="11.25" customHeight="1" x14ac:dyDescent="0.2">
      <c r="A39" s="80" t="s">
        <v>54</v>
      </c>
      <c r="B39" s="80"/>
      <c r="C39" s="80"/>
    </row>
  </sheetData>
  <mergeCells count="19">
    <mergeCell ref="A1:C1"/>
    <mergeCell ref="A2:C2"/>
    <mergeCell ref="A3:C3"/>
    <mergeCell ref="B4:C4"/>
    <mergeCell ref="A24:C24"/>
    <mergeCell ref="A31:C31"/>
    <mergeCell ref="A32:C32"/>
    <mergeCell ref="B5:C5"/>
    <mergeCell ref="A6:C6"/>
    <mergeCell ref="A13:C13"/>
    <mergeCell ref="A17:C17"/>
    <mergeCell ref="A30:C30"/>
    <mergeCell ref="A37:C37"/>
    <mergeCell ref="A38:C38"/>
    <mergeCell ref="A39:C39"/>
    <mergeCell ref="A33:C33"/>
    <mergeCell ref="A34:C34"/>
    <mergeCell ref="A35:C35"/>
    <mergeCell ref="A36:C36"/>
  </mergeCells>
  <phoneticPr fontId="0" type="noConversion"/>
  <pageMargins left="0.37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"/>
  <dimension ref="A1:F45"/>
  <sheetViews>
    <sheetView workbookViewId="0">
      <selection sqref="A1:C1"/>
    </sheetView>
  </sheetViews>
  <sheetFormatPr defaultRowHeight="12.75" x14ac:dyDescent="0.2"/>
  <cols>
    <col min="1" max="1" width="39.28515625" style="1" customWidth="1"/>
    <col min="2" max="2" width="15.7109375" style="1" customWidth="1"/>
    <col min="3" max="3" width="20" style="1" customWidth="1"/>
    <col min="4" max="16384" width="9.140625" style="1"/>
  </cols>
  <sheetData>
    <row r="1" spans="1:3" s="2" customFormat="1" x14ac:dyDescent="0.2">
      <c r="A1" s="86"/>
      <c r="B1" s="86"/>
      <c r="C1" s="86"/>
    </row>
    <row r="2" spans="1:3" s="3" customFormat="1" ht="39.75" customHeight="1" x14ac:dyDescent="0.2">
      <c r="A2" s="87" t="s">
        <v>0</v>
      </c>
      <c r="B2" s="87"/>
      <c r="C2" s="87"/>
    </row>
    <row r="3" spans="1:3" s="4" customFormat="1" ht="15" customHeight="1" x14ac:dyDescent="0.25">
      <c r="A3" s="88"/>
      <c r="B3" s="88"/>
      <c r="C3" s="88"/>
    </row>
    <row r="4" spans="1:3" s="5" customFormat="1" ht="12" customHeight="1" x14ac:dyDescent="0.2">
      <c r="A4" s="6"/>
      <c r="B4" s="89" t="s">
        <v>1</v>
      </c>
      <c r="C4" s="90"/>
    </row>
    <row r="5" spans="1:3" s="5" customFormat="1" ht="13.5" customHeight="1" x14ac:dyDescent="0.2">
      <c r="A5" s="7"/>
      <c r="B5" s="91"/>
      <c r="C5" s="92"/>
    </row>
    <row r="6" spans="1:3" s="5" customFormat="1" ht="13.5" customHeight="1" x14ac:dyDescent="0.2">
      <c r="A6" s="92"/>
      <c r="B6" s="92"/>
      <c r="C6" s="92"/>
    </row>
    <row r="7" spans="1:3" s="8" customFormat="1" ht="12" customHeight="1" x14ac:dyDescent="0.2">
      <c r="A7" s="9"/>
      <c r="B7" s="10" t="s">
        <v>2</v>
      </c>
      <c r="C7" s="10" t="s">
        <v>3</v>
      </c>
    </row>
    <row r="8" spans="1:3" s="11" customFormat="1" ht="12" customHeight="1" x14ac:dyDescent="0.2">
      <c r="A8" s="12" t="s">
        <v>4</v>
      </c>
      <c r="B8" s="13">
        <f>SUM(B9:B12)</f>
        <v>3006</v>
      </c>
      <c r="C8" s="14">
        <f>SUM(B8)/$B$8*100</f>
        <v>100</v>
      </c>
    </row>
    <row r="9" spans="1:3" s="15" customFormat="1" ht="12" customHeight="1" x14ac:dyDescent="0.2">
      <c r="A9" s="16" t="s">
        <v>5</v>
      </c>
      <c r="B9" s="17">
        <v>1372</v>
      </c>
      <c r="C9" s="18">
        <f>SUM(B9)/$B$8*100</f>
        <v>45.642049234863606</v>
      </c>
    </row>
    <row r="10" spans="1:3" s="15" customFormat="1" ht="12" customHeight="1" x14ac:dyDescent="0.2">
      <c r="A10" s="19" t="s">
        <v>6</v>
      </c>
      <c r="B10" s="17">
        <v>1209</v>
      </c>
      <c r="C10" s="18">
        <f>SUM(B10)/$B$8*100</f>
        <v>40.219560878243513</v>
      </c>
    </row>
    <row r="11" spans="1:3" s="15" customFormat="1" ht="12" customHeight="1" x14ac:dyDescent="0.2">
      <c r="A11" s="19" t="s">
        <v>7</v>
      </c>
      <c r="B11" s="17">
        <v>353</v>
      </c>
      <c r="C11" s="18">
        <f>SUM(B11)/$B$8*100</f>
        <v>11.743180306054557</v>
      </c>
    </row>
    <row r="12" spans="1:3" s="15" customFormat="1" ht="12" customHeight="1" x14ac:dyDescent="0.2">
      <c r="A12" s="20" t="s">
        <v>8</v>
      </c>
      <c r="B12" s="21">
        <v>72</v>
      </c>
      <c r="C12" s="22">
        <f>SUM(B12)/$B$8*100</f>
        <v>2.3952095808383236</v>
      </c>
    </row>
    <row r="13" spans="1:3" s="11" customFormat="1" ht="11.25" customHeight="1" x14ac:dyDescent="0.2">
      <c r="A13" s="95"/>
      <c r="B13" s="95"/>
      <c r="C13" s="95"/>
    </row>
    <row r="14" spans="1:3" s="11" customFormat="1" ht="11.25" customHeight="1" x14ac:dyDescent="0.2">
      <c r="A14" s="23" t="s">
        <v>9</v>
      </c>
      <c r="B14" s="13">
        <f>SUM(B15:B16)</f>
        <v>3006</v>
      </c>
      <c r="C14" s="14">
        <f>SUM(B14)/$B$14*100</f>
        <v>100</v>
      </c>
    </row>
    <row r="15" spans="1:3" s="15" customFormat="1" ht="11.25" customHeight="1" x14ac:dyDescent="0.2">
      <c r="A15" s="24" t="s">
        <v>10</v>
      </c>
      <c r="B15" s="17">
        <v>435</v>
      </c>
      <c r="C15" s="18">
        <f>SUM(B15)/$B$14*100</f>
        <v>14.471057884231536</v>
      </c>
    </row>
    <row r="16" spans="1:3" s="15" customFormat="1" ht="11.25" customHeight="1" x14ac:dyDescent="0.2">
      <c r="A16" s="25" t="s">
        <v>11</v>
      </c>
      <c r="B16" s="21">
        <v>2571</v>
      </c>
      <c r="C16" s="22">
        <f>SUM(B16)/$B$14*100</f>
        <v>85.528942115768459</v>
      </c>
    </row>
    <row r="17" spans="1:3" s="11" customFormat="1" ht="11.25" customHeight="1" x14ac:dyDescent="0.2">
      <c r="A17" s="95"/>
      <c r="B17" s="95"/>
      <c r="C17" s="95"/>
    </row>
    <row r="18" spans="1:3" s="11" customFormat="1" ht="11.25" customHeight="1" x14ac:dyDescent="0.2">
      <c r="A18" s="23" t="s">
        <v>12</v>
      </c>
      <c r="B18" s="13">
        <f>SUM(B19:B23)</f>
        <v>435</v>
      </c>
      <c r="C18" s="14">
        <f t="shared" ref="C18:C23" si="0">SUM(B18)/$B$18*100</f>
        <v>100</v>
      </c>
    </row>
    <row r="19" spans="1:3" s="15" customFormat="1" ht="11.25" customHeight="1" x14ac:dyDescent="0.2">
      <c r="A19" s="26" t="s">
        <v>13</v>
      </c>
      <c r="B19" s="27">
        <v>60</v>
      </c>
      <c r="C19" s="18">
        <f t="shared" si="0"/>
        <v>13.793103448275861</v>
      </c>
    </row>
    <row r="20" spans="1:3" s="15" customFormat="1" ht="11.25" customHeight="1" x14ac:dyDescent="0.2">
      <c r="A20" s="19" t="s">
        <v>14</v>
      </c>
      <c r="B20" s="17">
        <v>52</v>
      </c>
      <c r="C20" s="18">
        <f t="shared" si="0"/>
        <v>11.954022988505747</v>
      </c>
    </row>
    <row r="21" spans="1:3" s="15" customFormat="1" ht="11.25" customHeight="1" x14ac:dyDescent="0.2">
      <c r="A21" s="16" t="s">
        <v>15</v>
      </c>
      <c r="B21" s="17">
        <v>262</v>
      </c>
      <c r="C21" s="18">
        <f t="shared" si="0"/>
        <v>60.229885057471265</v>
      </c>
    </row>
    <row r="22" spans="1:3" s="15" customFormat="1" ht="11.25" customHeight="1" x14ac:dyDescent="0.2">
      <c r="A22" s="19" t="s">
        <v>16</v>
      </c>
      <c r="B22" s="17">
        <v>46</v>
      </c>
      <c r="C22" s="18">
        <f t="shared" si="0"/>
        <v>10.574712643678161</v>
      </c>
    </row>
    <row r="23" spans="1:3" s="15" customFormat="1" ht="11.25" customHeight="1" x14ac:dyDescent="0.2">
      <c r="A23" s="28" t="s">
        <v>17</v>
      </c>
      <c r="B23" s="21">
        <v>15</v>
      </c>
      <c r="C23" s="22">
        <f t="shared" si="0"/>
        <v>3.4482758620689653</v>
      </c>
    </row>
    <row r="24" spans="1:3" s="11" customFormat="1" ht="11.25" customHeight="1" x14ac:dyDescent="0.2">
      <c r="A24" s="96"/>
      <c r="B24" s="96"/>
      <c r="C24" s="96"/>
    </row>
    <row r="25" spans="1:3" s="11" customFormat="1" ht="11.25" customHeight="1" x14ac:dyDescent="0.2">
      <c r="A25" s="23" t="s">
        <v>18</v>
      </c>
      <c r="B25" s="13">
        <f>SUM(B26:B29)</f>
        <v>2571</v>
      </c>
      <c r="C25" s="14">
        <f>SUM(B25)/$B$25*100</f>
        <v>100</v>
      </c>
    </row>
    <row r="26" spans="1:3" s="15" customFormat="1" ht="11.25" customHeight="1" x14ac:dyDescent="0.2">
      <c r="A26" s="19" t="s">
        <v>19</v>
      </c>
      <c r="B26" s="17">
        <v>1258</v>
      </c>
      <c r="C26" s="18">
        <f>SUM(B26)/$B$25*100</f>
        <v>48.93037728510307</v>
      </c>
    </row>
    <row r="27" spans="1:3" s="15" customFormat="1" ht="11.25" customHeight="1" x14ac:dyDescent="0.2">
      <c r="A27" s="19" t="s">
        <v>20</v>
      </c>
      <c r="B27" s="17">
        <v>647</v>
      </c>
      <c r="C27" s="18">
        <f>SUM(B27)/$B$25*100</f>
        <v>25.165305328665887</v>
      </c>
    </row>
    <row r="28" spans="1:3" s="15" customFormat="1" ht="11.25" customHeight="1" x14ac:dyDescent="0.2">
      <c r="A28" s="19" t="s">
        <v>21</v>
      </c>
      <c r="B28" s="17">
        <v>180</v>
      </c>
      <c r="C28" s="18">
        <f>SUM(B28)/$B$25*100</f>
        <v>7.0011668611435232</v>
      </c>
    </row>
    <row r="29" spans="1:3" s="15" customFormat="1" ht="11.25" customHeight="1" x14ac:dyDescent="0.2">
      <c r="A29" s="28" t="s">
        <v>22</v>
      </c>
      <c r="B29" s="21">
        <v>486</v>
      </c>
      <c r="C29" s="22">
        <f>SUM(B29)/$B$25*100</f>
        <v>18.903150525087515</v>
      </c>
    </row>
    <row r="30" spans="1:3" s="29" customFormat="1" ht="5.25" customHeight="1" x14ac:dyDescent="0.15">
      <c r="A30" s="81"/>
      <c r="B30" s="81"/>
      <c r="C30" s="81"/>
    </row>
    <row r="31" spans="1:3" s="15" customFormat="1" ht="24.75" customHeight="1" x14ac:dyDescent="0.2">
      <c r="A31" s="82" t="s">
        <v>47</v>
      </c>
      <c r="B31" s="82"/>
      <c r="C31" s="82"/>
    </row>
    <row r="32" spans="1:3" s="15" customFormat="1" ht="21.75" customHeight="1" x14ac:dyDescent="0.2">
      <c r="A32" s="82" t="s">
        <v>49</v>
      </c>
      <c r="B32" s="82"/>
      <c r="C32" s="82"/>
    </row>
    <row r="33" spans="1:6" s="15" customFormat="1" ht="23.25" customHeight="1" x14ac:dyDescent="0.2">
      <c r="A33" s="98" t="s">
        <v>50</v>
      </c>
      <c r="B33" s="98"/>
      <c r="C33" s="98"/>
    </row>
    <row r="34" spans="1:6" s="15" customFormat="1" ht="12" customHeight="1" x14ac:dyDescent="0.2">
      <c r="A34" s="98" t="s">
        <v>51</v>
      </c>
      <c r="B34" s="98"/>
      <c r="C34" s="98"/>
    </row>
    <row r="35" spans="1:6" s="15" customFormat="1" ht="5.25" customHeight="1" x14ac:dyDescent="0.2">
      <c r="A35" s="79"/>
      <c r="B35" s="79"/>
      <c r="C35" s="79"/>
    </row>
    <row r="36" spans="1:6" s="15" customFormat="1" ht="33" customHeight="1" x14ac:dyDescent="0.2">
      <c r="A36" s="97" t="s">
        <v>52</v>
      </c>
      <c r="B36" s="97"/>
      <c r="C36" s="97"/>
    </row>
    <row r="37" spans="1:6" s="15" customFormat="1" ht="5.25" customHeight="1" x14ac:dyDescent="0.2">
      <c r="A37" s="79"/>
      <c r="B37" s="79"/>
      <c r="C37" s="79"/>
    </row>
    <row r="38" spans="1:6" s="15" customFormat="1" ht="11.25" customHeight="1" x14ac:dyDescent="0.2">
      <c r="A38" s="79" t="s">
        <v>24</v>
      </c>
      <c r="B38" s="79"/>
      <c r="C38" s="79"/>
    </row>
    <row r="39" spans="1:6" s="15" customFormat="1" ht="11.25" customHeight="1" x14ac:dyDescent="0.2">
      <c r="A39" s="80" t="s">
        <v>54</v>
      </c>
      <c r="B39" s="80"/>
      <c r="C39" s="80"/>
    </row>
    <row r="43" spans="1:6" x14ac:dyDescent="0.2">
      <c r="A43" s="55"/>
    </row>
    <row r="45" spans="1:6" ht="26.25" customHeight="1" x14ac:dyDescent="0.2">
      <c r="A45" s="99"/>
      <c r="B45" s="99"/>
      <c r="C45" s="99"/>
      <c r="D45" s="99"/>
      <c r="E45" s="99"/>
      <c r="F45" s="99"/>
    </row>
  </sheetData>
  <mergeCells count="20">
    <mergeCell ref="A31:C31"/>
    <mergeCell ref="A32:C32"/>
    <mergeCell ref="A45:F45"/>
    <mergeCell ref="A37:C37"/>
    <mergeCell ref="A38:C38"/>
    <mergeCell ref="A39:C39"/>
    <mergeCell ref="A33:C33"/>
    <mergeCell ref="A34:C34"/>
    <mergeCell ref="A35:C35"/>
    <mergeCell ref="A36:C36"/>
    <mergeCell ref="A6:C6"/>
    <mergeCell ref="A13:C13"/>
    <mergeCell ref="A17:C17"/>
    <mergeCell ref="A24:C24"/>
    <mergeCell ref="A30:C30"/>
    <mergeCell ref="A1:C1"/>
    <mergeCell ref="A2:C2"/>
    <mergeCell ref="A3:C3"/>
    <mergeCell ref="B4:C4"/>
    <mergeCell ref="B5:C5"/>
  </mergeCells>
  <phoneticPr fontId="0" type="noConversion"/>
  <pageMargins left="0.37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3"/>
  <dimension ref="A1:C41"/>
  <sheetViews>
    <sheetView workbookViewId="0">
      <selection sqref="A1:C1"/>
    </sheetView>
  </sheetViews>
  <sheetFormatPr defaultRowHeight="12.75" x14ac:dyDescent="0.2"/>
  <cols>
    <col min="1" max="1" width="49.7109375" style="1" customWidth="1"/>
    <col min="2" max="3" width="15.7109375" style="1" customWidth="1"/>
    <col min="4" max="16384" width="9.140625" style="1"/>
  </cols>
  <sheetData>
    <row r="1" spans="1:3" s="2" customFormat="1" x14ac:dyDescent="0.2">
      <c r="A1" s="86"/>
      <c r="B1" s="86"/>
      <c r="C1" s="86"/>
    </row>
    <row r="2" spans="1:3" s="3" customFormat="1" ht="27" customHeight="1" x14ac:dyDescent="0.2">
      <c r="A2" s="87" t="s">
        <v>25</v>
      </c>
      <c r="B2" s="87"/>
      <c r="C2" s="87"/>
    </row>
    <row r="3" spans="1:3" s="4" customFormat="1" ht="15" customHeight="1" x14ac:dyDescent="0.25">
      <c r="A3" s="88"/>
      <c r="B3" s="88"/>
      <c r="C3" s="88"/>
    </row>
    <row r="4" spans="1:3" s="4" customFormat="1" ht="15" customHeight="1" x14ac:dyDescent="0.25">
      <c r="A4" s="88"/>
      <c r="B4" s="88"/>
      <c r="C4" s="88"/>
    </row>
    <row r="5" spans="1:3" s="5" customFormat="1" ht="12" customHeight="1" x14ac:dyDescent="0.2">
      <c r="A5" s="6"/>
      <c r="B5" s="89" t="s">
        <v>1</v>
      </c>
      <c r="C5" s="90"/>
    </row>
    <row r="6" spans="1:3" s="5" customFormat="1" ht="13.5" customHeight="1" x14ac:dyDescent="0.2">
      <c r="A6" s="7"/>
      <c r="B6" s="91"/>
      <c r="C6" s="92"/>
    </row>
    <row r="7" spans="1:3" s="5" customFormat="1" ht="13.5" customHeight="1" x14ac:dyDescent="0.2">
      <c r="A7" s="92"/>
      <c r="B7" s="92"/>
      <c r="C7" s="92"/>
    </row>
    <row r="8" spans="1:3" s="8" customFormat="1" ht="12" customHeight="1" x14ac:dyDescent="0.2">
      <c r="A8" s="9"/>
      <c r="B8" s="10" t="s">
        <v>2</v>
      </c>
      <c r="C8" s="10" t="s">
        <v>3</v>
      </c>
    </row>
    <row r="9" spans="1:3" s="11" customFormat="1" ht="12" customHeight="1" x14ac:dyDescent="0.2">
      <c r="A9" s="12" t="s">
        <v>4</v>
      </c>
      <c r="B9" s="13">
        <f>SUM(B10:B13)</f>
        <v>2937</v>
      </c>
      <c r="C9" s="14">
        <f>SUM(B9)/$B$9*100</f>
        <v>100</v>
      </c>
    </row>
    <row r="10" spans="1:3" s="15" customFormat="1" ht="12" customHeight="1" x14ac:dyDescent="0.2">
      <c r="A10" s="16" t="s">
        <v>5</v>
      </c>
      <c r="B10" s="17">
        <v>1313</v>
      </c>
      <c r="C10" s="18">
        <f>SUM(B10)/$B$9*100</f>
        <v>44.705481784133468</v>
      </c>
    </row>
    <row r="11" spans="1:3" s="15" customFormat="1" ht="12" customHeight="1" x14ac:dyDescent="0.2">
      <c r="A11" s="19" t="s">
        <v>6</v>
      </c>
      <c r="B11" s="17">
        <v>1197</v>
      </c>
      <c r="C11" s="18">
        <f>SUM(B11)/$B$9*100</f>
        <v>40.755873340142998</v>
      </c>
    </row>
    <row r="12" spans="1:3" s="15" customFormat="1" ht="12" customHeight="1" x14ac:dyDescent="0.2">
      <c r="A12" s="19" t="s">
        <v>7</v>
      </c>
      <c r="B12" s="17">
        <v>347</v>
      </c>
      <c r="C12" s="18">
        <f>SUM(B12)/$B$9*100</f>
        <v>11.814776983316309</v>
      </c>
    </row>
    <row r="13" spans="1:3" s="15" customFormat="1" ht="12" customHeight="1" x14ac:dyDescent="0.2">
      <c r="A13" s="20" t="s">
        <v>8</v>
      </c>
      <c r="B13" s="21">
        <v>80</v>
      </c>
      <c r="C13" s="22">
        <f>SUM(B13)/$B$9*100</f>
        <v>2.7238678924072182</v>
      </c>
    </row>
    <row r="14" spans="1:3" s="11" customFormat="1" ht="11.25" customHeight="1" x14ac:dyDescent="0.2">
      <c r="A14" s="95"/>
      <c r="B14" s="95"/>
      <c r="C14" s="95"/>
    </row>
    <row r="15" spans="1:3" s="11" customFormat="1" ht="11.25" customHeight="1" x14ac:dyDescent="0.2">
      <c r="A15" s="23" t="s">
        <v>9</v>
      </c>
      <c r="B15" s="13">
        <f>SUM(B16:B17)</f>
        <v>2937</v>
      </c>
      <c r="C15" s="14">
        <f>SUM(B15)/$B$15*100</f>
        <v>100</v>
      </c>
    </row>
    <row r="16" spans="1:3" s="15" customFormat="1" ht="11.25" customHeight="1" x14ac:dyDescent="0.2">
      <c r="A16" s="24" t="s">
        <v>10</v>
      </c>
      <c r="B16" s="17">
        <v>412</v>
      </c>
      <c r="C16" s="18">
        <f>SUM(B16)/$B$15*100</f>
        <v>14.027919645897175</v>
      </c>
    </row>
    <row r="17" spans="1:3" s="15" customFormat="1" ht="11.25" customHeight="1" x14ac:dyDescent="0.2">
      <c r="A17" s="25" t="s">
        <v>11</v>
      </c>
      <c r="B17" s="21">
        <v>2525</v>
      </c>
      <c r="C17" s="22">
        <f>SUM(B17)/$B$15*100</f>
        <v>85.972080354102829</v>
      </c>
    </row>
    <row r="18" spans="1:3" s="11" customFormat="1" ht="11.25" customHeight="1" x14ac:dyDescent="0.2">
      <c r="A18" s="95"/>
      <c r="B18" s="95"/>
      <c r="C18" s="95"/>
    </row>
    <row r="19" spans="1:3" s="11" customFormat="1" ht="11.25" customHeight="1" x14ac:dyDescent="0.2">
      <c r="A19" s="23" t="s">
        <v>12</v>
      </c>
      <c r="B19" s="13">
        <f>SUM(B20:B24)</f>
        <v>412</v>
      </c>
      <c r="C19" s="14">
        <f t="shared" ref="C19:C24" si="0">SUM(B19)/$B$19*100</f>
        <v>100</v>
      </c>
    </row>
    <row r="20" spans="1:3" s="15" customFormat="1" ht="11.25" customHeight="1" x14ac:dyDescent="0.2">
      <c r="A20" s="26" t="s">
        <v>13</v>
      </c>
      <c r="B20" s="27">
        <v>57</v>
      </c>
      <c r="C20" s="18">
        <f t="shared" si="0"/>
        <v>13.834951456310678</v>
      </c>
    </row>
    <row r="21" spans="1:3" s="15" customFormat="1" ht="11.25" customHeight="1" x14ac:dyDescent="0.2">
      <c r="A21" s="19" t="s">
        <v>14</v>
      </c>
      <c r="B21" s="17">
        <v>47</v>
      </c>
      <c r="C21" s="18">
        <f t="shared" si="0"/>
        <v>11.407766990291263</v>
      </c>
    </row>
    <row r="22" spans="1:3" s="15" customFormat="1" ht="11.25" customHeight="1" x14ac:dyDescent="0.2">
      <c r="A22" s="16" t="s">
        <v>15</v>
      </c>
      <c r="B22" s="17">
        <v>247</v>
      </c>
      <c r="C22" s="18">
        <f t="shared" si="0"/>
        <v>59.95145631067961</v>
      </c>
    </row>
    <row r="23" spans="1:3" s="15" customFormat="1" ht="11.25" customHeight="1" x14ac:dyDescent="0.2">
      <c r="A23" s="19" t="s">
        <v>16</v>
      </c>
      <c r="B23" s="17">
        <v>43</v>
      </c>
      <c r="C23" s="18">
        <f t="shared" si="0"/>
        <v>10.436893203883495</v>
      </c>
    </row>
    <row r="24" spans="1:3" s="15" customFormat="1" ht="11.25" customHeight="1" x14ac:dyDescent="0.2">
      <c r="A24" s="28" t="s">
        <v>17</v>
      </c>
      <c r="B24" s="21">
        <v>18</v>
      </c>
      <c r="C24" s="22">
        <f t="shared" si="0"/>
        <v>4.3689320388349513</v>
      </c>
    </row>
    <row r="25" spans="1:3" s="11" customFormat="1" ht="11.25" customHeight="1" x14ac:dyDescent="0.2">
      <c r="A25" s="96"/>
      <c r="B25" s="96"/>
      <c r="C25" s="96"/>
    </row>
    <row r="26" spans="1:3" s="11" customFormat="1" ht="11.25" customHeight="1" x14ac:dyDescent="0.2">
      <c r="A26" s="23" t="s">
        <v>18</v>
      </c>
      <c r="B26" s="13">
        <f>SUM(B27:B30)</f>
        <v>2525</v>
      </c>
      <c r="C26" s="14">
        <f>SUM(B26)/$B$26*100</f>
        <v>100</v>
      </c>
    </row>
    <row r="27" spans="1:3" s="15" customFormat="1" ht="11.25" customHeight="1" x14ac:dyDescent="0.2">
      <c r="A27" s="19" t="s">
        <v>19</v>
      </c>
      <c r="B27" s="17">
        <v>1233</v>
      </c>
      <c r="C27" s="18">
        <f>SUM(B27)/$B$26*100</f>
        <v>48.831683168316829</v>
      </c>
    </row>
    <row r="28" spans="1:3" s="15" customFormat="1" ht="11.25" customHeight="1" x14ac:dyDescent="0.2">
      <c r="A28" s="19" t="s">
        <v>20</v>
      </c>
      <c r="B28" s="17">
        <v>671</v>
      </c>
      <c r="C28" s="18">
        <f>SUM(B28)/$B$26*100</f>
        <v>26.574257425742577</v>
      </c>
    </row>
    <row r="29" spans="1:3" s="15" customFormat="1" ht="11.25" customHeight="1" x14ac:dyDescent="0.2">
      <c r="A29" s="19" t="s">
        <v>21</v>
      </c>
      <c r="B29" s="17">
        <v>164</v>
      </c>
      <c r="C29" s="18">
        <f>SUM(B29)/$B$26*100</f>
        <v>6.4950495049504955</v>
      </c>
    </row>
    <row r="30" spans="1:3" s="15" customFormat="1" ht="11.25" customHeight="1" x14ac:dyDescent="0.2">
      <c r="A30" s="28" t="s">
        <v>22</v>
      </c>
      <c r="B30" s="21">
        <v>457</v>
      </c>
      <c r="C30" s="22">
        <f>SUM(B30)/$B$26*100</f>
        <v>18.099009900990097</v>
      </c>
    </row>
    <row r="31" spans="1:3" s="29" customFormat="1" ht="5.25" customHeight="1" x14ac:dyDescent="0.15">
      <c r="A31" s="81"/>
      <c r="B31" s="81"/>
      <c r="C31" s="81"/>
    </row>
    <row r="32" spans="1:3" s="30" customFormat="1" ht="26.25" customHeight="1" x14ac:dyDescent="0.2">
      <c r="A32" s="82" t="s">
        <v>47</v>
      </c>
      <c r="B32" s="82"/>
      <c r="C32" s="82"/>
    </row>
    <row r="33" spans="1:3" s="30" customFormat="1" ht="22.5" customHeight="1" x14ac:dyDescent="0.2">
      <c r="A33" s="82" t="s">
        <v>49</v>
      </c>
      <c r="B33" s="82"/>
      <c r="C33" s="82"/>
    </row>
    <row r="34" spans="1:3" s="30" customFormat="1" ht="21.75" customHeight="1" x14ac:dyDescent="0.2">
      <c r="A34" s="98" t="s">
        <v>50</v>
      </c>
      <c r="B34" s="98"/>
      <c r="C34" s="98"/>
    </row>
    <row r="35" spans="1:3" s="30" customFormat="1" ht="11.25" x14ac:dyDescent="0.2">
      <c r="A35" s="98" t="s">
        <v>59</v>
      </c>
      <c r="B35" s="98"/>
      <c r="C35" s="98"/>
    </row>
    <row r="36" spans="1:3" s="29" customFormat="1" ht="5.25" customHeight="1" x14ac:dyDescent="0.2">
      <c r="A36" s="85"/>
      <c r="B36" s="85"/>
      <c r="C36" s="85"/>
    </row>
    <row r="37" spans="1:3" s="31" customFormat="1" ht="33" customHeight="1" x14ac:dyDescent="0.2">
      <c r="A37" s="97" t="s">
        <v>23</v>
      </c>
      <c r="B37" s="97"/>
      <c r="C37" s="97"/>
    </row>
    <row r="38" spans="1:3" s="29" customFormat="1" ht="5.25" customHeight="1" x14ac:dyDescent="0.2">
      <c r="A38" s="85"/>
      <c r="B38" s="85"/>
      <c r="C38" s="85"/>
    </row>
    <row r="39" spans="1:3" s="33" customFormat="1" ht="11.25" customHeight="1" x14ac:dyDescent="0.2">
      <c r="A39" s="85" t="s">
        <v>26</v>
      </c>
      <c r="B39" s="85"/>
      <c r="C39" s="85"/>
    </row>
    <row r="40" spans="1:3" s="33" customFormat="1" ht="11.25" customHeight="1" x14ac:dyDescent="0.2">
      <c r="A40" s="97" t="s">
        <v>54</v>
      </c>
      <c r="B40" s="97"/>
      <c r="C40" s="97"/>
    </row>
    <row r="41" spans="1:3" x14ac:dyDescent="0.2">
      <c r="A41" s="57"/>
      <c r="B41" s="57"/>
      <c r="C41" s="57"/>
    </row>
  </sheetData>
  <mergeCells count="20">
    <mergeCell ref="A31:C31"/>
    <mergeCell ref="A32:C32"/>
    <mergeCell ref="A39:C39"/>
    <mergeCell ref="A40:C40"/>
    <mergeCell ref="A33:C33"/>
    <mergeCell ref="A34:C34"/>
    <mergeCell ref="A35:C35"/>
    <mergeCell ref="A36:C36"/>
    <mergeCell ref="A37:C37"/>
    <mergeCell ref="A38:C38"/>
    <mergeCell ref="B6:C6"/>
    <mergeCell ref="A7:C7"/>
    <mergeCell ref="A14:C14"/>
    <mergeCell ref="A18:C18"/>
    <mergeCell ref="A25:C25"/>
    <mergeCell ref="A1:C1"/>
    <mergeCell ref="A2:C2"/>
    <mergeCell ref="A3:C3"/>
    <mergeCell ref="A4:C4"/>
    <mergeCell ref="B5:C5"/>
  </mergeCells>
  <phoneticPr fontId="0" type="noConversion"/>
  <pageMargins left="0.37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4"/>
  <dimension ref="A1:C40"/>
  <sheetViews>
    <sheetView workbookViewId="0">
      <selection sqref="A1:C1"/>
    </sheetView>
  </sheetViews>
  <sheetFormatPr defaultRowHeight="12.75" x14ac:dyDescent="0.2"/>
  <cols>
    <col min="1" max="1" width="49.7109375" style="1" customWidth="1"/>
    <col min="2" max="3" width="15.7109375" style="1" customWidth="1"/>
    <col min="4" max="16384" width="9.140625" style="1"/>
  </cols>
  <sheetData>
    <row r="1" spans="1:3" s="2" customFormat="1" x14ac:dyDescent="0.2">
      <c r="A1" s="86"/>
      <c r="B1" s="86"/>
      <c r="C1" s="86"/>
    </row>
    <row r="2" spans="1:3" s="3" customFormat="1" ht="27" customHeight="1" x14ac:dyDescent="0.2">
      <c r="A2" s="87" t="s">
        <v>27</v>
      </c>
      <c r="B2" s="87"/>
      <c r="C2" s="87"/>
    </row>
    <row r="3" spans="1:3" s="4" customFormat="1" ht="15" customHeight="1" x14ac:dyDescent="0.25">
      <c r="A3" s="88"/>
      <c r="B3" s="88"/>
      <c r="C3" s="88"/>
    </row>
    <row r="4" spans="1:3" s="4" customFormat="1" ht="15" customHeight="1" x14ac:dyDescent="0.25">
      <c r="A4" s="88"/>
      <c r="B4" s="88"/>
      <c r="C4" s="88"/>
    </row>
    <row r="5" spans="1:3" s="5" customFormat="1" ht="12" customHeight="1" x14ac:dyDescent="0.2">
      <c r="A5" s="6"/>
      <c r="B5" s="89" t="s">
        <v>1</v>
      </c>
      <c r="C5" s="90"/>
    </row>
    <row r="6" spans="1:3" s="5" customFormat="1" ht="13.5" customHeight="1" x14ac:dyDescent="0.2">
      <c r="A6" s="7"/>
      <c r="B6" s="91"/>
      <c r="C6" s="92"/>
    </row>
    <row r="7" spans="1:3" s="5" customFormat="1" ht="13.5" customHeight="1" x14ac:dyDescent="0.2">
      <c r="A7" s="92"/>
      <c r="B7" s="92"/>
      <c r="C7" s="92"/>
    </row>
    <row r="8" spans="1:3" s="8" customFormat="1" ht="12" customHeight="1" x14ac:dyDescent="0.2">
      <c r="A8" s="9"/>
      <c r="B8" s="10" t="s">
        <v>2</v>
      </c>
      <c r="C8" s="10" t="s">
        <v>3</v>
      </c>
    </row>
    <row r="9" spans="1:3" s="11" customFormat="1" ht="12" customHeight="1" x14ac:dyDescent="0.2">
      <c r="A9" s="12" t="s">
        <v>4</v>
      </c>
      <c r="B9" s="13">
        <v>2734</v>
      </c>
      <c r="C9" s="14">
        <v>100</v>
      </c>
    </row>
    <row r="10" spans="1:3" s="15" customFormat="1" ht="12" customHeight="1" x14ac:dyDescent="0.2">
      <c r="A10" s="16" t="s">
        <v>5</v>
      </c>
      <c r="B10" s="17">
        <v>1219</v>
      </c>
      <c r="C10" s="34">
        <v>45</v>
      </c>
    </row>
    <row r="11" spans="1:3" s="15" customFormat="1" ht="12" customHeight="1" x14ac:dyDescent="0.2">
      <c r="A11" s="19" t="s">
        <v>6</v>
      </c>
      <c r="B11" s="17">
        <v>1125</v>
      </c>
      <c r="C11" s="34">
        <v>41</v>
      </c>
    </row>
    <row r="12" spans="1:3" s="15" customFormat="1" ht="12" customHeight="1" x14ac:dyDescent="0.2">
      <c r="A12" s="19" t="s">
        <v>7</v>
      </c>
      <c r="B12" s="17">
        <v>320</v>
      </c>
      <c r="C12" s="34">
        <v>12</v>
      </c>
    </row>
    <row r="13" spans="1:3" s="15" customFormat="1" ht="12" customHeight="1" x14ac:dyDescent="0.2">
      <c r="A13" s="20" t="s">
        <v>8</v>
      </c>
      <c r="B13" s="21">
        <v>70</v>
      </c>
      <c r="C13" s="35">
        <v>3</v>
      </c>
    </row>
    <row r="14" spans="1:3" s="11" customFormat="1" ht="11.25" customHeight="1" x14ac:dyDescent="0.2">
      <c r="A14" s="95"/>
      <c r="B14" s="95"/>
      <c r="C14" s="95"/>
    </row>
    <row r="15" spans="1:3" s="11" customFormat="1" ht="11.25" customHeight="1" x14ac:dyDescent="0.2">
      <c r="A15" s="23" t="s">
        <v>9</v>
      </c>
      <c r="B15" s="36">
        <v>2734</v>
      </c>
      <c r="C15" s="37">
        <v>100</v>
      </c>
    </row>
    <row r="16" spans="1:3" s="15" customFormat="1" ht="11.25" customHeight="1" x14ac:dyDescent="0.2">
      <c r="A16" s="24" t="s">
        <v>10</v>
      </c>
      <c r="B16" s="17">
        <v>368</v>
      </c>
      <c r="C16" s="34">
        <v>13</v>
      </c>
    </row>
    <row r="17" spans="1:3" s="15" customFormat="1" ht="11.25" customHeight="1" x14ac:dyDescent="0.2">
      <c r="A17" s="25" t="s">
        <v>11</v>
      </c>
      <c r="B17" s="21">
        <v>2366</v>
      </c>
      <c r="C17" s="35">
        <v>87</v>
      </c>
    </row>
    <row r="18" spans="1:3" s="11" customFormat="1" ht="11.25" customHeight="1" x14ac:dyDescent="0.2">
      <c r="A18" s="95"/>
      <c r="B18" s="95"/>
      <c r="C18" s="95"/>
    </row>
    <row r="19" spans="1:3" s="11" customFormat="1" ht="11.25" customHeight="1" x14ac:dyDescent="0.2">
      <c r="A19" s="23" t="s">
        <v>12</v>
      </c>
      <c r="B19" s="38">
        <v>368</v>
      </c>
      <c r="C19" s="39">
        <v>100</v>
      </c>
    </row>
    <row r="20" spans="1:3" s="15" customFormat="1" ht="11.25" customHeight="1" x14ac:dyDescent="0.2">
      <c r="A20" s="26" t="s">
        <v>13</v>
      </c>
      <c r="B20" s="27">
        <v>51</v>
      </c>
      <c r="C20" s="40">
        <v>14</v>
      </c>
    </row>
    <row r="21" spans="1:3" s="15" customFormat="1" ht="11.25" customHeight="1" x14ac:dyDescent="0.2">
      <c r="A21" s="19" t="s">
        <v>14</v>
      </c>
      <c r="B21" s="17">
        <v>47</v>
      </c>
      <c r="C21" s="40">
        <v>13</v>
      </c>
    </row>
    <row r="22" spans="1:3" s="15" customFormat="1" ht="11.25" customHeight="1" x14ac:dyDescent="0.2">
      <c r="A22" s="16" t="s">
        <v>15</v>
      </c>
      <c r="B22" s="17">
        <v>211</v>
      </c>
      <c r="C22" s="40">
        <v>57</v>
      </c>
    </row>
    <row r="23" spans="1:3" s="15" customFormat="1" ht="11.25" customHeight="1" x14ac:dyDescent="0.2">
      <c r="A23" s="19" t="s">
        <v>16</v>
      </c>
      <c r="B23" s="17">
        <v>44</v>
      </c>
      <c r="C23" s="40">
        <v>12</v>
      </c>
    </row>
    <row r="24" spans="1:3" s="15" customFormat="1" ht="11.25" customHeight="1" x14ac:dyDescent="0.2">
      <c r="A24" s="28" t="s">
        <v>17</v>
      </c>
      <c r="B24" s="21">
        <v>15</v>
      </c>
      <c r="C24" s="41">
        <v>4</v>
      </c>
    </row>
    <row r="25" spans="1:3" s="11" customFormat="1" ht="11.25" customHeight="1" x14ac:dyDescent="0.2">
      <c r="A25" s="96"/>
      <c r="B25" s="96"/>
      <c r="C25" s="96"/>
    </row>
    <row r="26" spans="1:3" s="11" customFormat="1" ht="11.25" customHeight="1" x14ac:dyDescent="0.2">
      <c r="A26" s="23" t="s">
        <v>18</v>
      </c>
      <c r="B26" s="38">
        <v>2366</v>
      </c>
      <c r="C26" s="42">
        <v>100</v>
      </c>
    </row>
    <row r="27" spans="1:3" s="15" customFormat="1" ht="11.25" customHeight="1" x14ac:dyDescent="0.2">
      <c r="A27" s="19" t="s">
        <v>19</v>
      </c>
      <c r="B27" s="17">
        <v>1085</v>
      </c>
      <c r="C27" s="43">
        <v>46</v>
      </c>
    </row>
    <row r="28" spans="1:3" s="15" customFormat="1" ht="11.25" customHeight="1" x14ac:dyDescent="0.2">
      <c r="A28" s="19" t="s">
        <v>20</v>
      </c>
      <c r="B28" s="17">
        <v>665</v>
      </c>
      <c r="C28" s="43">
        <v>28</v>
      </c>
    </row>
    <row r="29" spans="1:3" s="15" customFormat="1" ht="11.25" customHeight="1" x14ac:dyDescent="0.2">
      <c r="A29" s="19" t="s">
        <v>21</v>
      </c>
      <c r="B29" s="17">
        <v>179</v>
      </c>
      <c r="C29" s="43">
        <v>8</v>
      </c>
    </row>
    <row r="30" spans="1:3" s="15" customFormat="1" ht="11.25" customHeight="1" x14ac:dyDescent="0.2">
      <c r="A30" s="28" t="s">
        <v>22</v>
      </c>
      <c r="B30" s="21">
        <v>437</v>
      </c>
      <c r="C30" s="41">
        <v>18</v>
      </c>
    </row>
    <row r="31" spans="1:3" s="29" customFormat="1" ht="5.25" customHeight="1" x14ac:dyDescent="0.15">
      <c r="A31" s="81"/>
      <c r="B31" s="81"/>
      <c r="C31" s="81"/>
    </row>
    <row r="32" spans="1:3" s="30" customFormat="1" ht="26.25" customHeight="1" x14ac:dyDescent="0.2">
      <c r="A32" s="82" t="s">
        <v>47</v>
      </c>
      <c r="B32" s="82"/>
      <c r="C32" s="82"/>
    </row>
    <row r="33" spans="1:3" s="30" customFormat="1" ht="25.5" customHeight="1" x14ac:dyDescent="0.2">
      <c r="A33" s="82" t="s">
        <v>49</v>
      </c>
      <c r="B33" s="82"/>
      <c r="C33" s="82"/>
    </row>
    <row r="34" spans="1:3" s="30" customFormat="1" ht="21" customHeight="1" x14ac:dyDescent="0.2">
      <c r="A34" s="98" t="s">
        <v>50</v>
      </c>
      <c r="B34" s="98"/>
      <c r="C34" s="98"/>
    </row>
    <row r="35" spans="1:3" s="30" customFormat="1" ht="11.25" x14ac:dyDescent="0.2">
      <c r="A35" s="83" t="s">
        <v>59</v>
      </c>
      <c r="B35" s="83"/>
      <c r="C35" s="83"/>
    </row>
    <row r="36" spans="1:3" s="29" customFormat="1" ht="5.25" customHeight="1" x14ac:dyDescent="0.2">
      <c r="A36" s="79"/>
      <c r="B36" s="79"/>
      <c r="C36" s="79"/>
    </row>
    <row r="37" spans="1:3" s="31" customFormat="1" ht="33" customHeight="1" x14ac:dyDescent="0.2">
      <c r="A37" s="97" t="s">
        <v>23</v>
      </c>
      <c r="B37" s="97"/>
      <c r="C37" s="97"/>
    </row>
    <row r="38" spans="1:3" s="29" customFormat="1" ht="5.25" customHeight="1" x14ac:dyDescent="0.2">
      <c r="A38" s="79"/>
      <c r="B38" s="79"/>
      <c r="C38" s="79"/>
    </row>
    <row r="39" spans="1:3" s="33" customFormat="1" ht="11.25" customHeight="1" x14ac:dyDescent="0.2">
      <c r="A39" s="79" t="s">
        <v>28</v>
      </c>
      <c r="B39" s="79"/>
      <c r="C39" s="79"/>
    </row>
    <row r="40" spans="1:3" s="33" customFormat="1" ht="11.25" customHeight="1" x14ac:dyDescent="0.2">
      <c r="A40" s="80" t="s">
        <v>54</v>
      </c>
      <c r="B40" s="80"/>
      <c r="C40" s="80"/>
    </row>
  </sheetData>
  <mergeCells count="20">
    <mergeCell ref="A31:C31"/>
    <mergeCell ref="A32:C32"/>
    <mergeCell ref="A39:C39"/>
    <mergeCell ref="A40:C40"/>
    <mergeCell ref="A33:C33"/>
    <mergeCell ref="A34:C34"/>
    <mergeCell ref="A35:C35"/>
    <mergeCell ref="A36:C36"/>
    <mergeCell ref="A37:C37"/>
    <mergeCell ref="A38:C38"/>
    <mergeCell ref="B6:C6"/>
    <mergeCell ref="A7:C7"/>
    <mergeCell ref="A14:C14"/>
    <mergeCell ref="A18:C18"/>
    <mergeCell ref="A25:C25"/>
    <mergeCell ref="A1:C1"/>
    <mergeCell ref="A2:C2"/>
    <mergeCell ref="A3:C3"/>
    <mergeCell ref="A4:C4"/>
    <mergeCell ref="B5:C5"/>
  </mergeCells>
  <phoneticPr fontId="0" type="noConversion"/>
  <pageMargins left="0.37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5"/>
  <dimension ref="A1:C40"/>
  <sheetViews>
    <sheetView workbookViewId="0">
      <selection sqref="A1:C1"/>
    </sheetView>
  </sheetViews>
  <sheetFormatPr defaultRowHeight="12.75" x14ac:dyDescent="0.2"/>
  <cols>
    <col min="1" max="1" width="49.7109375" style="1" customWidth="1"/>
    <col min="2" max="3" width="15.7109375" style="1" customWidth="1"/>
    <col min="4" max="16384" width="9.140625" style="1"/>
  </cols>
  <sheetData>
    <row r="1" spans="1:3" s="2" customFormat="1" x14ac:dyDescent="0.2">
      <c r="A1" s="86"/>
      <c r="B1" s="86"/>
      <c r="C1" s="86"/>
    </row>
    <row r="2" spans="1:3" s="3" customFormat="1" ht="27" customHeight="1" x14ac:dyDescent="0.2">
      <c r="A2" s="87" t="s">
        <v>29</v>
      </c>
      <c r="B2" s="87"/>
      <c r="C2" s="87"/>
    </row>
    <row r="3" spans="1:3" s="4" customFormat="1" ht="15" customHeight="1" x14ac:dyDescent="0.25">
      <c r="A3" s="88"/>
      <c r="B3" s="88"/>
      <c r="C3" s="88"/>
    </row>
    <row r="4" spans="1:3" s="4" customFormat="1" ht="15" customHeight="1" x14ac:dyDescent="0.25">
      <c r="A4" s="88"/>
      <c r="B4" s="88"/>
      <c r="C4" s="88"/>
    </row>
    <row r="5" spans="1:3" s="5" customFormat="1" ht="12" customHeight="1" x14ac:dyDescent="0.2">
      <c r="A5" s="6"/>
      <c r="B5" s="89" t="s">
        <v>1</v>
      </c>
      <c r="C5" s="90"/>
    </row>
    <row r="6" spans="1:3" s="5" customFormat="1" ht="13.5" customHeight="1" x14ac:dyDescent="0.2">
      <c r="A6" s="7"/>
      <c r="B6" s="91"/>
      <c r="C6" s="92"/>
    </row>
    <row r="7" spans="1:3" s="5" customFormat="1" ht="13.5" customHeight="1" x14ac:dyDescent="0.2">
      <c r="A7" s="92"/>
      <c r="B7" s="92"/>
      <c r="C7" s="92"/>
    </row>
    <row r="8" spans="1:3" s="8" customFormat="1" ht="12" customHeight="1" x14ac:dyDescent="0.2">
      <c r="A8" s="9"/>
      <c r="B8" s="10" t="s">
        <v>2</v>
      </c>
      <c r="C8" s="10" t="s">
        <v>3</v>
      </c>
    </row>
    <row r="9" spans="1:3" s="11" customFormat="1" ht="12" customHeight="1" x14ac:dyDescent="0.2">
      <c r="A9" s="12" t="s">
        <v>4</v>
      </c>
      <c r="B9" s="13">
        <v>2695</v>
      </c>
      <c r="C9" s="14">
        <v>100</v>
      </c>
    </row>
    <row r="10" spans="1:3" s="15" customFormat="1" ht="12" customHeight="1" x14ac:dyDescent="0.2">
      <c r="A10" s="16" t="s">
        <v>5</v>
      </c>
      <c r="B10" s="17">
        <v>1189</v>
      </c>
      <c r="C10" s="34">
        <f>B10*100/$B$9</f>
        <v>44.118738404452692</v>
      </c>
    </row>
    <row r="11" spans="1:3" s="15" customFormat="1" ht="12" customHeight="1" x14ac:dyDescent="0.2">
      <c r="A11" s="19" t="s">
        <v>6</v>
      </c>
      <c r="B11" s="17">
        <v>1129</v>
      </c>
      <c r="C11" s="34">
        <f>B11*100/$B$9</f>
        <v>41.89239332096475</v>
      </c>
    </row>
    <row r="12" spans="1:3" s="15" customFormat="1" ht="12" customHeight="1" x14ac:dyDescent="0.2">
      <c r="A12" s="19" t="s">
        <v>7</v>
      </c>
      <c r="B12" s="17">
        <v>299</v>
      </c>
      <c r="C12" s="34">
        <f>B12*100/$B$9</f>
        <v>11.094619666048237</v>
      </c>
    </row>
    <row r="13" spans="1:3" s="15" customFormat="1" ht="12" customHeight="1" x14ac:dyDescent="0.2">
      <c r="A13" s="20" t="s">
        <v>8</v>
      </c>
      <c r="B13" s="21">
        <v>78</v>
      </c>
      <c r="C13" s="35">
        <f>B13*100/$B$9</f>
        <v>2.8942486085343226</v>
      </c>
    </row>
    <row r="14" spans="1:3" s="11" customFormat="1" ht="11.25" customHeight="1" x14ac:dyDescent="0.2">
      <c r="A14" s="95"/>
      <c r="B14" s="95"/>
      <c r="C14" s="95"/>
    </row>
    <row r="15" spans="1:3" s="11" customFormat="1" ht="11.25" customHeight="1" x14ac:dyDescent="0.2">
      <c r="A15" s="23" t="s">
        <v>9</v>
      </c>
      <c r="B15" s="36">
        <v>2695</v>
      </c>
      <c r="C15" s="37">
        <v>100</v>
      </c>
    </row>
    <row r="16" spans="1:3" s="15" customFormat="1" ht="11.25" customHeight="1" x14ac:dyDescent="0.2">
      <c r="A16" s="24" t="s">
        <v>10</v>
      </c>
      <c r="B16" s="17">
        <v>295</v>
      </c>
      <c r="C16" s="34">
        <f>B16*100/$B$15</f>
        <v>10.946196660482375</v>
      </c>
    </row>
    <row r="17" spans="1:3" s="15" customFormat="1" ht="11.25" customHeight="1" x14ac:dyDescent="0.2">
      <c r="A17" s="25" t="s">
        <v>11</v>
      </c>
      <c r="B17" s="21">
        <v>2400</v>
      </c>
      <c r="C17" s="35">
        <f>B17*100/$B$15</f>
        <v>89.053803339517629</v>
      </c>
    </row>
    <row r="18" spans="1:3" s="11" customFormat="1" ht="11.25" customHeight="1" x14ac:dyDescent="0.2">
      <c r="A18" s="95"/>
      <c r="B18" s="95"/>
      <c r="C18" s="95"/>
    </row>
    <row r="19" spans="1:3" s="11" customFormat="1" ht="11.25" customHeight="1" x14ac:dyDescent="0.2">
      <c r="A19" s="23" t="s">
        <v>12</v>
      </c>
      <c r="B19" s="38">
        <v>295</v>
      </c>
      <c r="C19" s="39">
        <v>100</v>
      </c>
    </row>
    <row r="20" spans="1:3" s="15" customFormat="1" ht="11.25" customHeight="1" x14ac:dyDescent="0.2">
      <c r="A20" s="26" t="s">
        <v>13</v>
      </c>
      <c r="B20" s="27">
        <v>39</v>
      </c>
      <c r="C20" s="40">
        <f>B20*100/$B$19</f>
        <v>13.220338983050848</v>
      </c>
    </row>
    <row r="21" spans="1:3" s="15" customFormat="1" ht="11.25" customHeight="1" x14ac:dyDescent="0.2">
      <c r="A21" s="19" t="s">
        <v>14</v>
      </c>
      <c r="B21" s="17">
        <v>42</v>
      </c>
      <c r="C21" s="40">
        <f>B21*100/$B$19</f>
        <v>14.23728813559322</v>
      </c>
    </row>
    <row r="22" spans="1:3" s="15" customFormat="1" ht="11.25" customHeight="1" x14ac:dyDescent="0.2">
      <c r="A22" s="16" t="s">
        <v>15</v>
      </c>
      <c r="B22" s="17">
        <v>177</v>
      </c>
      <c r="C22" s="40">
        <f>B22*100/$B$19</f>
        <v>60</v>
      </c>
    </row>
    <row r="23" spans="1:3" s="15" customFormat="1" ht="11.25" customHeight="1" x14ac:dyDescent="0.2">
      <c r="A23" s="19" t="s">
        <v>16</v>
      </c>
      <c r="B23" s="17">
        <v>31</v>
      </c>
      <c r="C23" s="40">
        <f>B23*100/$B$19</f>
        <v>10.508474576271187</v>
      </c>
    </row>
    <row r="24" spans="1:3" s="15" customFormat="1" ht="11.25" customHeight="1" x14ac:dyDescent="0.2">
      <c r="A24" s="28" t="s">
        <v>17</v>
      </c>
      <c r="B24" s="21">
        <v>6</v>
      </c>
      <c r="C24" s="41">
        <f>B24*100/$B$19</f>
        <v>2.0338983050847457</v>
      </c>
    </row>
    <row r="25" spans="1:3" s="11" customFormat="1" ht="11.25" customHeight="1" x14ac:dyDescent="0.2">
      <c r="A25" s="96"/>
      <c r="B25" s="96"/>
      <c r="C25" s="96"/>
    </row>
    <row r="26" spans="1:3" s="11" customFormat="1" ht="11.25" customHeight="1" x14ac:dyDescent="0.2">
      <c r="A26" s="23" t="s">
        <v>18</v>
      </c>
      <c r="B26" s="38">
        <v>2400</v>
      </c>
      <c r="C26" s="42">
        <v>100</v>
      </c>
    </row>
    <row r="27" spans="1:3" s="15" customFormat="1" ht="11.25" customHeight="1" x14ac:dyDescent="0.2">
      <c r="A27" s="19" t="s">
        <v>19</v>
      </c>
      <c r="B27" s="17">
        <v>1096</v>
      </c>
      <c r="C27" s="43">
        <f>B27*100/$B$26</f>
        <v>45.666666666666664</v>
      </c>
    </row>
    <row r="28" spans="1:3" s="15" customFormat="1" ht="11.25" customHeight="1" x14ac:dyDescent="0.2">
      <c r="A28" s="19" t="s">
        <v>20</v>
      </c>
      <c r="B28" s="17">
        <v>683</v>
      </c>
      <c r="C28" s="43">
        <f>B28*100/$B$26</f>
        <v>28.458333333333332</v>
      </c>
    </row>
    <row r="29" spans="1:3" s="15" customFormat="1" ht="11.25" customHeight="1" x14ac:dyDescent="0.2">
      <c r="A29" s="19" t="s">
        <v>21</v>
      </c>
      <c r="B29" s="17">
        <v>182</v>
      </c>
      <c r="C29" s="43">
        <f>B29*100/$B$26</f>
        <v>7.583333333333333</v>
      </c>
    </row>
    <row r="30" spans="1:3" s="15" customFormat="1" ht="11.25" customHeight="1" x14ac:dyDescent="0.2">
      <c r="A30" s="28" t="s">
        <v>22</v>
      </c>
      <c r="B30" s="21">
        <v>439</v>
      </c>
      <c r="C30" s="41">
        <f>B30*100/$B$26</f>
        <v>18.291666666666668</v>
      </c>
    </row>
    <row r="31" spans="1:3" s="29" customFormat="1" ht="5.25" customHeight="1" x14ac:dyDescent="0.15">
      <c r="A31" s="81"/>
      <c r="B31" s="81"/>
      <c r="C31" s="81"/>
    </row>
    <row r="32" spans="1:3" s="30" customFormat="1" ht="22.5" customHeight="1" x14ac:dyDescent="0.2">
      <c r="A32" s="82" t="s">
        <v>47</v>
      </c>
      <c r="B32" s="82"/>
      <c r="C32" s="82"/>
    </row>
    <row r="33" spans="1:3" s="30" customFormat="1" ht="23.25" customHeight="1" x14ac:dyDescent="0.2">
      <c r="A33" s="82" t="s">
        <v>49</v>
      </c>
      <c r="B33" s="82"/>
      <c r="C33" s="82"/>
    </row>
    <row r="34" spans="1:3" s="30" customFormat="1" ht="11.25" x14ac:dyDescent="0.2">
      <c r="A34" s="98" t="s">
        <v>50</v>
      </c>
      <c r="B34" s="98"/>
      <c r="C34" s="98"/>
    </row>
    <row r="35" spans="1:3" s="30" customFormat="1" ht="11.25" x14ac:dyDescent="0.2">
      <c r="A35" s="98" t="s">
        <v>59</v>
      </c>
      <c r="B35" s="98"/>
      <c r="C35" s="98"/>
    </row>
    <row r="36" spans="1:3" s="29" customFormat="1" ht="11.25" x14ac:dyDescent="0.2">
      <c r="A36" s="79"/>
      <c r="B36" s="79"/>
      <c r="C36" s="79"/>
    </row>
    <row r="37" spans="1:3" s="31" customFormat="1" ht="33" customHeight="1" x14ac:dyDescent="0.2">
      <c r="A37" s="97" t="s">
        <v>23</v>
      </c>
      <c r="B37" s="97"/>
      <c r="C37" s="97"/>
    </row>
    <row r="38" spans="1:3" s="29" customFormat="1" ht="11.25" x14ac:dyDescent="0.2">
      <c r="A38" s="79"/>
      <c r="B38" s="79"/>
      <c r="C38" s="79"/>
    </row>
    <row r="39" spans="1:3" s="33" customFormat="1" ht="11.25" x14ac:dyDescent="0.2">
      <c r="A39" s="79" t="s">
        <v>30</v>
      </c>
      <c r="B39" s="79"/>
      <c r="C39" s="79"/>
    </row>
    <row r="40" spans="1:3" s="33" customFormat="1" ht="11.25" x14ac:dyDescent="0.2">
      <c r="A40" s="80" t="s">
        <v>54</v>
      </c>
      <c r="B40" s="80"/>
      <c r="C40" s="80"/>
    </row>
  </sheetData>
  <mergeCells count="20">
    <mergeCell ref="A31:C31"/>
    <mergeCell ref="A32:C32"/>
    <mergeCell ref="A39:C39"/>
    <mergeCell ref="A40:C40"/>
    <mergeCell ref="A33:C33"/>
    <mergeCell ref="A34:C34"/>
    <mergeCell ref="A35:C35"/>
    <mergeCell ref="A36:C36"/>
    <mergeCell ref="A37:C37"/>
    <mergeCell ref="A38:C38"/>
    <mergeCell ref="B6:C6"/>
    <mergeCell ref="A7:C7"/>
    <mergeCell ref="A14:C14"/>
    <mergeCell ref="A18:C18"/>
    <mergeCell ref="A25:C25"/>
    <mergeCell ref="A1:C1"/>
    <mergeCell ref="A2:C2"/>
    <mergeCell ref="A3:C3"/>
    <mergeCell ref="A4:C4"/>
    <mergeCell ref="B5:C5"/>
  </mergeCells>
  <phoneticPr fontId="0" type="noConversion"/>
  <pageMargins left="0.37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6"/>
  <dimension ref="A1:C40"/>
  <sheetViews>
    <sheetView workbookViewId="0">
      <selection sqref="A1:C1"/>
    </sheetView>
  </sheetViews>
  <sheetFormatPr defaultRowHeight="12.75" x14ac:dyDescent="0.2"/>
  <cols>
    <col min="1" max="1" width="49.7109375" style="1" customWidth="1"/>
    <col min="2" max="3" width="15.7109375" style="1" customWidth="1"/>
    <col min="4" max="16384" width="9.140625" style="1"/>
  </cols>
  <sheetData>
    <row r="1" spans="1:3" s="2" customFormat="1" x14ac:dyDescent="0.2">
      <c r="A1" s="86"/>
      <c r="B1" s="86"/>
      <c r="C1" s="86"/>
    </row>
    <row r="2" spans="1:3" s="49" customFormat="1" ht="28.5" customHeight="1" x14ac:dyDescent="0.2">
      <c r="A2" s="100" t="s">
        <v>31</v>
      </c>
      <c r="B2" s="100"/>
      <c r="C2" s="100"/>
    </row>
    <row r="3" spans="1:3" s="4" customFormat="1" ht="15" customHeight="1" x14ac:dyDescent="0.25">
      <c r="A3" s="88"/>
      <c r="B3" s="88"/>
      <c r="C3" s="88"/>
    </row>
    <row r="4" spans="1:3" s="4" customFormat="1" ht="15" customHeight="1" x14ac:dyDescent="0.25">
      <c r="A4" s="88"/>
      <c r="B4" s="88"/>
      <c r="C4" s="88"/>
    </row>
    <row r="5" spans="1:3" s="5" customFormat="1" ht="12" customHeight="1" x14ac:dyDescent="0.2">
      <c r="A5" s="6"/>
      <c r="B5" s="89" t="s">
        <v>1</v>
      </c>
      <c r="C5" s="90"/>
    </row>
    <row r="6" spans="1:3" s="5" customFormat="1" ht="13.5" customHeight="1" x14ac:dyDescent="0.2">
      <c r="A6" s="7"/>
      <c r="B6" s="91"/>
      <c r="C6" s="92"/>
    </row>
    <row r="7" spans="1:3" s="5" customFormat="1" ht="13.5" customHeight="1" x14ac:dyDescent="0.2">
      <c r="A7" s="92"/>
      <c r="B7" s="92"/>
      <c r="C7" s="92"/>
    </row>
    <row r="8" spans="1:3" s="8" customFormat="1" ht="12" customHeight="1" x14ac:dyDescent="0.2">
      <c r="A8" s="9"/>
      <c r="B8" s="10" t="s">
        <v>2</v>
      </c>
      <c r="C8" s="10" t="s">
        <v>3</v>
      </c>
    </row>
    <row r="9" spans="1:3" s="11" customFormat="1" ht="12" customHeight="1" x14ac:dyDescent="0.2">
      <c r="A9" s="12" t="s">
        <v>4</v>
      </c>
      <c r="B9" s="32">
        <f>SUM(B10:B13)</f>
        <v>2752</v>
      </c>
      <c r="C9" s="44">
        <f>SUM(C10:C13)</f>
        <v>100</v>
      </c>
    </row>
    <row r="10" spans="1:3" s="15" customFormat="1" ht="12" customHeight="1" x14ac:dyDescent="0.2">
      <c r="A10" s="16" t="s">
        <v>5</v>
      </c>
      <c r="B10" s="17">
        <v>1223</v>
      </c>
      <c r="C10" s="34">
        <f>SUM(B10*100/$B$9)</f>
        <v>44.440406976744185</v>
      </c>
    </row>
    <row r="11" spans="1:3" s="15" customFormat="1" ht="12" customHeight="1" x14ac:dyDescent="0.2">
      <c r="A11" s="19" t="s">
        <v>6</v>
      </c>
      <c r="B11" s="17">
        <v>1153</v>
      </c>
      <c r="C11" s="34">
        <f>SUM(B11*100/$B$9)</f>
        <v>41.896802325581397</v>
      </c>
    </row>
    <row r="12" spans="1:3" s="15" customFormat="1" ht="12" customHeight="1" x14ac:dyDescent="0.2">
      <c r="A12" s="19" t="s">
        <v>7</v>
      </c>
      <c r="B12" s="17">
        <v>319</v>
      </c>
      <c r="C12" s="34">
        <f>SUM(B12*100/$B$9)</f>
        <v>11.591569767441861</v>
      </c>
    </row>
    <row r="13" spans="1:3" s="15" customFormat="1" ht="12" customHeight="1" x14ac:dyDescent="0.2">
      <c r="A13" s="20" t="s">
        <v>8</v>
      </c>
      <c r="B13" s="21">
        <v>57</v>
      </c>
      <c r="C13" s="35">
        <f>SUM(B13*100/$B$9)</f>
        <v>2.0712209302325579</v>
      </c>
    </row>
    <row r="14" spans="1:3" s="11" customFormat="1" ht="11.25" customHeight="1" x14ac:dyDescent="0.2">
      <c r="A14" s="101"/>
      <c r="B14" s="101"/>
      <c r="C14" s="101"/>
    </row>
    <row r="15" spans="1:3" s="11" customFormat="1" ht="11.25" customHeight="1" x14ac:dyDescent="0.2">
      <c r="A15" s="23" t="s">
        <v>9</v>
      </c>
      <c r="B15" s="36">
        <f>+B16+B17</f>
        <v>2752</v>
      </c>
      <c r="C15" s="37">
        <f>SUM(C16:C17)</f>
        <v>100</v>
      </c>
    </row>
    <row r="16" spans="1:3" s="15" customFormat="1" ht="11.25" customHeight="1" x14ac:dyDescent="0.2">
      <c r="A16" s="24" t="s">
        <v>10</v>
      </c>
      <c r="B16" s="17">
        <v>318</v>
      </c>
      <c r="C16" s="34">
        <f>SUM(B16*100/$B$15)</f>
        <v>11.555232558139535</v>
      </c>
    </row>
    <row r="17" spans="1:3" s="15" customFormat="1" ht="11.25" customHeight="1" x14ac:dyDescent="0.2">
      <c r="A17" s="25" t="s">
        <v>11</v>
      </c>
      <c r="B17" s="21">
        <v>2434</v>
      </c>
      <c r="C17" s="35">
        <f>SUM(B17*100/$B$15)</f>
        <v>88.444767441860463</v>
      </c>
    </row>
    <row r="18" spans="1:3" s="11" customFormat="1" ht="11.25" customHeight="1" x14ac:dyDescent="0.2">
      <c r="A18" s="101"/>
      <c r="B18" s="101"/>
      <c r="C18" s="101"/>
    </row>
    <row r="19" spans="1:3" s="11" customFormat="1" ht="11.25" customHeight="1" x14ac:dyDescent="0.2">
      <c r="A19" s="23" t="s">
        <v>12</v>
      </c>
      <c r="B19" s="38">
        <v>318</v>
      </c>
      <c r="C19" s="39">
        <f>SUM(C20:C24)</f>
        <v>100</v>
      </c>
    </row>
    <row r="20" spans="1:3" s="15" customFormat="1" ht="11.25" customHeight="1" x14ac:dyDescent="0.2">
      <c r="A20" s="26" t="s">
        <v>13</v>
      </c>
      <c r="B20" s="27">
        <v>47</v>
      </c>
      <c r="C20" s="40">
        <f>B20*100/$B$19</f>
        <v>14.779874213836479</v>
      </c>
    </row>
    <row r="21" spans="1:3" s="15" customFormat="1" ht="11.25" customHeight="1" x14ac:dyDescent="0.2">
      <c r="A21" s="19" t="s">
        <v>14</v>
      </c>
      <c r="B21" s="17">
        <v>53</v>
      </c>
      <c r="C21" s="43">
        <f>B21*100/$B$19</f>
        <v>16.666666666666668</v>
      </c>
    </row>
    <row r="22" spans="1:3" s="15" customFormat="1" ht="11.25" customHeight="1" x14ac:dyDescent="0.2">
      <c r="A22" s="16" t="s">
        <v>15</v>
      </c>
      <c r="B22" s="17">
        <v>170</v>
      </c>
      <c r="C22" s="43">
        <f>B22*100/$B$19</f>
        <v>53.459119496855344</v>
      </c>
    </row>
    <row r="23" spans="1:3" s="15" customFormat="1" ht="11.25" customHeight="1" x14ac:dyDescent="0.2">
      <c r="A23" s="19" t="s">
        <v>16</v>
      </c>
      <c r="B23" s="17">
        <v>24</v>
      </c>
      <c r="C23" s="43">
        <f>B23*100/$B$19</f>
        <v>7.5471698113207548</v>
      </c>
    </row>
    <row r="24" spans="1:3" s="15" customFormat="1" ht="11.25" customHeight="1" x14ac:dyDescent="0.2">
      <c r="A24" s="28" t="s">
        <v>17</v>
      </c>
      <c r="B24" s="21">
        <v>24</v>
      </c>
      <c r="C24" s="41">
        <f>B24*100/$B$19</f>
        <v>7.5471698113207548</v>
      </c>
    </row>
    <row r="25" spans="1:3" s="11" customFormat="1" ht="11.25" customHeight="1" x14ac:dyDescent="0.2">
      <c r="A25" s="102"/>
      <c r="B25" s="102"/>
      <c r="C25" s="102"/>
    </row>
    <row r="26" spans="1:3" s="11" customFormat="1" ht="11.25" customHeight="1" x14ac:dyDescent="0.2">
      <c r="A26" s="23" t="s">
        <v>18</v>
      </c>
      <c r="B26" s="38">
        <f>SUM(B27:B30)</f>
        <v>2434</v>
      </c>
      <c r="C26" s="42">
        <f>SUM(C27:C30)</f>
        <v>100</v>
      </c>
    </row>
    <row r="27" spans="1:3" s="15" customFormat="1" ht="11.25" customHeight="1" x14ac:dyDescent="0.2">
      <c r="A27" s="19" t="s">
        <v>19</v>
      </c>
      <c r="B27" s="17">
        <v>1130</v>
      </c>
      <c r="C27" s="43">
        <f>B27*100/$B$26</f>
        <v>46.425636811832376</v>
      </c>
    </row>
    <row r="28" spans="1:3" s="15" customFormat="1" ht="11.25" customHeight="1" x14ac:dyDescent="0.2">
      <c r="A28" s="19" t="s">
        <v>20</v>
      </c>
      <c r="B28" s="17">
        <v>670</v>
      </c>
      <c r="C28" s="43">
        <f>B28*100/$B$26</f>
        <v>27.52670501232539</v>
      </c>
    </row>
    <row r="29" spans="1:3" s="15" customFormat="1" ht="11.25" customHeight="1" x14ac:dyDescent="0.2">
      <c r="A29" s="19" t="s">
        <v>21</v>
      </c>
      <c r="B29" s="17">
        <v>196</v>
      </c>
      <c r="C29" s="43">
        <f>B29*100/$B$26</f>
        <v>8.0525883319638449</v>
      </c>
    </row>
    <row r="30" spans="1:3" s="15" customFormat="1" ht="11.25" customHeight="1" x14ac:dyDescent="0.2">
      <c r="A30" s="28" t="s">
        <v>22</v>
      </c>
      <c r="B30" s="21">
        <v>438</v>
      </c>
      <c r="C30" s="41">
        <f>B30*100/$B$26</f>
        <v>17.99506984387839</v>
      </c>
    </row>
    <row r="31" spans="1:3" s="29" customFormat="1" ht="5.25" customHeight="1" x14ac:dyDescent="0.15">
      <c r="A31" s="81"/>
      <c r="B31" s="81"/>
      <c r="C31" s="81"/>
    </row>
    <row r="32" spans="1:3" s="56" customFormat="1" ht="22.5" customHeight="1" x14ac:dyDescent="0.2">
      <c r="A32" s="82" t="s">
        <v>47</v>
      </c>
      <c r="B32" s="82"/>
      <c r="C32" s="82"/>
    </row>
    <row r="33" spans="1:3" s="56" customFormat="1" ht="23.25" customHeight="1" x14ac:dyDescent="0.2">
      <c r="A33" s="82" t="s">
        <v>49</v>
      </c>
      <c r="B33" s="82"/>
      <c r="C33" s="82"/>
    </row>
    <row r="34" spans="1:3" s="56" customFormat="1" ht="11.25" x14ac:dyDescent="0.2">
      <c r="A34" s="98" t="s">
        <v>50</v>
      </c>
      <c r="B34" s="98"/>
      <c r="C34" s="98"/>
    </row>
    <row r="35" spans="1:3" s="56" customFormat="1" ht="11.25" x14ac:dyDescent="0.2">
      <c r="A35" s="98" t="s">
        <v>59</v>
      </c>
      <c r="B35" s="98"/>
      <c r="C35" s="98"/>
    </row>
    <row r="36" spans="1:3" s="29" customFormat="1" ht="11.25" x14ac:dyDescent="0.2">
      <c r="A36" s="79"/>
      <c r="B36" s="79"/>
      <c r="C36" s="79"/>
    </row>
    <row r="37" spans="1:3" s="31" customFormat="1" ht="36" customHeight="1" x14ac:dyDescent="0.2">
      <c r="A37" s="97" t="s">
        <v>23</v>
      </c>
      <c r="B37" s="97"/>
      <c r="C37" s="97"/>
    </row>
    <row r="38" spans="1:3" s="29" customFormat="1" ht="11.25" x14ac:dyDescent="0.2">
      <c r="A38" s="79"/>
      <c r="B38" s="79"/>
      <c r="C38" s="79"/>
    </row>
    <row r="39" spans="1:3" s="33" customFormat="1" ht="11.25" customHeight="1" x14ac:dyDescent="0.2">
      <c r="A39" s="79" t="s">
        <v>32</v>
      </c>
      <c r="B39" s="79"/>
      <c r="C39" s="79"/>
    </row>
    <row r="40" spans="1:3" s="33" customFormat="1" ht="11.25" customHeight="1" x14ac:dyDescent="0.2">
      <c r="A40" s="80" t="s">
        <v>54</v>
      </c>
      <c r="B40" s="80"/>
      <c r="C40" s="80"/>
    </row>
  </sheetData>
  <mergeCells count="20">
    <mergeCell ref="A31:C31"/>
    <mergeCell ref="A32:C32"/>
    <mergeCell ref="A39:C39"/>
    <mergeCell ref="A40:C40"/>
    <mergeCell ref="A33:C33"/>
    <mergeCell ref="A34:C34"/>
    <mergeCell ref="A35:C35"/>
    <mergeCell ref="A36:C36"/>
    <mergeCell ref="A37:C37"/>
    <mergeCell ref="A38:C38"/>
    <mergeCell ref="B6:C6"/>
    <mergeCell ref="A7:C7"/>
    <mergeCell ref="A14:C14"/>
    <mergeCell ref="A18:C18"/>
    <mergeCell ref="A25:C25"/>
    <mergeCell ref="A1:C1"/>
    <mergeCell ref="A2:C2"/>
    <mergeCell ref="A3:C3"/>
    <mergeCell ref="A4:C4"/>
    <mergeCell ref="B5:C5"/>
  </mergeCells>
  <phoneticPr fontId="0" type="noConversion"/>
  <pageMargins left="0.37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7"/>
  <dimension ref="A1:D41"/>
  <sheetViews>
    <sheetView workbookViewId="0">
      <selection sqref="A1:D1"/>
    </sheetView>
  </sheetViews>
  <sheetFormatPr defaultRowHeight="12.75" x14ac:dyDescent="0.2"/>
  <cols>
    <col min="1" max="1" width="3.7109375" style="1" customWidth="1"/>
    <col min="2" max="2" width="50" style="1" customWidth="1"/>
    <col min="3" max="4" width="15.7109375" style="1" customWidth="1"/>
    <col min="5" max="16384" width="9.140625" style="1"/>
  </cols>
  <sheetData>
    <row r="1" spans="1:4" s="2" customFormat="1" x14ac:dyDescent="0.2">
      <c r="A1" s="86"/>
      <c r="B1" s="86"/>
      <c r="C1" s="86"/>
      <c r="D1" s="86"/>
    </row>
    <row r="2" spans="1:4" s="3" customFormat="1" ht="27.75" customHeight="1" x14ac:dyDescent="0.2">
      <c r="A2" s="100" t="s">
        <v>33</v>
      </c>
      <c r="B2" s="100"/>
      <c r="C2" s="100"/>
      <c r="D2" s="100"/>
    </row>
    <row r="3" spans="1:4" s="4" customFormat="1" ht="15" customHeight="1" x14ac:dyDescent="0.25">
      <c r="A3" s="88"/>
      <c r="B3" s="88"/>
      <c r="C3" s="88"/>
      <c r="D3" s="88"/>
    </row>
    <row r="4" spans="1:4" s="4" customFormat="1" ht="15" customHeight="1" x14ac:dyDescent="0.25">
      <c r="A4" s="88"/>
      <c r="B4" s="88"/>
      <c r="C4" s="88"/>
      <c r="D4" s="88"/>
    </row>
    <row r="5" spans="1:4" s="5" customFormat="1" ht="12" customHeight="1" x14ac:dyDescent="0.2">
      <c r="A5" s="90"/>
      <c r="B5" s="90"/>
      <c r="C5" s="89" t="s">
        <v>1</v>
      </c>
      <c r="D5" s="90"/>
    </row>
    <row r="6" spans="1:4" s="5" customFormat="1" ht="13.5" customHeight="1" x14ac:dyDescent="0.2">
      <c r="A6" s="92"/>
      <c r="B6" s="92"/>
      <c r="C6" s="91"/>
      <c r="D6" s="92"/>
    </row>
    <row r="7" spans="1:4" s="5" customFormat="1" ht="13.5" customHeight="1" x14ac:dyDescent="0.2">
      <c r="A7" s="92"/>
      <c r="B7" s="92"/>
      <c r="C7" s="92"/>
      <c r="D7" s="92"/>
    </row>
    <row r="8" spans="1:4" s="8" customFormat="1" ht="12" customHeight="1" x14ac:dyDescent="0.2">
      <c r="A8" s="9"/>
      <c r="B8" s="45"/>
      <c r="C8" s="10" t="s">
        <v>2</v>
      </c>
      <c r="D8" s="10" t="s">
        <v>3</v>
      </c>
    </row>
    <row r="9" spans="1:4" s="11" customFormat="1" ht="12" customHeight="1" x14ac:dyDescent="0.2">
      <c r="A9" s="103" t="s">
        <v>4</v>
      </c>
      <c r="B9" s="103"/>
      <c r="C9" s="46"/>
      <c r="D9" s="46"/>
    </row>
    <row r="10" spans="1:4" s="15" customFormat="1" ht="12" customHeight="1" x14ac:dyDescent="0.2">
      <c r="A10" s="104" t="s">
        <v>34</v>
      </c>
      <c r="B10" s="104"/>
      <c r="C10" s="17">
        <f>SUM(C11:C14)</f>
        <v>2594</v>
      </c>
      <c r="D10" s="34">
        <f>SUM(D11:D14)</f>
        <v>99.999999999999986</v>
      </c>
    </row>
    <row r="11" spans="1:4" s="15" customFormat="1" ht="12" customHeight="1" x14ac:dyDescent="0.2">
      <c r="A11" s="47"/>
      <c r="B11" s="16" t="s">
        <v>5</v>
      </c>
      <c r="C11" s="17">
        <v>1163</v>
      </c>
      <c r="D11" s="34">
        <f>SUM(C11*100/$C$10)</f>
        <v>44.834232845026982</v>
      </c>
    </row>
    <row r="12" spans="1:4" s="15" customFormat="1" ht="12" customHeight="1" x14ac:dyDescent="0.2">
      <c r="A12" s="47"/>
      <c r="B12" s="19" t="s">
        <v>6</v>
      </c>
      <c r="C12" s="17">
        <v>1072</v>
      </c>
      <c r="D12" s="34">
        <f>SUM(C12*100/$C$10)</f>
        <v>41.326137239784117</v>
      </c>
    </row>
    <row r="13" spans="1:4" s="15" customFormat="1" ht="12" customHeight="1" x14ac:dyDescent="0.2">
      <c r="A13" s="47"/>
      <c r="B13" s="19" t="s">
        <v>7</v>
      </c>
      <c r="C13" s="17">
        <v>317</v>
      </c>
      <c r="D13" s="34">
        <f>SUM(C13*100/$C$10)</f>
        <v>12.220508866615265</v>
      </c>
    </row>
    <row r="14" spans="1:4" s="15" customFormat="1" ht="12" customHeight="1" x14ac:dyDescent="0.2">
      <c r="B14" s="20" t="s">
        <v>8</v>
      </c>
      <c r="C14" s="21">
        <v>42</v>
      </c>
      <c r="D14" s="35">
        <f>SUM(C14*100/$C$10)</f>
        <v>1.6191210485736314</v>
      </c>
    </row>
    <row r="15" spans="1:4" s="11" customFormat="1" ht="11.25" customHeight="1" x14ac:dyDescent="0.2">
      <c r="A15" s="95" t="s">
        <v>9</v>
      </c>
      <c r="B15" s="95"/>
      <c r="C15" s="36"/>
      <c r="D15" s="37"/>
    </row>
    <row r="16" spans="1:4" s="15" customFormat="1" ht="11.25" customHeight="1" x14ac:dyDescent="0.2">
      <c r="A16" s="104" t="s">
        <v>34</v>
      </c>
      <c r="B16" s="104"/>
      <c r="C16" s="48">
        <f>SUM(C17:C18)</f>
        <v>2594</v>
      </c>
      <c r="D16" s="43">
        <f>SUM(D17:D18)</f>
        <v>100</v>
      </c>
    </row>
    <row r="17" spans="1:4" s="15" customFormat="1" ht="11.25" customHeight="1" x14ac:dyDescent="0.2">
      <c r="B17" s="24" t="s">
        <v>10</v>
      </c>
      <c r="C17" s="17">
        <v>262</v>
      </c>
      <c r="D17" s="34">
        <f>SUM(C17*100/$C$16)</f>
        <v>10.100231303006939</v>
      </c>
    </row>
    <row r="18" spans="1:4" s="15" customFormat="1" ht="11.25" customHeight="1" x14ac:dyDescent="0.2">
      <c r="B18" s="25" t="s">
        <v>11</v>
      </c>
      <c r="C18" s="21">
        <v>2332</v>
      </c>
      <c r="D18" s="35">
        <f>SUM(C18*100/$C$16)</f>
        <v>89.899768696993064</v>
      </c>
    </row>
    <row r="19" spans="1:4" s="11" customFormat="1" ht="11.25" customHeight="1" x14ac:dyDescent="0.2">
      <c r="A19" s="95" t="s">
        <v>12</v>
      </c>
      <c r="B19" s="95"/>
      <c r="C19" s="38"/>
      <c r="D19" s="37"/>
    </row>
    <row r="20" spans="1:4" s="15" customFormat="1" ht="11.25" customHeight="1" x14ac:dyDescent="0.2">
      <c r="A20" s="104" t="s">
        <v>34</v>
      </c>
      <c r="B20" s="104"/>
      <c r="C20" s="17">
        <f>SUM(C21:C25)</f>
        <v>262</v>
      </c>
      <c r="D20" s="18">
        <f>SUM(D21:D25)</f>
        <v>100.00000000000001</v>
      </c>
    </row>
    <row r="21" spans="1:4" s="15" customFormat="1" ht="11.25" customHeight="1" x14ac:dyDescent="0.2">
      <c r="B21" s="26" t="s">
        <v>13</v>
      </c>
      <c r="C21" s="27">
        <v>36</v>
      </c>
      <c r="D21" s="40">
        <f>C21*100/$C$20</f>
        <v>13.740458015267176</v>
      </c>
    </row>
    <row r="22" spans="1:4" s="15" customFormat="1" ht="11.25" customHeight="1" x14ac:dyDescent="0.2">
      <c r="B22" s="19" t="s">
        <v>14</v>
      </c>
      <c r="C22" s="17">
        <v>34</v>
      </c>
      <c r="D22" s="43">
        <f>C22*100/$C$20</f>
        <v>12.977099236641221</v>
      </c>
    </row>
    <row r="23" spans="1:4" s="15" customFormat="1" ht="11.25" customHeight="1" x14ac:dyDescent="0.2">
      <c r="B23" s="16" t="s">
        <v>15</v>
      </c>
      <c r="C23" s="17">
        <v>152</v>
      </c>
      <c r="D23" s="43">
        <f>C23*100/$C$20</f>
        <v>58.015267175572518</v>
      </c>
    </row>
    <row r="24" spans="1:4" s="15" customFormat="1" ht="11.25" customHeight="1" x14ac:dyDescent="0.2">
      <c r="B24" s="19" t="s">
        <v>16</v>
      </c>
      <c r="C24" s="17">
        <v>27</v>
      </c>
      <c r="D24" s="43">
        <f>C24*100/$C$20</f>
        <v>10.305343511450381</v>
      </c>
    </row>
    <row r="25" spans="1:4" s="15" customFormat="1" ht="11.25" customHeight="1" x14ac:dyDescent="0.2">
      <c r="B25" s="28" t="s">
        <v>17</v>
      </c>
      <c r="C25" s="21">
        <v>13</v>
      </c>
      <c r="D25" s="41">
        <f>C25*100/$C$20</f>
        <v>4.9618320610687023</v>
      </c>
    </row>
    <row r="26" spans="1:4" s="11" customFormat="1" ht="11.25" customHeight="1" x14ac:dyDescent="0.2">
      <c r="A26" s="96" t="s">
        <v>18</v>
      </c>
      <c r="B26" s="96"/>
      <c r="C26" s="38"/>
      <c r="D26" s="37"/>
    </row>
    <row r="27" spans="1:4" s="15" customFormat="1" ht="11.25" customHeight="1" x14ac:dyDescent="0.2">
      <c r="A27" s="104" t="s">
        <v>34</v>
      </c>
      <c r="B27" s="104"/>
      <c r="C27" s="17">
        <f>SUM(C28:C31)</f>
        <v>2332</v>
      </c>
      <c r="D27" s="34">
        <f>SUM(D28:D31)</f>
        <v>100.00000000000001</v>
      </c>
    </row>
    <row r="28" spans="1:4" s="15" customFormat="1" ht="11.25" customHeight="1" x14ac:dyDescent="0.2">
      <c r="B28" s="19" t="s">
        <v>19</v>
      </c>
      <c r="C28" s="17">
        <v>1053</v>
      </c>
      <c r="D28" s="43">
        <f>C28*100/$C$27</f>
        <v>45.154373927958837</v>
      </c>
    </row>
    <row r="29" spans="1:4" s="15" customFormat="1" ht="11.25" customHeight="1" x14ac:dyDescent="0.2">
      <c r="B29" s="19" t="s">
        <v>20</v>
      </c>
      <c r="C29" s="17">
        <v>679</v>
      </c>
      <c r="D29" s="43">
        <f>C29*100/$C$27</f>
        <v>29.116638078902231</v>
      </c>
    </row>
    <row r="30" spans="1:4" s="15" customFormat="1" ht="11.25" customHeight="1" x14ac:dyDescent="0.2">
      <c r="B30" s="19" t="s">
        <v>21</v>
      </c>
      <c r="C30" s="17">
        <v>187</v>
      </c>
      <c r="D30" s="43">
        <f>C30*100/$C$27</f>
        <v>8.0188679245283012</v>
      </c>
    </row>
    <row r="31" spans="1:4" s="15" customFormat="1" ht="11.25" customHeight="1" x14ac:dyDescent="0.2">
      <c r="B31" s="28" t="s">
        <v>22</v>
      </c>
      <c r="C31" s="21">
        <v>413</v>
      </c>
      <c r="D31" s="41">
        <f>C31*100/$C$27</f>
        <v>17.710120068610635</v>
      </c>
    </row>
    <row r="32" spans="1:4" s="29" customFormat="1" ht="5.25" customHeight="1" x14ac:dyDescent="0.15">
      <c r="A32" s="81"/>
      <c r="B32" s="81"/>
      <c r="C32" s="81"/>
      <c r="D32" s="81"/>
    </row>
    <row r="33" spans="1:4" s="30" customFormat="1" ht="24" customHeight="1" x14ac:dyDescent="0.2">
      <c r="A33" s="82" t="s">
        <v>47</v>
      </c>
      <c r="B33" s="82"/>
      <c r="C33" s="82"/>
      <c r="D33" s="82"/>
    </row>
    <row r="34" spans="1:4" s="30" customFormat="1" ht="24" customHeight="1" x14ac:dyDescent="0.2">
      <c r="A34" s="82" t="s">
        <v>49</v>
      </c>
      <c r="B34" s="82"/>
      <c r="C34" s="82"/>
      <c r="D34" s="82"/>
    </row>
    <row r="35" spans="1:4" s="30" customFormat="1" ht="11.25" x14ac:dyDescent="0.2">
      <c r="A35" s="98" t="s">
        <v>50</v>
      </c>
      <c r="B35" s="98"/>
      <c r="C35" s="98"/>
      <c r="D35" s="98"/>
    </row>
    <row r="36" spans="1:4" s="30" customFormat="1" ht="11.25" x14ac:dyDescent="0.2">
      <c r="A36" s="98" t="s">
        <v>59</v>
      </c>
      <c r="B36" s="98"/>
      <c r="C36" s="98"/>
      <c r="D36" s="98"/>
    </row>
    <row r="37" spans="1:4" s="29" customFormat="1" ht="11.25" x14ac:dyDescent="0.2">
      <c r="A37" s="85"/>
      <c r="B37" s="85"/>
      <c r="C37" s="85"/>
      <c r="D37" s="85"/>
    </row>
    <row r="38" spans="1:4" s="31" customFormat="1" ht="33" customHeight="1" x14ac:dyDescent="0.2">
      <c r="A38" s="97" t="s">
        <v>35</v>
      </c>
      <c r="B38" s="97"/>
      <c r="C38" s="97"/>
      <c r="D38" s="97"/>
    </row>
    <row r="39" spans="1:4" s="29" customFormat="1" ht="11.25" x14ac:dyDescent="0.2">
      <c r="A39" s="85"/>
      <c r="B39" s="85"/>
      <c r="C39" s="85"/>
      <c r="D39" s="85"/>
    </row>
    <row r="40" spans="1:4" s="33" customFormat="1" ht="11.25" x14ac:dyDescent="0.2">
      <c r="A40" s="85" t="s">
        <v>36</v>
      </c>
      <c r="B40" s="85"/>
      <c r="C40" s="85"/>
      <c r="D40" s="85"/>
    </row>
    <row r="41" spans="1:4" s="33" customFormat="1" ht="11.25" x14ac:dyDescent="0.2">
      <c r="A41" s="97" t="s">
        <v>54</v>
      </c>
      <c r="B41" s="97"/>
      <c r="C41" s="97"/>
      <c r="D41" s="97"/>
    </row>
  </sheetData>
  <mergeCells count="27">
    <mergeCell ref="A40:D40"/>
    <mergeCell ref="A41:D41"/>
    <mergeCell ref="A35:D35"/>
    <mergeCell ref="A36:D36"/>
    <mergeCell ref="A37:D37"/>
    <mergeCell ref="A38:D38"/>
    <mergeCell ref="A27:B27"/>
    <mergeCell ref="A32:D32"/>
    <mergeCell ref="A33:D33"/>
    <mergeCell ref="A34:D34"/>
    <mergeCell ref="A39:D39"/>
    <mergeCell ref="A15:B15"/>
    <mergeCell ref="A16:B16"/>
    <mergeCell ref="A19:B19"/>
    <mergeCell ref="A20:B20"/>
    <mergeCell ref="A26:B26"/>
    <mergeCell ref="A6:B6"/>
    <mergeCell ref="C6:D6"/>
    <mergeCell ref="A7:D7"/>
    <mergeCell ref="A9:B9"/>
    <mergeCell ref="A10:B10"/>
    <mergeCell ref="A1:D1"/>
    <mergeCell ref="A2:D2"/>
    <mergeCell ref="A3:D3"/>
    <mergeCell ref="A4:D4"/>
    <mergeCell ref="A5:B5"/>
    <mergeCell ref="C5:D5"/>
  </mergeCells>
  <phoneticPr fontId="0" type="noConversion"/>
  <pageMargins left="0.37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9">
    <pageSetUpPr fitToPage="1"/>
  </sheetPr>
  <dimension ref="A1:M37"/>
  <sheetViews>
    <sheetView workbookViewId="0">
      <selection sqref="A1:C1"/>
    </sheetView>
  </sheetViews>
  <sheetFormatPr defaultRowHeight="12.75" x14ac:dyDescent="0.2"/>
  <cols>
    <col min="1" max="1" width="39.28515625" style="55" customWidth="1"/>
    <col min="2" max="3" width="22" style="55" customWidth="1"/>
    <col min="4" max="16384" width="9.140625" style="55"/>
  </cols>
  <sheetData>
    <row r="1" spans="1:3" s="2" customFormat="1" x14ac:dyDescent="0.2">
      <c r="A1" s="86"/>
      <c r="B1" s="86"/>
      <c r="C1" s="86"/>
    </row>
    <row r="2" spans="1:3" s="3" customFormat="1" ht="31.15" customHeight="1" x14ac:dyDescent="0.2">
      <c r="A2" s="87" t="s">
        <v>73</v>
      </c>
      <c r="B2" s="87"/>
      <c r="C2" s="87"/>
    </row>
    <row r="3" spans="1:3" s="4" customFormat="1" ht="15" customHeight="1" x14ac:dyDescent="0.25">
      <c r="A3" s="88"/>
      <c r="B3" s="88"/>
      <c r="C3" s="88"/>
    </row>
    <row r="4" spans="1:3" s="5" customFormat="1" ht="12" customHeight="1" x14ac:dyDescent="0.2">
      <c r="A4" s="72"/>
      <c r="B4" s="89" t="s">
        <v>1</v>
      </c>
      <c r="C4" s="90"/>
    </row>
    <row r="5" spans="1:3" s="5" customFormat="1" ht="13.5" customHeight="1" x14ac:dyDescent="0.2">
      <c r="A5" s="71"/>
      <c r="B5" s="91"/>
      <c r="C5" s="92"/>
    </row>
    <row r="6" spans="1:3" s="5" customFormat="1" ht="13.5" customHeight="1" x14ac:dyDescent="0.2">
      <c r="A6" s="92"/>
      <c r="B6" s="92"/>
      <c r="C6" s="92"/>
    </row>
    <row r="7" spans="1:3" s="8" customFormat="1" ht="12" customHeight="1" x14ac:dyDescent="0.2">
      <c r="A7" s="9"/>
      <c r="B7" s="10" t="s">
        <v>2</v>
      </c>
      <c r="C7" s="10" t="s">
        <v>3</v>
      </c>
    </row>
    <row r="8" spans="1:3" s="11" customFormat="1" ht="12" customHeight="1" x14ac:dyDescent="0.2">
      <c r="A8" s="74" t="s">
        <v>4</v>
      </c>
      <c r="B8" s="13">
        <v>4794</v>
      </c>
      <c r="C8" s="14">
        <v>100</v>
      </c>
    </row>
    <row r="9" spans="1:3" s="15" customFormat="1" ht="12" customHeight="1" x14ac:dyDescent="0.2">
      <c r="A9" s="16" t="s">
        <v>5</v>
      </c>
      <c r="B9" s="17">
        <v>1935</v>
      </c>
      <c r="C9" s="18">
        <v>40.4</v>
      </c>
    </row>
    <row r="10" spans="1:3" s="15" customFormat="1" ht="12" customHeight="1" x14ac:dyDescent="0.2">
      <c r="A10" s="19" t="s">
        <v>6</v>
      </c>
      <c r="B10" s="17">
        <v>2054</v>
      </c>
      <c r="C10" s="18">
        <v>42.8</v>
      </c>
    </row>
    <row r="11" spans="1:3" s="15" customFormat="1" ht="12" customHeight="1" x14ac:dyDescent="0.2">
      <c r="A11" s="19" t="s">
        <v>7</v>
      </c>
      <c r="B11" s="17">
        <v>516</v>
      </c>
      <c r="C11" s="18">
        <v>10.8</v>
      </c>
    </row>
    <row r="12" spans="1:3" s="15" customFormat="1" ht="12" customHeight="1" x14ac:dyDescent="0.2">
      <c r="A12" s="20" t="s">
        <v>8</v>
      </c>
      <c r="B12" s="21">
        <v>289</v>
      </c>
      <c r="C12" s="22">
        <v>6</v>
      </c>
    </row>
    <row r="13" spans="1:3" s="11" customFormat="1" ht="11.25" customHeight="1" x14ac:dyDescent="0.2">
      <c r="A13" s="58"/>
      <c r="B13" s="58"/>
      <c r="C13" s="58"/>
    </row>
    <row r="14" spans="1:3" s="11" customFormat="1" ht="11.25" customHeight="1" x14ac:dyDescent="0.2">
      <c r="A14" s="73" t="s">
        <v>9</v>
      </c>
      <c r="B14" s="13">
        <v>4794</v>
      </c>
      <c r="C14" s="14">
        <v>100</v>
      </c>
    </row>
    <row r="15" spans="1:3" s="15" customFormat="1" ht="11.25" customHeight="1" x14ac:dyDescent="0.2">
      <c r="A15" s="24" t="s">
        <v>42</v>
      </c>
      <c r="B15" s="17">
        <v>1108</v>
      </c>
      <c r="C15" s="18">
        <v>23.1</v>
      </c>
    </row>
    <row r="16" spans="1:3" s="15" customFormat="1" ht="11.25" customHeight="1" x14ac:dyDescent="0.2">
      <c r="A16" s="25" t="s">
        <v>11</v>
      </c>
      <c r="B16" s="21">
        <v>3686</v>
      </c>
      <c r="C16" s="22">
        <v>76.900000000000006</v>
      </c>
    </row>
    <row r="17" spans="1:3" s="11" customFormat="1" ht="11.25" customHeight="1" x14ac:dyDescent="0.2">
      <c r="A17" s="58"/>
      <c r="B17" s="58"/>
      <c r="C17" s="58"/>
    </row>
    <row r="18" spans="1:3" s="11" customFormat="1" ht="11.25" customHeight="1" x14ac:dyDescent="0.2">
      <c r="A18" s="73" t="s">
        <v>12</v>
      </c>
      <c r="B18" s="13">
        <v>1108</v>
      </c>
      <c r="C18" s="14">
        <v>100</v>
      </c>
    </row>
    <row r="19" spans="1:3" s="15" customFormat="1" ht="11.25" customHeight="1" x14ac:dyDescent="0.2">
      <c r="A19" s="26" t="s">
        <v>13</v>
      </c>
      <c r="B19" s="27">
        <v>121</v>
      </c>
      <c r="C19" s="18">
        <v>11</v>
      </c>
    </row>
    <row r="20" spans="1:3" s="15" customFormat="1" ht="11.25" customHeight="1" x14ac:dyDescent="0.2">
      <c r="A20" s="19" t="s">
        <v>14</v>
      </c>
      <c r="B20" s="17">
        <v>63</v>
      </c>
      <c r="C20" s="18">
        <v>6</v>
      </c>
    </row>
    <row r="21" spans="1:3" s="15" customFormat="1" ht="11.25" customHeight="1" x14ac:dyDescent="0.2">
      <c r="A21" s="16" t="s">
        <v>15</v>
      </c>
      <c r="B21" s="17">
        <v>745</v>
      </c>
      <c r="C21" s="18">
        <v>67</v>
      </c>
    </row>
    <row r="22" spans="1:3" s="15" customFormat="1" ht="11.25" customHeight="1" x14ac:dyDescent="0.2">
      <c r="A22" s="19" t="s">
        <v>16</v>
      </c>
      <c r="B22" s="17">
        <v>162</v>
      </c>
      <c r="C22" s="18">
        <v>15</v>
      </c>
    </row>
    <row r="23" spans="1:3" s="15" customFormat="1" ht="11.25" customHeight="1" x14ac:dyDescent="0.2">
      <c r="A23" s="28" t="s">
        <v>43</v>
      </c>
      <c r="B23" s="21">
        <v>17</v>
      </c>
      <c r="C23" s="22">
        <v>1</v>
      </c>
    </row>
    <row r="24" spans="1:3" s="11" customFormat="1" ht="11.25" customHeight="1" x14ac:dyDescent="0.2">
      <c r="A24" s="59"/>
      <c r="B24" s="59"/>
      <c r="C24" s="59"/>
    </row>
    <row r="25" spans="1:3" s="11" customFormat="1" ht="11.25" customHeight="1" x14ac:dyDescent="0.2">
      <c r="A25" s="73" t="s">
        <v>18</v>
      </c>
      <c r="B25" s="13">
        <v>3686</v>
      </c>
      <c r="C25" s="14">
        <v>100</v>
      </c>
    </row>
    <row r="26" spans="1:3" s="15" customFormat="1" ht="11.25" customHeight="1" x14ac:dyDescent="0.2">
      <c r="A26" s="19" t="s">
        <v>19</v>
      </c>
      <c r="B26" s="17">
        <v>1673</v>
      </c>
      <c r="C26" s="18">
        <v>45</v>
      </c>
    </row>
    <row r="27" spans="1:3" s="15" customFormat="1" ht="11.25" customHeight="1" x14ac:dyDescent="0.2">
      <c r="A27" s="19" t="s">
        <v>20</v>
      </c>
      <c r="B27" s="17">
        <v>925</v>
      </c>
      <c r="C27" s="18">
        <v>25</v>
      </c>
    </row>
    <row r="28" spans="1:3" s="15" customFormat="1" ht="11.25" customHeight="1" x14ac:dyDescent="0.2">
      <c r="A28" s="19" t="s">
        <v>21</v>
      </c>
      <c r="B28" s="17">
        <v>215</v>
      </c>
      <c r="C28" s="18">
        <v>6</v>
      </c>
    </row>
    <row r="29" spans="1:3" s="15" customFormat="1" ht="11.25" customHeight="1" x14ac:dyDescent="0.2">
      <c r="A29" s="28" t="s">
        <v>44</v>
      </c>
      <c r="B29" s="21">
        <v>873</v>
      </c>
      <c r="C29" s="22">
        <v>24</v>
      </c>
    </row>
    <row r="30" spans="1:3" s="29" customFormat="1" ht="5.25" customHeight="1" x14ac:dyDescent="0.15">
      <c r="A30" s="81"/>
      <c r="B30" s="81"/>
      <c r="C30" s="81"/>
    </row>
    <row r="31" spans="1:3" s="15" customFormat="1" ht="23.25" customHeight="1" x14ac:dyDescent="0.2">
      <c r="A31" s="82" t="s">
        <v>47</v>
      </c>
      <c r="B31" s="82"/>
      <c r="C31" s="82"/>
    </row>
    <row r="32" spans="1:3" s="15" customFormat="1" ht="12.75" customHeight="1" x14ac:dyDescent="0.2">
      <c r="A32" s="83" t="s">
        <v>48</v>
      </c>
      <c r="B32" s="83"/>
      <c r="C32" s="83"/>
    </row>
    <row r="33" spans="1:13" s="15" customFormat="1" ht="4.5" customHeight="1" x14ac:dyDescent="0.2">
      <c r="A33" s="84"/>
      <c r="B33" s="84"/>
      <c r="C33" s="84"/>
    </row>
    <row r="34" spans="1:13" s="61" customFormat="1" ht="24" customHeight="1" x14ac:dyDescent="0.2">
      <c r="A34" s="85" t="s">
        <v>66</v>
      </c>
      <c r="B34" s="85"/>
      <c r="C34" s="85"/>
      <c r="D34" s="62"/>
      <c r="E34" s="62"/>
      <c r="F34" s="62"/>
      <c r="G34" s="60"/>
      <c r="H34" s="60"/>
      <c r="I34" s="60"/>
      <c r="J34" s="60"/>
      <c r="K34" s="60"/>
      <c r="L34" s="60"/>
      <c r="M34" s="60"/>
    </row>
    <row r="35" spans="1:13" s="15" customFormat="1" ht="12" customHeight="1" x14ac:dyDescent="0.2">
      <c r="A35" s="79"/>
      <c r="B35" s="79"/>
      <c r="C35" s="79"/>
    </row>
    <row r="36" spans="1:13" s="15" customFormat="1" ht="11.25" customHeight="1" x14ac:dyDescent="0.2">
      <c r="A36" s="79" t="s">
        <v>74</v>
      </c>
      <c r="B36" s="79"/>
      <c r="C36" s="79"/>
    </row>
    <row r="37" spans="1:13" s="33" customFormat="1" ht="11.25" customHeight="1" x14ac:dyDescent="0.2">
      <c r="A37" s="80" t="s">
        <v>54</v>
      </c>
      <c r="B37" s="80"/>
      <c r="C37" s="80"/>
    </row>
  </sheetData>
  <mergeCells count="14">
    <mergeCell ref="A36:C36"/>
    <mergeCell ref="A37:C37"/>
    <mergeCell ref="A30:C30"/>
    <mergeCell ref="A31:C31"/>
    <mergeCell ref="A32:C32"/>
    <mergeCell ref="A33:C33"/>
    <mergeCell ref="A34:C34"/>
    <mergeCell ref="A35:C35"/>
    <mergeCell ref="A6:C6"/>
    <mergeCell ref="A1:C1"/>
    <mergeCell ref="A2:C2"/>
    <mergeCell ref="A3:C3"/>
    <mergeCell ref="B4:C4"/>
    <mergeCell ref="B5:C5"/>
  </mergeCells>
  <pageMargins left="0.37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8"/>
  <dimension ref="A1:D41"/>
  <sheetViews>
    <sheetView workbookViewId="0">
      <selection sqref="A1:D1"/>
    </sheetView>
  </sheetViews>
  <sheetFormatPr defaultRowHeight="12.75" x14ac:dyDescent="0.2"/>
  <cols>
    <col min="1" max="1" width="3.7109375" style="1" customWidth="1"/>
    <col min="2" max="2" width="50" style="1" customWidth="1"/>
    <col min="3" max="4" width="15.7109375" style="1" customWidth="1"/>
    <col min="5" max="16384" width="9.140625" style="1"/>
  </cols>
  <sheetData>
    <row r="1" spans="1:4" s="2" customFormat="1" x14ac:dyDescent="0.2">
      <c r="A1" s="86"/>
      <c r="B1" s="86"/>
      <c r="C1" s="86"/>
      <c r="D1" s="86"/>
    </row>
    <row r="2" spans="1:4" s="3" customFormat="1" ht="28.5" customHeight="1" x14ac:dyDescent="0.2">
      <c r="A2" s="100" t="s">
        <v>37</v>
      </c>
      <c r="B2" s="100"/>
      <c r="C2" s="100"/>
      <c r="D2" s="100"/>
    </row>
    <row r="3" spans="1:4" s="4" customFormat="1" ht="15" customHeight="1" x14ac:dyDescent="0.25">
      <c r="A3" s="88"/>
      <c r="B3" s="88"/>
      <c r="C3" s="88"/>
      <c r="D3" s="88"/>
    </row>
    <row r="4" spans="1:4" s="4" customFormat="1" ht="15" customHeight="1" x14ac:dyDescent="0.25">
      <c r="A4" s="88"/>
      <c r="B4" s="88"/>
      <c r="C4" s="88"/>
      <c r="D4" s="88"/>
    </row>
    <row r="5" spans="1:4" s="5" customFormat="1" ht="12" customHeight="1" x14ac:dyDescent="0.2">
      <c r="A5" s="90"/>
      <c r="B5" s="90"/>
      <c r="C5" s="89" t="s">
        <v>1</v>
      </c>
      <c r="D5" s="90"/>
    </row>
    <row r="6" spans="1:4" s="5" customFormat="1" ht="13.5" customHeight="1" x14ac:dyDescent="0.2">
      <c r="A6" s="92"/>
      <c r="B6" s="92"/>
      <c r="C6" s="91"/>
      <c r="D6" s="92"/>
    </row>
    <row r="7" spans="1:4" s="5" customFormat="1" ht="13.5" customHeight="1" x14ac:dyDescent="0.2">
      <c r="A7" s="92"/>
      <c r="B7" s="92"/>
      <c r="C7" s="92"/>
      <c r="D7" s="92"/>
    </row>
    <row r="8" spans="1:4" s="8" customFormat="1" ht="12" customHeight="1" x14ac:dyDescent="0.2">
      <c r="A8" s="9"/>
      <c r="B8" s="45"/>
      <c r="C8" s="10" t="s">
        <v>2</v>
      </c>
      <c r="D8" s="10" t="s">
        <v>3</v>
      </c>
    </row>
    <row r="9" spans="1:4" s="11" customFormat="1" ht="12" customHeight="1" x14ac:dyDescent="0.2">
      <c r="A9" s="103" t="s">
        <v>4</v>
      </c>
      <c r="B9" s="103"/>
      <c r="C9" s="46"/>
      <c r="D9" s="46"/>
    </row>
    <row r="10" spans="1:4" s="15" customFormat="1" ht="12" customHeight="1" x14ac:dyDescent="0.2">
      <c r="A10" s="104" t="s">
        <v>34</v>
      </c>
      <c r="B10" s="104"/>
      <c r="C10" s="17">
        <f>SUM(C11:C14)</f>
        <v>2230</v>
      </c>
      <c r="D10" s="34">
        <f>SUM(D11:D14)</f>
        <v>99.999999999999986</v>
      </c>
    </row>
    <row r="11" spans="1:4" s="15" customFormat="1" ht="12" customHeight="1" x14ac:dyDescent="0.2">
      <c r="A11" s="47"/>
      <c r="B11" s="16" t="s">
        <v>5</v>
      </c>
      <c r="C11" s="17">
        <v>1022</v>
      </c>
      <c r="D11" s="34">
        <f>SUM(C11*100/$C$10)</f>
        <v>45.829596412556057</v>
      </c>
    </row>
    <row r="12" spans="1:4" s="15" customFormat="1" ht="12" customHeight="1" x14ac:dyDescent="0.2">
      <c r="A12" s="47"/>
      <c r="B12" s="19" t="s">
        <v>6</v>
      </c>
      <c r="C12" s="17">
        <v>908</v>
      </c>
      <c r="D12" s="34">
        <f>SUM(C12*100/$C$10)</f>
        <v>40.71748878923767</v>
      </c>
    </row>
    <row r="13" spans="1:4" s="15" customFormat="1" ht="12" customHeight="1" x14ac:dyDescent="0.2">
      <c r="A13" s="47"/>
      <c r="B13" s="19" t="s">
        <v>7</v>
      </c>
      <c r="C13" s="17">
        <v>287</v>
      </c>
      <c r="D13" s="34">
        <f>SUM(C13*100/$C$10)</f>
        <v>12.869955156950672</v>
      </c>
    </row>
    <row r="14" spans="1:4" s="15" customFormat="1" ht="12" customHeight="1" x14ac:dyDescent="0.2">
      <c r="B14" s="20" t="s">
        <v>8</v>
      </c>
      <c r="C14" s="21">
        <v>13</v>
      </c>
      <c r="D14" s="35">
        <f>SUM(C14*100/$C$10)</f>
        <v>0.5829596412556054</v>
      </c>
    </row>
    <row r="15" spans="1:4" s="11" customFormat="1" ht="11.25" customHeight="1" x14ac:dyDescent="0.2">
      <c r="A15" s="95" t="s">
        <v>9</v>
      </c>
      <c r="B15" s="95"/>
      <c r="C15" s="36"/>
      <c r="D15" s="37"/>
    </row>
    <row r="16" spans="1:4" s="15" customFormat="1" ht="11.25" customHeight="1" x14ac:dyDescent="0.2">
      <c r="A16" s="104" t="s">
        <v>34</v>
      </c>
      <c r="B16" s="104"/>
      <c r="C16" s="48">
        <f>SUM(C17:C18)</f>
        <v>2230</v>
      </c>
      <c r="D16" s="43">
        <f>SUM(D17:D18)</f>
        <v>100</v>
      </c>
    </row>
    <row r="17" spans="1:4" s="15" customFormat="1" ht="11.25" customHeight="1" x14ac:dyDescent="0.2">
      <c r="B17" s="24" t="s">
        <v>10</v>
      </c>
      <c r="C17" s="17">
        <v>249</v>
      </c>
      <c r="D17" s="34">
        <f>SUM(C17*100/$C$16)</f>
        <v>11.165919282511211</v>
      </c>
    </row>
    <row r="18" spans="1:4" s="15" customFormat="1" ht="11.25" customHeight="1" x14ac:dyDescent="0.2">
      <c r="B18" s="25" t="s">
        <v>11</v>
      </c>
      <c r="C18" s="21">
        <v>1981</v>
      </c>
      <c r="D18" s="35">
        <f>SUM(C18*100/$C$16)</f>
        <v>88.834080717488789</v>
      </c>
    </row>
    <row r="19" spans="1:4" s="11" customFormat="1" ht="11.25" customHeight="1" x14ac:dyDescent="0.2">
      <c r="A19" s="95" t="s">
        <v>12</v>
      </c>
      <c r="B19" s="95"/>
      <c r="C19" s="38"/>
      <c r="D19" s="37"/>
    </row>
    <row r="20" spans="1:4" s="15" customFormat="1" ht="11.25" customHeight="1" x14ac:dyDescent="0.2">
      <c r="A20" s="104" t="s">
        <v>34</v>
      </c>
      <c r="B20" s="104"/>
      <c r="C20" s="17">
        <f>SUM(C21:C25)</f>
        <v>249</v>
      </c>
      <c r="D20" s="18">
        <f>SUM(D21:D25)</f>
        <v>100</v>
      </c>
    </row>
    <row r="21" spans="1:4" s="15" customFormat="1" ht="11.25" customHeight="1" x14ac:dyDescent="0.2">
      <c r="B21" s="26" t="s">
        <v>13</v>
      </c>
      <c r="C21" s="27">
        <v>34</v>
      </c>
      <c r="D21" s="40">
        <f>C21*100/$C$20</f>
        <v>13.654618473895582</v>
      </c>
    </row>
    <row r="22" spans="1:4" s="15" customFormat="1" ht="11.25" customHeight="1" x14ac:dyDescent="0.2">
      <c r="B22" s="19" t="s">
        <v>14</v>
      </c>
      <c r="C22" s="17">
        <v>41</v>
      </c>
      <c r="D22" s="43">
        <f>C22*100/$C$20</f>
        <v>16.46586345381526</v>
      </c>
    </row>
    <row r="23" spans="1:4" s="15" customFormat="1" ht="11.25" customHeight="1" x14ac:dyDescent="0.2">
      <c r="B23" s="16" t="s">
        <v>15</v>
      </c>
      <c r="C23" s="17">
        <v>133</v>
      </c>
      <c r="D23" s="43">
        <f>C23*100/$C$20</f>
        <v>53.413654618473899</v>
      </c>
    </row>
    <row r="24" spans="1:4" s="15" customFormat="1" ht="11.25" customHeight="1" x14ac:dyDescent="0.2">
      <c r="B24" s="19" t="s">
        <v>16</v>
      </c>
      <c r="C24" s="17">
        <v>26</v>
      </c>
      <c r="D24" s="43">
        <f>C24*100/$C$20</f>
        <v>10.441767068273093</v>
      </c>
    </row>
    <row r="25" spans="1:4" s="15" customFormat="1" ht="11.25" customHeight="1" x14ac:dyDescent="0.2">
      <c r="B25" s="28" t="s">
        <v>17</v>
      </c>
      <c r="C25" s="21">
        <v>15</v>
      </c>
      <c r="D25" s="41">
        <f>C25*100/$C$20</f>
        <v>6.024096385542169</v>
      </c>
    </row>
    <row r="26" spans="1:4" s="11" customFormat="1" ht="11.25" customHeight="1" x14ac:dyDescent="0.2">
      <c r="A26" s="96" t="s">
        <v>18</v>
      </c>
      <c r="B26" s="96"/>
      <c r="C26" s="38"/>
      <c r="D26" s="37"/>
    </row>
    <row r="27" spans="1:4" s="15" customFormat="1" ht="11.25" customHeight="1" x14ac:dyDescent="0.2">
      <c r="A27" s="104" t="s">
        <v>34</v>
      </c>
      <c r="B27" s="104"/>
      <c r="C27" s="17">
        <f>SUM(C28:C31)</f>
        <v>1981</v>
      </c>
      <c r="D27" s="34">
        <f>SUM(D28:D31)</f>
        <v>99.999999999999986</v>
      </c>
    </row>
    <row r="28" spans="1:4" s="15" customFormat="1" ht="11.25" customHeight="1" x14ac:dyDescent="0.2">
      <c r="B28" s="19" t="s">
        <v>19</v>
      </c>
      <c r="C28" s="17">
        <v>844</v>
      </c>
      <c r="D28" s="43">
        <f>C28*100/$C$27</f>
        <v>42.604745078243312</v>
      </c>
    </row>
    <row r="29" spans="1:4" s="15" customFormat="1" ht="11.25" customHeight="1" x14ac:dyDescent="0.2">
      <c r="B29" s="19" t="s">
        <v>20</v>
      </c>
      <c r="C29" s="17">
        <v>658</v>
      </c>
      <c r="D29" s="43">
        <f>C29*100/$C$27</f>
        <v>33.215547703180214</v>
      </c>
    </row>
    <row r="30" spans="1:4" s="15" customFormat="1" ht="11.25" customHeight="1" x14ac:dyDescent="0.2">
      <c r="B30" s="19" t="s">
        <v>21</v>
      </c>
      <c r="C30" s="17">
        <v>149</v>
      </c>
      <c r="D30" s="43">
        <f>C30*100/$C$27</f>
        <v>7.5214538112064613</v>
      </c>
    </row>
    <row r="31" spans="1:4" s="15" customFormat="1" ht="11.25" customHeight="1" x14ac:dyDescent="0.2">
      <c r="B31" s="28" t="s">
        <v>22</v>
      </c>
      <c r="C31" s="21">
        <v>330</v>
      </c>
      <c r="D31" s="41">
        <f>C31*100/$C$27</f>
        <v>16.658253407370015</v>
      </c>
    </row>
    <row r="32" spans="1:4" s="29" customFormat="1" ht="5.25" customHeight="1" x14ac:dyDescent="0.15">
      <c r="A32" s="81"/>
      <c r="B32" s="81"/>
      <c r="C32" s="81"/>
      <c r="D32" s="81"/>
    </row>
    <row r="33" spans="1:4" s="30" customFormat="1" ht="21.75" customHeight="1" x14ac:dyDescent="0.2">
      <c r="A33" s="82" t="s">
        <v>47</v>
      </c>
      <c r="B33" s="82"/>
      <c r="C33" s="82"/>
      <c r="D33" s="82"/>
    </row>
    <row r="34" spans="1:4" s="30" customFormat="1" ht="21.75" customHeight="1" x14ac:dyDescent="0.2">
      <c r="A34" s="82" t="s">
        <v>49</v>
      </c>
      <c r="B34" s="82"/>
      <c r="C34" s="82"/>
      <c r="D34" s="82"/>
    </row>
    <row r="35" spans="1:4" s="30" customFormat="1" ht="11.25" x14ac:dyDescent="0.2">
      <c r="A35" s="83" t="s">
        <v>50</v>
      </c>
      <c r="B35" s="83"/>
      <c r="C35" s="83"/>
      <c r="D35" s="83"/>
    </row>
    <row r="36" spans="1:4" s="30" customFormat="1" ht="11.25" x14ac:dyDescent="0.2">
      <c r="A36" s="83" t="s">
        <v>59</v>
      </c>
      <c r="B36" s="83"/>
      <c r="C36" s="83"/>
      <c r="D36" s="83"/>
    </row>
    <row r="37" spans="1:4" s="29" customFormat="1" ht="11.25" x14ac:dyDescent="0.2">
      <c r="A37" s="79"/>
      <c r="B37" s="79"/>
      <c r="C37" s="79"/>
      <c r="D37" s="79"/>
    </row>
    <row r="38" spans="1:4" s="31" customFormat="1" ht="35.25" customHeight="1" x14ac:dyDescent="0.2">
      <c r="A38" s="97" t="s">
        <v>35</v>
      </c>
      <c r="B38" s="97"/>
      <c r="C38" s="97"/>
      <c r="D38" s="97"/>
    </row>
    <row r="39" spans="1:4" s="29" customFormat="1" ht="11.25" x14ac:dyDescent="0.2">
      <c r="A39" s="79"/>
      <c r="B39" s="79"/>
      <c r="C39" s="79"/>
      <c r="D39" s="79"/>
    </row>
    <row r="40" spans="1:4" s="33" customFormat="1" ht="11.25" x14ac:dyDescent="0.2">
      <c r="A40" s="79" t="s">
        <v>38</v>
      </c>
      <c r="B40" s="79"/>
      <c r="C40" s="79"/>
      <c r="D40" s="79"/>
    </row>
    <row r="41" spans="1:4" s="33" customFormat="1" ht="11.25" x14ac:dyDescent="0.2">
      <c r="A41" s="105" t="s">
        <v>54</v>
      </c>
      <c r="B41" s="105"/>
      <c r="C41" s="105"/>
      <c r="D41" s="105"/>
    </row>
  </sheetData>
  <mergeCells count="27">
    <mergeCell ref="A40:D40"/>
    <mergeCell ref="A41:D41"/>
    <mergeCell ref="A35:D35"/>
    <mergeCell ref="A36:D36"/>
    <mergeCell ref="A37:D37"/>
    <mergeCell ref="A38:D38"/>
    <mergeCell ref="A27:B27"/>
    <mergeCell ref="A32:D32"/>
    <mergeCell ref="A33:D33"/>
    <mergeCell ref="A34:D34"/>
    <mergeCell ref="A39:D39"/>
    <mergeCell ref="A15:B15"/>
    <mergeCell ref="A16:B16"/>
    <mergeCell ref="A19:B19"/>
    <mergeCell ref="A20:B20"/>
    <mergeCell ref="A26:B26"/>
    <mergeCell ref="A6:B6"/>
    <mergeCell ref="C6:D6"/>
    <mergeCell ref="A7:D7"/>
    <mergeCell ref="A9:B9"/>
    <mergeCell ref="A10:B10"/>
    <mergeCell ref="A1:D1"/>
    <mergeCell ref="A2:D2"/>
    <mergeCell ref="A3:D3"/>
    <mergeCell ref="A4:D4"/>
    <mergeCell ref="A5:B5"/>
    <mergeCell ref="C5:D5"/>
  </mergeCells>
  <phoneticPr fontId="0" type="noConversion"/>
  <pageMargins left="0.37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M37"/>
  <sheetViews>
    <sheetView workbookViewId="0">
      <selection sqref="A1:C1"/>
    </sheetView>
  </sheetViews>
  <sheetFormatPr defaultRowHeight="12.75" x14ac:dyDescent="0.2"/>
  <cols>
    <col min="1" max="1" width="39.28515625" style="55" customWidth="1"/>
    <col min="2" max="3" width="22" style="55" customWidth="1"/>
    <col min="4" max="16384" width="9.140625" style="55"/>
  </cols>
  <sheetData>
    <row r="1" spans="1:3" s="2" customFormat="1" x14ac:dyDescent="0.2">
      <c r="A1" s="86"/>
      <c r="B1" s="86"/>
      <c r="C1" s="86"/>
    </row>
    <row r="2" spans="1:3" s="3" customFormat="1" ht="31.15" customHeight="1" x14ac:dyDescent="0.2">
      <c r="A2" s="87" t="s">
        <v>71</v>
      </c>
      <c r="B2" s="87"/>
      <c r="C2" s="87"/>
    </row>
    <row r="3" spans="1:3" s="4" customFormat="1" ht="15" customHeight="1" x14ac:dyDescent="0.25">
      <c r="A3" s="88"/>
      <c r="B3" s="88"/>
      <c r="C3" s="88"/>
    </row>
    <row r="4" spans="1:3" s="5" customFormat="1" ht="12" customHeight="1" x14ac:dyDescent="0.2">
      <c r="A4" s="68"/>
      <c r="B4" s="89" t="s">
        <v>1</v>
      </c>
      <c r="C4" s="90"/>
    </row>
    <row r="5" spans="1:3" s="5" customFormat="1" ht="13.5" customHeight="1" x14ac:dyDescent="0.2">
      <c r="A5" s="67"/>
      <c r="B5" s="91"/>
      <c r="C5" s="92"/>
    </row>
    <row r="6" spans="1:3" s="5" customFormat="1" ht="13.5" customHeight="1" x14ac:dyDescent="0.2">
      <c r="A6" s="92"/>
      <c r="B6" s="92"/>
      <c r="C6" s="92"/>
    </row>
    <row r="7" spans="1:3" s="8" customFormat="1" ht="12" customHeight="1" x14ac:dyDescent="0.2">
      <c r="A7" s="9"/>
      <c r="B7" s="10" t="s">
        <v>2</v>
      </c>
      <c r="C7" s="10" t="s">
        <v>3</v>
      </c>
    </row>
    <row r="8" spans="1:3" s="11" customFormat="1" ht="12" customHeight="1" x14ac:dyDescent="0.2">
      <c r="A8" s="70" t="s">
        <v>4</v>
      </c>
      <c r="B8" s="13">
        <v>4938</v>
      </c>
      <c r="C8" s="14">
        <v>100</v>
      </c>
    </row>
    <row r="9" spans="1:3" s="15" customFormat="1" ht="12" customHeight="1" x14ac:dyDescent="0.2">
      <c r="A9" s="16" t="s">
        <v>5</v>
      </c>
      <c r="B9" s="17">
        <v>2018</v>
      </c>
      <c r="C9" s="18">
        <v>40.9</v>
      </c>
    </row>
    <row r="10" spans="1:3" s="15" customFormat="1" ht="12" customHeight="1" x14ac:dyDescent="0.2">
      <c r="A10" s="19" t="s">
        <v>6</v>
      </c>
      <c r="B10" s="17">
        <v>2091</v>
      </c>
      <c r="C10" s="18">
        <v>42.3</v>
      </c>
    </row>
    <row r="11" spans="1:3" s="15" customFormat="1" ht="12" customHeight="1" x14ac:dyDescent="0.2">
      <c r="A11" s="19" t="s">
        <v>7</v>
      </c>
      <c r="B11" s="17">
        <v>529</v>
      </c>
      <c r="C11" s="18">
        <v>10.7</v>
      </c>
    </row>
    <row r="12" spans="1:3" s="15" customFormat="1" ht="12" customHeight="1" x14ac:dyDescent="0.2">
      <c r="A12" s="20" t="s">
        <v>8</v>
      </c>
      <c r="B12" s="21">
        <v>300</v>
      </c>
      <c r="C12" s="22">
        <v>6.1</v>
      </c>
    </row>
    <row r="13" spans="1:3" s="11" customFormat="1" ht="11.25" customHeight="1" x14ac:dyDescent="0.2">
      <c r="A13" s="58"/>
      <c r="B13" s="58"/>
      <c r="C13" s="58"/>
    </row>
    <row r="14" spans="1:3" s="11" customFormat="1" ht="11.25" customHeight="1" x14ac:dyDescent="0.2">
      <c r="A14" s="69" t="s">
        <v>9</v>
      </c>
      <c r="B14" s="13">
        <v>4938</v>
      </c>
      <c r="C14" s="14">
        <v>100</v>
      </c>
    </row>
    <row r="15" spans="1:3" s="15" customFormat="1" ht="11.25" customHeight="1" x14ac:dyDescent="0.2">
      <c r="A15" s="24" t="s">
        <v>42</v>
      </c>
      <c r="B15" s="17">
        <v>1042</v>
      </c>
      <c r="C15" s="18">
        <v>21.1</v>
      </c>
    </row>
    <row r="16" spans="1:3" s="15" customFormat="1" ht="11.25" customHeight="1" x14ac:dyDescent="0.2">
      <c r="A16" s="25" t="s">
        <v>11</v>
      </c>
      <c r="B16" s="21">
        <v>3869</v>
      </c>
      <c r="C16" s="22">
        <v>78.900000000000006</v>
      </c>
    </row>
    <row r="17" spans="1:3" s="11" customFormat="1" ht="11.25" customHeight="1" x14ac:dyDescent="0.2">
      <c r="A17" s="58"/>
      <c r="B17" s="58"/>
      <c r="C17" s="58"/>
    </row>
    <row r="18" spans="1:3" s="11" customFormat="1" ht="11.25" customHeight="1" x14ac:dyDescent="0.2">
      <c r="A18" s="69" t="s">
        <v>12</v>
      </c>
      <c r="B18" s="13">
        <v>1042</v>
      </c>
      <c r="C18" s="14">
        <v>100</v>
      </c>
    </row>
    <row r="19" spans="1:3" s="15" customFormat="1" ht="11.25" customHeight="1" x14ac:dyDescent="0.2">
      <c r="A19" s="26" t="s">
        <v>13</v>
      </c>
      <c r="B19" s="27">
        <v>121</v>
      </c>
      <c r="C19" s="18">
        <v>11.6</v>
      </c>
    </row>
    <row r="20" spans="1:3" s="15" customFormat="1" ht="11.25" customHeight="1" x14ac:dyDescent="0.2">
      <c r="A20" s="19" t="s">
        <v>14</v>
      </c>
      <c r="B20" s="17">
        <v>32</v>
      </c>
      <c r="C20" s="18">
        <v>3.1</v>
      </c>
    </row>
    <row r="21" spans="1:3" s="15" customFormat="1" ht="11.25" customHeight="1" x14ac:dyDescent="0.2">
      <c r="A21" s="16" t="s">
        <v>15</v>
      </c>
      <c r="B21" s="17">
        <v>711</v>
      </c>
      <c r="C21" s="18">
        <v>68.2</v>
      </c>
    </row>
    <row r="22" spans="1:3" s="15" customFormat="1" ht="11.25" customHeight="1" x14ac:dyDescent="0.2">
      <c r="A22" s="19" t="s">
        <v>16</v>
      </c>
      <c r="B22" s="17">
        <v>160</v>
      </c>
      <c r="C22" s="18">
        <v>15.4</v>
      </c>
    </row>
    <row r="23" spans="1:3" s="15" customFormat="1" ht="11.25" customHeight="1" x14ac:dyDescent="0.2">
      <c r="A23" s="28" t="s">
        <v>43</v>
      </c>
      <c r="B23" s="21">
        <v>18</v>
      </c>
      <c r="C23" s="22">
        <v>1.7</v>
      </c>
    </row>
    <row r="24" spans="1:3" s="11" customFormat="1" ht="11.25" customHeight="1" x14ac:dyDescent="0.2">
      <c r="A24" s="59"/>
      <c r="B24" s="59"/>
      <c r="C24" s="59"/>
    </row>
    <row r="25" spans="1:3" s="11" customFormat="1" ht="11.25" customHeight="1" x14ac:dyDescent="0.2">
      <c r="A25" s="69" t="s">
        <v>18</v>
      </c>
      <c r="B25" s="13">
        <v>3896</v>
      </c>
      <c r="C25" s="14">
        <v>100</v>
      </c>
    </row>
    <row r="26" spans="1:3" s="15" customFormat="1" ht="11.25" customHeight="1" x14ac:dyDescent="0.2">
      <c r="A26" s="19" t="s">
        <v>19</v>
      </c>
      <c r="B26" s="17">
        <v>1750</v>
      </c>
      <c r="C26" s="18">
        <v>44.9</v>
      </c>
    </row>
    <row r="27" spans="1:3" s="15" customFormat="1" ht="11.25" customHeight="1" x14ac:dyDescent="0.2">
      <c r="A27" s="19" t="s">
        <v>20</v>
      </c>
      <c r="B27" s="17">
        <v>806</v>
      </c>
      <c r="C27" s="18">
        <v>20.6</v>
      </c>
    </row>
    <row r="28" spans="1:3" s="15" customFormat="1" ht="11.25" customHeight="1" x14ac:dyDescent="0.2">
      <c r="A28" s="19" t="s">
        <v>21</v>
      </c>
      <c r="B28" s="17">
        <v>233</v>
      </c>
      <c r="C28" s="18">
        <v>6</v>
      </c>
    </row>
    <row r="29" spans="1:3" s="15" customFormat="1" ht="11.25" customHeight="1" x14ac:dyDescent="0.2">
      <c r="A29" s="28" t="s">
        <v>44</v>
      </c>
      <c r="B29" s="21">
        <v>1107</v>
      </c>
      <c r="C29" s="22">
        <v>28.4</v>
      </c>
    </row>
    <row r="30" spans="1:3" s="29" customFormat="1" ht="5.25" customHeight="1" x14ac:dyDescent="0.15">
      <c r="A30" s="81"/>
      <c r="B30" s="81"/>
      <c r="C30" s="81"/>
    </row>
    <row r="31" spans="1:3" s="15" customFormat="1" ht="23.25" customHeight="1" x14ac:dyDescent="0.2">
      <c r="A31" s="82" t="s">
        <v>47</v>
      </c>
      <c r="B31" s="82"/>
      <c r="C31" s="82"/>
    </row>
    <row r="32" spans="1:3" s="15" customFormat="1" ht="12.75" customHeight="1" x14ac:dyDescent="0.2">
      <c r="A32" s="83" t="s">
        <v>48</v>
      </c>
      <c r="B32" s="83"/>
      <c r="C32" s="83"/>
    </row>
    <row r="33" spans="1:13" s="15" customFormat="1" ht="4.5" customHeight="1" x14ac:dyDescent="0.2">
      <c r="A33" s="84"/>
      <c r="B33" s="84"/>
      <c r="C33" s="84"/>
    </row>
    <row r="34" spans="1:13" s="61" customFormat="1" ht="24" customHeight="1" x14ac:dyDescent="0.2">
      <c r="A34" s="85" t="s">
        <v>66</v>
      </c>
      <c r="B34" s="85"/>
      <c r="C34" s="85"/>
      <c r="D34" s="62"/>
      <c r="E34" s="62"/>
      <c r="F34" s="62"/>
      <c r="G34" s="60"/>
      <c r="H34" s="60"/>
      <c r="I34" s="60"/>
      <c r="J34" s="60"/>
      <c r="K34" s="60"/>
      <c r="L34" s="60"/>
      <c r="M34" s="60"/>
    </row>
    <row r="35" spans="1:13" s="15" customFormat="1" ht="12" customHeight="1" x14ac:dyDescent="0.2">
      <c r="A35" s="79"/>
      <c r="B35" s="79"/>
      <c r="C35" s="79"/>
    </row>
    <row r="36" spans="1:13" s="15" customFormat="1" ht="11.25" customHeight="1" x14ac:dyDescent="0.2">
      <c r="A36" s="79" t="s">
        <v>72</v>
      </c>
      <c r="B36" s="79"/>
      <c r="C36" s="79"/>
    </row>
    <row r="37" spans="1:13" s="33" customFormat="1" ht="11.25" customHeight="1" x14ac:dyDescent="0.2">
      <c r="A37" s="80" t="s">
        <v>54</v>
      </c>
      <c r="B37" s="80"/>
      <c r="C37" s="80"/>
    </row>
  </sheetData>
  <mergeCells count="14">
    <mergeCell ref="A36:C36"/>
    <mergeCell ref="A37:C37"/>
    <mergeCell ref="A30:C30"/>
    <mergeCell ref="A31:C31"/>
    <mergeCell ref="A32:C32"/>
    <mergeCell ref="A33:C33"/>
    <mergeCell ref="A34:C34"/>
    <mergeCell ref="A35:C35"/>
    <mergeCell ref="A6:C6"/>
    <mergeCell ref="A1:C1"/>
    <mergeCell ref="A2:C2"/>
    <mergeCell ref="A3:C3"/>
    <mergeCell ref="B4:C4"/>
    <mergeCell ref="B5:C5"/>
  </mergeCells>
  <pageMargins left="0.37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pageSetUpPr fitToPage="1"/>
  </sheetPr>
  <dimension ref="A1:M37"/>
  <sheetViews>
    <sheetView workbookViewId="0">
      <selection sqref="A1:C1"/>
    </sheetView>
  </sheetViews>
  <sheetFormatPr defaultRowHeight="12.75" x14ac:dyDescent="0.2"/>
  <cols>
    <col min="1" max="1" width="39.28515625" style="55" customWidth="1"/>
    <col min="2" max="3" width="22" style="55" customWidth="1"/>
    <col min="4" max="16384" width="9.140625" style="55"/>
  </cols>
  <sheetData>
    <row r="1" spans="1:3" s="2" customFormat="1" x14ac:dyDescent="0.2">
      <c r="A1" s="86"/>
      <c r="B1" s="86"/>
      <c r="C1" s="86"/>
    </row>
    <row r="2" spans="1:3" s="3" customFormat="1" ht="31.15" customHeight="1" x14ac:dyDescent="0.2">
      <c r="A2" s="87" t="s">
        <v>69</v>
      </c>
      <c r="B2" s="87"/>
      <c r="C2" s="87"/>
    </row>
    <row r="3" spans="1:3" s="4" customFormat="1" ht="15" customHeight="1" x14ac:dyDescent="0.25">
      <c r="A3" s="88"/>
      <c r="B3" s="88"/>
      <c r="C3" s="88"/>
    </row>
    <row r="4" spans="1:3" s="5" customFormat="1" ht="12" customHeight="1" x14ac:dyDescent="0.2">
      <c r="A4" s="63"/>
      <c r="B4" s="89" t="s">
        <v>1</v>
      </c>
      <c r="C4" s="90"/>
    </row>
    <row r="5" spans="1:3" s="5" customFormat="1" ht="13.5" customHeight="1" x14ac:dyDescent="0.2">
      <c r="A5" s="64"/>
      <c r="B5" s="91"/>
      <c r="C5" s="92"/>
    </row>
    <row r="6" spans="1:3" s="5" customFormat="1" ht="13.5" customHeight="1" x14ac:dyDescent="0.2">
      <c r="A6" s="92"/>
      <c r="B6" s="92"/>
      <c r="C6" s="92"/>
    </row>
    <row r="7" spans="1:3" s="8" customFormat="1" ht="12" customHeight="1" x14ac:dyDescent="0.2">
      <c r="A7" s="9"/>
      <c r="B7" s="10" t="s">
        <v>2</v>
      </c>
      <c r="C7" s="10" t="s">
        <v>3</v>
      </c>
    </row>
    <row r="8" spans="1:3" s="11" customFormat="1" ht="12" customHeight="1" x14ac:dyDescent="0.2">
      <c r="A8" s="66" t="s">
        <v>4</v>
      </c>
      <c r="B8" s="13">
        <v>5184</v>
      </c>
      <c r="C8" s="14">
        <v>100</v>
      </c>
    </row>
    <row r="9" spans="1:3" s="15" customFormat="1" ht="12" customHeight="1" x14ac:dyDescent="0.2">
      <c r="A9" s="16" t="s">
        <v>5</v>
      </c>
      <c r="B9" s="17">
        <v>2119</v>
      </c>
      <c r="C9" s="18">
        <v>40.9</v>
      </c>
    </row>
    <row r="10" spans="1:3" s="15" customFormat="1" ht="12" customHeight="1" x14ac:dyDescent="0.2">
      <c r="A10" s="19" t="s">
        <v>6</v>
      </c>
      <c r="B10" s="17">
        <v>2258</v>
      </c>
      <c r="C10" s="18">
        <v>43.6</v>
      </c>
    </row>
    <row r="11" spans="1:3" s="15" customFormat="1" ht="12" customHeight="1" x14ac:dyDescent="0.2">
      <c r="A11" s="19" t="s">
        <v>7</v>
      </c>
      <c r="B11" s="17">
        <v>517</v>
      </c>
      <c r="C11" s="18">
        <v>10</v>
      </c>
    </row>
    <row r="12" spans="1:3" s="15" customFormat="1" ht="12" customHeight="1" x14ac:dyDescent="0.2">
      <c r="A12" s="20" t="s">
        <v>8</v>
      </c>
      <c r="B12" s="21">
        <v>290</v>
      </c>
      <c r="C12" s="22">
        <v>5.6</v>
      </c>
    </row>
    <row r="13" spans="1:3" s="11" customFormat="1" ht="11.25" customHeight="1" x14ac:dyDescent="0.2">
      <c r="A13" s="58"/>
      <c r="B13" s="58"/>
      <c r="C13" s="58"/>
    </row>
    <row r="14" spans="1:3" s="11" customFormat="1" ht="11.25" customHeight="1" x14ac:dyDescent="0.2">
      <c r="A14" s="65" t="s">
        <v>9</v>
      </c>
      <c r="B14" s="13">
        <v>5184</v>
      </c>
      <c r="C14" s="14">
        <v>100</v>
      </c>
    </row>
    <row r="15" spans="1:3" s="15" customFormat="1" ht="11.25" customHeight="1" x14ac:dyDescent="0.2">
      <c r="A15" s="24" t="s">
        <v>42</v>
      </c>
      <c r="B15" s="17">
        <v>1020</v>
      </c>
      <c r="C15" s="18">
        <v>19.7</v>
      </c>
    </row>
    <row r="16" spans="1:3" s="15" customFormat="1" ht="11.25" customHeight="1" x14ac:dyDescent="0.2">
      <c r="A16" s="25" t="s">
        <v>11</v>
      </c>
      <c r="B16" s="21">
        <v>4164</v>
      </c>
      <c r="C16" s="22">
        <v>80.3</v>
      </c>
    </row>
    <row r="17" spans="1:3" s="11" customFormat="1" ht="11.25" customHeight="1" x14ac:dyDescent="0.2">
      <c r="A17" s="58"/>
      <c r="B17" s="58"/>
      <c r="C17" s="58"/>
    </row>
    <row r="18" spans="1:3" s="11" customFormat="1" ht="11.25" customHeight="1" x14ac:dyDescent="0.2">
      <c r="A18" s="65" t="s">
        <v>12</v>
      </c>
      <c r="B18" s="13">
        <v>1020</v>
      </c>
      <c r="C18" s="14">
        <v>100</v>
      </c>
    </row>
    <row r="19" spans="1:3" s="15" customFormat="1" ht="11.25" customHeight="1" x14ac:dyDescent="0.2">
      <c r="A19" s="26" t="s">
        <v>13</v>
      </c>
      <c r="B19" s="27">
        <v>116</v>
      </c>
      <c r="C19" s="18">
        <v>11</v>
      </c>
    </row>
    <row r="20" spans="1:3" s="15" customFormat="1" ht="11.25" customHeight="1" x14ac:dyDescent="0.2">
      <c r="A20" s="19" t="s">
        <v>14</v>
      </c>
      <c r="B20" s="17">
        <v>48</v>
      </c>
      <c r="C20" s="18">
        <v>5</v>
      </c>
    </row>
    <row r="21" spans="1:3" s="15" customFormat="1" ht="11.25" customHeight="1" x14ac:dyDescent="0.2">
      <c r="A21" s="16" t="s">
        <v>15</v>
      </c>
      <c r="B21" s="17">
        <v>728</v>
      </c>
      <c r="C21" s="18">
        <v>71</v>
      </c>
    </row>
    <row r="22" spans="1:3" s="15" customFormat="1" ht="11.25" customHeight="1" x14ac:dyDescent="0.2">
      <c r="A22" s="19" t="s">
        <v>16</v>
      </c>
      <c r="B22" s="17">
        <v>114</v>
      </c>
      <c r="C22" s="18">
        <v>11</v>
      </c>
    </row>
    <row r="23" spans="1:3" s="15" customFormat="1" ht="11.25" customHeight="1" x14ac:dyDescent="0.2">
      <c r="A23" s="28" t="s">
        <v>43</v>
      </c>
      <c r="B23" s="21">
        <v>14</v>
      </c>
      <c r="C23" s="22">
        <v>1</v>
      </c>
    </row>
    <row r="24" spans="1:3" s="11" customFormat="1" ht="11.25" customHeight="1" x14ac:dyDescent="0.2">
      <c r="A24" s="59"/>
      <c r="B24" s="59"/>
      <c r="C24" s="59"/>
    </row>
    <row r="25" spans="1:3" s="11" customFormat="1" ht="11.25" customHeight="1" x14ac:dyDescent="0.2">
      <c r="A25" s="65" t="s">
        <v>18</v>
      </c>
      <c r="B25" s="13">
        <v>4164</v>
      </c>
      <c r="C25" s="14">
        <v>100</v>
      </c>
    </row>
    <row r="26" spans="1:3" s="15" customFormat="1" ht="11.25" customHeight="1" x14ac:dyDescent="0.2">
      <c r="A26" s="19" t="s">
        <v>19</v>
      </c>
      <c r="B26" s="17">
        <v>1970</v>
      </c>
      <c r="C26" s="18">
        <v>47</v>
      </c>
    </row>
    <row r="27" spans="1:3" s="15" customFormat="1" ht="11.25" customHeight="1" x14ac:dyDescent="0.2">
      <c r="A27" s="19" t="s">
        <v>20</v>
      </c>
      <c r="B27" s="17">
        <v>755</v>
      </c>
      <c r="C27" s="18">
        <v>18</v>
      </c>
    </row>
    <row r="28" spans="1:3" s="15" customFormat="1" ht="11.25" customHeight="1" x14ac:dyDescent="0.2">
      <c r="A28" s="19" t="s">
        <v>21</v>
      </c>
      <c r="B28" s="17">
        <v>264</v>
      </c>
      <c r="C28" s="18">
        <v>6</v>
      </c>
    </row>
    <row r="29" spans="1:3" s="15" customFormat="1" ht="11.25" customHeight="1" x14ac:dyDescent="0.2">
      <c r="A29" s="28" t="s">
        <v>44</v>
      </c>
      <c r="B29" s="21">
        <v>1175</v>
      </c>
      <c r="C29" s="22">
        <v>29</v>
      </c>
    </row>
    <row r="30" spans="1:3" s="29" customFormat="1" ht="5.25" customHeight="1" x14ac:dyDescent="0.15">
      <c r="A30" s="81"/>
      <c r="B30" s="81"/>
      <c r="C30" s="81"/>
    </row>
    <row r="31" spans="1:3" s="15" customFormat="1" ht="23.25" customHeight="1" x14ac:dyDescent="0.2">
      <c r="A31" s="82" t="s">
        <v>47</v>
      </c>
      <c r="B31" s="82"/>
      <c r="C31" s="82"/>
    </row>
    <row r="32" spans="1:3" s="15" customFormat="1" ht="12.75" customHeight="1" x14ac:dyDescent="0.2">
      <c r="A32" s="83" t="s">
        <v>48</v>
      </c>
      <c r="B32" s="83"/>
      <c r="C32" s="83"/>
    </row>
    <row r="33" spans="1:13" s="15" customFormat="1" ht="4.5" customHeight="1" x14ac:dyDescent="0.2">
      <c r="A33" s="84"/>
      <c r="B33" s="84"/>
      <c r="C33" s="84"/>
    </row>
    <row r="34" spans="1:13" s="61" customFormat="1" ht="24" customHeight="1" x14ac:dyDescent="0.2">
      <c r="A34" s="85" t="s">
        <v>66</v>
      </c>
      <c r="B34" s="85"/>
      <c r="C34" s="85"/>
      <c r="D34" s="62"/>
      <c r="E34" s="62"/>
      <c r="F34" s="62"/>
      <c r="G34" s="60"/>
      <c r="H34" s="60"/>
      <c r="I34" s="60"/>
      <c r="J34" s="60"/>
      <c r="K34" s="60"/>
      <c r="L34" s="60"/>
      <c r="M34" s="60"/>
    </row>
    <row r="35" spans="1:13" s="15" customFormat="1" ht="12" customHeight="1" x14ac:dyDescent="0.2">
      <c r="A35" s="79"/>
      <c r="B35" s="79"/>
      <c r="C35" s="79"/>
    </row>
    <row r="36" spans="1:13" s="15" customFormat="1" ht="11.25" customHeight="1" x14ac:dyDescent="0.2">
      <c r="A36" s="79" t="s">
        <v>70</v>
      </c>
      <c r="B36" s="79"/>
      <c r="C36" s="79"/>
    </row>
    <row r="37" spans="1:13" s="33" customFormat="1" ht="11.25" customHeight="1" x14ac:dyDescent="0.2">
      <c r="A37" s="80" t="s">
        <v>54</v>
      </c>
      <c r="B37" s="80"/>
      <c r="C37" s="80"/>
    </row>
  </sheetData>
  <mergeCells count="14">
    <mergeCell ref="A36:C36"/>
    <mergeCell ref="A37:C37"/>
    <mergeCell ref="A30:C30"/>
    <mergeCell ref="A31:C31"/>
    <mergeCell ref="A32:C32"/>
    <mergeCell ref="A33:C33"/>
    <mergeCell ref="A34:C34"/>
    <mergeCell ref="A35:C35"/>
    <mergeCell ref="A6:C6"/>
    <mergeCell ref="A1:C1"/>
    <mergeCell ref="A2:C2"/>
    <mergeCell ref="A3:C3"/>
    <mergeCell ref="B4:C4"/>
    <mergeCell ref="B5:C5"/>
  </mergeCells>
  <pageMargins left="0.37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pageSetUpPr fitToPage="1"/>
  </sheetPr>
  <dimension ref="A1:M37"/>
  <sheetViews>
    <sheetView workbookViewId="0">
      <selection sqref="A1:C1"/>
    </sheetView>
  </sheetViews>
  <sheetFormatPr defaultRowHeight="12.75" x14ac:dyDescent="0.2"/>
  <cols>
    <col min="1" max="1" width="39.28515625" style="1" customWidth="1"/>
    <col min="2" max="3" width="22" style="1" customWidth="1"/>
    <col min="4" max="16384" width="9.140625" style="1"/>
  </cols>
  <sheetData>
    <row r="1" spans="1:3" s="2" customFormat="1" x14ac:dyDescent="0.2">
      <c r="A1" s="86"/>
      <c r="B1" s="86"/>
      <c r="C1" s="86"/>
    </row>
    <row r="2" spans="1:3" s="3" customFormat="1" ht="31.15" customHeight="1" x14ac:dyDescent="0.2">
      <c r="A2" s="87" t="s">
        <v>67</v>
      </c>
      <c r="B2" s="87"/>
      <c r="C2" s="87"/>
    </row>
    <row r="3" spans="1:3" s="4" customFormat="1" ht="15" customHeight="1" x14ac:dyDescent="0.25">
      <c r="A3" s="88"/>
      <c r="B3" s="88"/>
      <c r="C3" s="88"/>
    </row>
    <row r="4" spans="1:3" s="5" customFormat="1" ht="12" customHeight="1" x14ac:dyDescent="0.2">
      <c r="A4" s="6"/>
      <c r="B4" s="89" t="s">
        <v>1</v>
      </c>
      <c r="C4" s="90"/>
    </row>
    <row r="5" spans="1:3" s="5" customFormat="1" ht="13.5" customHeight="1" x14ac:dyDescent="0.2">
      <c r="A5" s="7"/>
      <c r="B5" s="91"/>
      <c r="C5" s="92"/>
    </row>
    <row r="6" spans="1:3" s="5" customFormat="1" ht="13.5" customHeight="1" x14ac:dyDescent="0.2">
      <c r="A6" s="92"/>
      <c r="B6" s="92"/>
      <c r="C6" s="92"/>
    </row>
    <row r="7" spans="1:3" s="8" customFormat="1" ht="12" customHeight="1" x14ac:dyDescent="0.2">
      <c r="A7" s="9"/>
      <c r="B7" s="10" t="s">
        <v>2</v>
      </c>
      <c r="C7" s="10" t="s">
        <v>3</v>
      </c>
    </row>
    <row r="8" spans="1:3" s="11" customFormat="1" ht="12" customHeight="1" x14ac:dyDescent="0.2">
      <c r="A8" s="12" t="s">
        <v>4</v>
      </c>
      <c r="B8" s="13">
        <v>5319</v>
      </c>
      <c r="C8" s="14">
        <v>100</v>
      </c>
    </row>
    <row r="9" spans="1:3" s="15" customFormat="1" ht="12" customHeight="1" x14ac:dyDescent="0.2">
      <c r="A9" s="16" t="s">
        <v>5</v>
      </c>
      <c r="B9" s="17">
        <v>2194</v>
      </c>
      <c r="C9" s="18">
        <v>41.2</v>
      </c>
    </row>
    <row r="10" spans="1:3" s="15" customFormat="1" ht="12" customHeight="1" x14ac:dyDescent="0.2">
      <c r="A10" s="19" t="s">
        <v>6</v>
      </c>
      <c r="B10" s="17">
        <v>2308</v>
      </c>
      <c r="C10" s="18">
        <v>43.4</v>
      </c>
    </row>
    <row r="11" spans="1:3" s="15" customFormat="1" ht="12" customHeight="1" x14ac:dyDescent="0.2">
      <c r="A11" s="19" t="s">
        <v>7</v>
      </c>
      <c r="B11" s="17">
        <v>523</v>
      </c>
      <c r="C11" s="18">
        <v>9.8000000000000007</v>
      </c>
    </row>
    <row r="12" spans="1:3" s="15" customFormat="1" ht="12" customHeight="1" x14ac:dyDescent="0.2">
      <c r="A12" s="20" t="s">
        <v>8</v>
      </c>
      <c r="B12" s="21">
        <v>294</v>
      </c>
      <c r="C12" s="22">
        <v>5.5</v>
      </c>
    </row>
    <row r="13" spans="1:3" s="11" customFormat="1" ht="11.25" customHeight="1" x14ac:dyDescent="0.2">
      <c r="A13" s="58"/>
      <c r="B13" s="58"/>
      <c r="C13" s="58"/>
    </row>
    <row r="14" spans="1:3" s="11" customFormat="1" ht="11.25" customHeight="1" x14ac:dyDescent="0.2">
      <c r="A14" s="23" t="s">
        <v>9</v>
      </c>
      <c r="B14" s="13">
        <v>5319</v>
      </c>
      <c r="C14" s="14">
        <v>100</v>
      </c>
    </row>
    <row r="15" spans="1:3" s="15" customFormat="1" ht="11.25" customHeight="1" x14ac:dyDescent="0.2">
      <c r="A15" s="24" t="s">
        <v>42</v>
      </c>
      <c r="B15" s="17">
        <v>1044</v>
      </c>
      <c r="C15" s="18">
        <v>19.600000000000001</v>
      </c>
    </row>
    <row r="16" spans="1:3" s="15" customFormat="1" ht="11.25" customHeight="1" x14ac:dyDescent="0.2">
      <c r="A16" s="25" t="s">
        <v>11</v>
      </c>
      <c r="B16" s="21">
        <v>4275</v>
      </c>
      <c r="C16" s="22">
        <v>80.400000000000006</v>
      </c>
    </row>
    <row r="17" spans="1:3" s="11" customFormat="1" ht="11.25" customHeight="1" x14ac:dyDescent="0.2">
      <c r="A17" s="58"/>
      <c r="B17" s="58"/>
      <c r="C17" s="58"/>
    </row>
    <row r="18" spans="1:3" s="11" customFormat="1" ht="11.25" customHeight="1" x14ac:dyDescent="0.2">
      <c r="A18" s="23" t="s">
        <v>12</v>
      </c>
      <c r="B18" s="13">
        <v>1044</v>
      </c>
      <c r="C18" s="14">
        <v>100</v>
      </c>
    </row>
    <row r="19" spans="1:3" s="15" customFormat="1" ht="11.25" customHeight="1" x14ac:dyDescent="0.2">
      <c r="A19" s="26" t="s">
        <v>13</v>
      </c>
      <c r="B19" s="27">
        <v>124</v>
      </c>
      <c r="C19" s="18">
        <v>11.9</v>
      </c>
    </row>
    <row r="20" spans="1:3" s="15" customFormat="1" ht="11.25" customHeight="1" x14ac:dyDescent="0.2">
      <c r="A20" s="19" t="s">
        <v>14</v>
      </c>
      <c r="B20" s="17">
        <v>40</v>
      </c>
      <c r="C20" s="18">
        <v>3.8</v>
      </c>
    </row>
    <row r="21" spans="1:3" s="15" customFormat="1" ht="11.25" customHeight="1" x14ac:dyDescent="0.2">
      <c r="A21" s="16" t="s">
        <v>15</v>
      </c>
      <c r="B21" s="17">
        <v>773</v>
      </c>
      <c r="C21" s="18">
        <v>74</v>
      </c>
    </row>
    <row r="22" spans="1:3" s="15" customFormat="1" ht="11.25" customHeight="1" x14ac:dyDescent="0.2">
      <c r="A22" s="19" t="s">
        <v>16</v>
      </c>
      <c r="B22" s="17">
        <v>91</v>
      </c>
      <c r="C22" s="18">
        <v>8.6999999999999993</v>
      </c>
    </row>
    <row r="23" spans="1:3" s="15" customFormat="1" ht="11.25" customHeight="1" x14ac:dyDescent="0.2">
      <c r="A23" s="28" t="s">
        <v>43</v>
      </c>
      <c r="B23" s="21">
        <v>16</v>
      </c>
      <c r="C23" s="22">
        <v>1.5</v>
      </c>
    </row>
    <row r="24" spans="1:3" s="11" customFormat="1" ht="11.25" customHeight="1" x14ac:dyDescent="0.2">
      <c r="A24" s="59"/>
      <c r="B24" s="59"/>
      <c r="C24" s="59"/>
    </row>
    <row r="25" spans="1:3" s="11" customFormat="1" ht="11.25" customHeight="1" x14ac:dyDescent="0.2">
      <c r="A25" s="23" t="s">
        <v>18</v>
      </c>
      <c r="B25" s="13">
        <v>4275</v>
      </c>
      <c r="C25" s="14">
        <v>100</v>
      </c>
    </row>
    <row r="26" spans="1:3" s="15" customFormat="1" ht="11.25" customHeight="1" x14ac:dyDescent="0.2">
      <c r="A26" s="19" t="s">
        <v>19</v>
      </c>
      <c r="B26" s="17">
        <v>2512</v>
      </c>
      <c r="C26" s="18">
        <v>58.8</v>
      </c>
    </row>
    <row r="27" spans="1:3" s="15" customFormat="1" ht="11.25" customHeight="1" x14ac:dyDescent="0.2">
      <c r="A27" s="19" t="s">
        <v>20</v>
      </c>
      <c r="B27" s="17">
        <v>753</v>
      </c>
      <c r="C27" s="18">
        <v>17.600000000000001</v>
      </c>
    </row>
    <row r="28" spans="1:3" s="15" customFormat="1" ht="11.25" customHeight="1" x14ac:dyDescent="0.2">
      <c r="A28" s="19" t="s">
        <v>21</v>
      </c>
      <c r="B28" s="17">
        <v>282</v>
      </c>
      <c r="C28" s="18">
        <v>6.6</v>
      </c>
    </row>
    <row r="29" spans="1:3" s="15" customFormat="1" ht="11.25" customHeight="1" x14ac:dyDescent="0.2">
      <c r="A29" s="28" t="s">
        <v>44</v>
      </c>
      <c r="B29" s="21">
        <v>728</v>
      </c>
      <c r="C29" s="22">
        <v>17</v>
      </c>
    </row>
    <row r="30" spans="1:3" s="29" customFormat="1" ht="5.25" customHeight="1" x14ac:dyDescent="0.15">
      <c r="A30" s="81"/>
      <c r="B30" s="81"/>
      <c r="C30" s="81"/>
    </row>
    <row r="31" spans="1:3" s="15" customFormat="1" ht="23.25" customHeight="1" x14ac:dyDescent="0.2">
      <c r="A31" s="82" t="s">
        <v>47</v>
      </c>
      <c r="B31" s="82"/>
      <c r="C31" s="82"/>
    </row>
    <row r="32" spans="1:3" s="15" customFormat="1" ht="12.75" customHeight="1" x14ac:dyDescent="0.2">
      <c r="A32" s="83" t="s">
        <v>48</v>
      </c>
      <c r="B32" s="83"/>
      <c r="C32" s="83"/>
    </row>
    <row r="33" spans="1:13" s="15" customFormat="1" ht="4.5" customHeight="1" x14ac:dyDescent="0.2">
      <c r="A33" s="93"/>
      <c r="B33" s="93"/>
      <c r="C33" s="93"/>
    </row>
    <row r="34" spans="1:13" s="61" customFormat="1" ht="24" customHeight="1" x14ac:dyDescent="0.2">
      <c r="A34" s="85" t="s">
        <v>66</v>
      </c>
      <c r="B34" s="85"/>
      <c r="C34" s="85"/>
      <c r="D34" s="62"/>
      <c r="E34" s="62"/>
      <c r="F34" s="62"/>
      <c r="G34" s="60"/>
      <c r="H34" s="60"/>
      <c r="I34" s="60"/>
      <c r="J34" s="60"/>
      <c r="K34" s="60"/>
      <c r="L34" s="60"/>
      <c r="M34" s="60"/>
    </row>
    <row r="35" spans="1:13" s="15" customFormat="1" ht="12" customHeight="1" x14ac:dyDescent="0.2">
      <c r="A35" s="79"/>
      <c r="B35" s="79"/>
      <c r="C35" s="79"/>
    </row>
    <row r="36" spans="1:13" s="15" customFormat="1" ht="11.25" customHeight="1" x14ac:dyDescent="0.2">
      <c r="A36" s="79" t="s">
        <v>68</v>
      </c>
      <c r="B36" s="79"/>
      <c r="C36" s="79"/>
    </row>
    <row r="37" spans="1:13" s="33" customFormat="1" ht="11.25" customHeight="1" x14ac:dyDescent="0.2">
      <c r="A37" s="80" t="s">
        <v>54</v>
      </c>
      <c r="B37" s="80"/>
      <c r="C37" s="80"/>
    </row>
  </sheetData>
  <mergeCells count="14">
    <mergeCell ref="A6:C6"/>
    <mergeCell ref="A1:C1"/>
    <mergeCell ref="A2:C2"/>
    <mergeCell ref="A3:C3"/>
    <mergeCell ref="B4:C4"/>
    <mergeCell ref="B5:C5"/>
    <mergeCell ref="A36:C36"/>
    <mergeCell ref="A37:C37"/>
    <mergeCell ref="A30:C30"/>
    <mergeCell ref="A31:C31"/>
    <mergeCell ref="A32:C32"/>
    <mergeCell ref="A33:C33"/>
    <mergeCell ref="A34:C34"/>
    <mergeCell ref="A35:C35"/>
  </mergeCells>
  <pageMargins left="0.37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>
    <pageSetUpPr fitToPage="1"/>
  </sheetPr>
  <dimension ref="A1:M37"/>
  <sheetViews>
    <sheetView workbookViewId="0">
      <selection sqref="A1:C1"/>
    </sheetView>
  </sheetViews>
  <sheetFormatPr defaultRowHeight="12.75" x14ac:dyDescent="0.2"/>
  <cols>
    <col min="1" max="1" width="39.28515625" style="1" customWidth="1"/>
    <col min="2" max="3" width="22" style="1" customWidth="1"/>
    <col min="4" max="16384" width="9.140625" style="1"/>
  </cols>
  <sheetData>
    <row r="1" spans="1:3" s="2" customFormat="1" x14ac:dyDescent="0.2">
      <c r="A1" s="86"/>
      <c r="B1" s="86"/>
      <c r="C1" s="86"/>
    </row>
    <row r="2" spans="1:3" s="3" customFormat="1" ht="31.15" customHeight="1" x14ac:dyDescent="0.2">
      <c r="A2" s="87" t="s">
        <v>64</v>
      </c>
      <c r="B2" s="87"/>
      <c r="C2" s="87"/>
    </row>
    <row r="3" spans="1:3" s="4" customFormat="1" ht="15" customHeight="1" x14ac:dyDescent="0.25">
      <c r="A3" s="88"/>
      <c r="B3" s="88"/>
      <c r="C3" s="88"/>
    </row>
    <row r="4" spans="1:3" s="5" customFormat="1" ht="12" customHeight="1" x14ac:dyDescent="0.2">
      <c r="A4" s="6"/>
      <c r="B4" s="89" t="s">
        <v>1</v>
      </c>
      <c r="C4" s="90"/>
    </row>
    <row r="5" spans="1:3" s="5" customFormat="1" ht="13.5" customHeight="1" x14ac:dyDescent="0.2">
      <c r="A5" s="7"/>
      <c r="B5" s="91"/>
      <c r="C5" s="92"/>
    </row>
    <row r="6" spans="1:3" s="5" customFormat="1" ht="13.5" customHeight="1" x14ac:dyDescent="0.2">
      <c r="A6" s="92"/>
      <c r="B6" s="92"/>
      <c r="C6" s="92"/>
    </row>
    <row r="7" spans="1:3" s="8" customFormat="1" ht="12" customHeight="1" x14ac:dyDescent="0.2">
      <c r="A7" s="9"/>
      <c r="B7" s="10" t="s">
        <v>2</v>
      </c>
      <c r="C7" s="10" t="s">
        <v>3</v>
      </c>
    </row>
    <row r="8" spans="1:3" s="11" customFormat="1" ht="12" customHeight="1" x14ac:dyDescent="0.2">
      <c r="A8" s="12" t="s">
        <v>4</v>
      </c>
      <c r="B8" s="13">
        <v>5263</v>
      </c>
      <c r="C8" s="14">
        <v>100</v>
      </c>
    </row>
    <row r="9" spans="1:3" s="15" customFormat="1" ht="12" customHeight="1" x14ac:dyDescent="0.2">
      <c r="A9" s="16" t="s">
        <v>5</v>
      </c>
      <c r="B9" s="17">
        <v>2144</v>
      </c>
      <c r="C9" s="18">
        <v>40.700000000000003</v>
      </c>
    </row>
    <row r="10" spans="1:3" s="15" customFormat="1" ht="12" customHeight="1" x14ac:dyDescent="0.2">
      <c r="A10" s="19" t="s">
        <v>6</v>
      </c>
      <c r="B10" s="17">
        <v>2281</v>
      </c>
      <c r="C10" s="18">
        <v>43.3</v>
      </c>
    </row>
    <row r="11" spans="1:3" s="15" customFormat="1" ht="12" customHeight="1" x14ac:dyDescent="0.2">
      <c r="A11" s="19" t="s">
        <v>7</v>
      </c>
      <c r="B11" s="17">
        <v>550</v>
      </c>
      <c r="C11" s="18">
        <v>10.5</v>
      </c>
    </row>
    <row r="12" spans="1:3" s="15" customFormat="1" ht="12" customHeight="1" x14ac:dyDescent="0.2">
      <c r="A12" s="20" t="s">
        <v>8</v>
      </c>
      <c r="B12" s="21">
        <v>288</v>
      </c>
      <c r="C12" s="22">
        <v>5.5</v>
      </c>
    </row>
    <row r="13" spans="1:3" s="11" customFormat="1" ht="11.25" customHeight="1" x14ac:dyDescent="0.2">
      <c r="A13" s="58"/>
      <c r="B13" s="58"/>
      <c r="C13" s="58"/>
    </row>
    <row r="14" spans="1:3" s="11" customFormat="1" ht="11.25" customHeight="1" x14ac:dyDescent="0.2">
      <c r="A14" s="23" t="s">
        <v>9</v>
      </c>
      <c r="B14" s="13">
        <v>5263</v>
      </c>
      <c r="C14" s="14">
        <v>100</v>
      </c>
    </row>
    <row r="15" spans="1:3" s="15" customFormat="1" ht="11.25" customHeight="1" x14ac:dyDescent="0.2">
      <c r="A15" s="24" t="s">
        <v>42</v>
      </c>
      <c r="B15" s="17">
        <v>981</v>
      </c>
      <c r="C15" s="18">
        <v>18.600000000000001</v>
      </c>
    </row>
    <row r="16" spans="1:3" s="15" customFormat="1" ht="11.25" customHeight="1" x14ac:dyDescent="0.2">
      <c r="A16" s="25" t="s">
        <v>11</v>
      </c>
      <c r="B16" s="21">
        <v>4282</v>
      </c>
      <c r="C16" s="22">
        <v>81.400000000000006</v>
      </c>
    </row>
    <row r="17" spans="1:3" s="11" customFormat="1" ht="11.25" customHeight="1" x14ac:dyDescent="0.2">
      <c r="A17" s="58"/>
      <c r="B17" s="58"/>
      <c r="C17" s="58"/>
    </row>
    <row r="18" spans="1:3" s="11" customFormat="1" ht="11.25" customHeight="1" x14ac:dyDescent="0.2">
      <c r="A18" s="23" t="s">
        <v>12</v>
      </c>
      <c r="B18" s="13">
        <v>981</v>
      </c>
      <c r="C18" s="14">
        <v>100</v>
      </c>
    </row>
    <row r="19" spans="1:3" s="15" customFormat="1" ht="11.25" customHeight="1" x14ac:dyDescent="0.2">
      <c r="A19" s="26" t="s">
        <v>13</v>
      </c>
      <c r="B19" s="27">
        <v>126</v>
      </c>
      <c r="C19" s="18">
        <v>12.8</v>
      </c>
    </row>
    <row r="20" spans="1:3" s="15" customFormat="1" ht="11.25" customHeight="1" x14ac:dyDescent="0.2">
      <c r="A20" s="19" t="s">
        <v>14</v>
      </c>
      <c r="B20" s="17">
        <v>36</v>
      </c>
      <c r="C20" s="18">
        <v>3.7</v>
      </c>
    </row>
    <row r="21" spans="1:3" s="15" customFormat="1" ht="11.25" customHeight="1" x14ac:dyDescent="0.2">
      <c r="A21" s="16" t="s">
        <v>15</v>
      </c>
      <c r="B21" s="17">
        <v>729</v>
      </c>
      <c r="C21" s="18">
        <v>74.3</v>
      </c>
    </row>
    <row r="22" spans="1:3" s="15" customFormat="1" ht="11.25" customHeight="1" x14ac:dyDescent="0.2">
      <c r="A22" s="19" t="s">
        <v>16</v>
      </c>
      <c r="B22" s="17">
        <v>78</v>
      </c>
      <c r="C22" s="18">
        <v>8</v>
      </c>
    </row>
    <row r="23" spans="1:3" s="15" customFormat="1" ht="11.25" customHeight="1" x14ac:dyDescent="0.2">
      <c r="A23" s="28" t="s">
        <v>43</v>
      </c>
      <c r="B23" s="21">
        <v>12</v>
      </c>
      <c r="C23" s="22">
        <v>1.2</v>
      </c>
    </row>
    <row r="24" spans="1:3" s="11" customFormat="1" ht="11.25" customHeight="1" x14ac:dyDescent="0.2">
      <c r="A24" s="59"/>
      <c r="B24" s="59"/>
      <c r="C24" s="59"/>
    </row>
    <row r="25" spans="1:3" s="11" customFormat="1" ht="11.25" customHeight="1" x14ac:dyDescent="0.2">
      <c r="A25" s="23" t="s">
        <v>18</v>
      </c>
      <c r="B25" s="13">
        <v>4282</v>
      </c>
      <c r="C25" s="14">
        <v>100</v>
      </c>
    </row>
    <row r="26" spans="1:3" s="15" customFormat="1" ht="11.25" customHeight="1" x14ac:dyDescent="0.2">
      <c r="A26" s="19" t="s">
        <v>19</v>
      </c>
      <c r="B26" s="17">
        <v>2567</v>
      </c>
      <c r="C26" s="18">
        <v>59.9</v>
      </c>
    </row>
    <row r="27" spans="1:3" s="15" customFormat="1" ht="11.25" customHeight="1" x14ac:dyDescent="0.2">
      <c r="A27" s="19" t="s">
        <v>20</v>
      </c>
      <c r="B27" s="17">
        <v>668</v>
      </c>
      <c r="C27" s="18">
        <v>15.6</v>
      </c>
    </row>
    <row r="28" spans="1:3" s="15" customFormat="1" ht="11.25" customHeight="1" x14ac:dyDescent="0.2">
      <c r="A28" s="19" t="s">
        <v>21</v>
      </c>
      <c r="B28" s="17">
        <v>281</v>
      </c>
      <c r="C28" s="18">
        <v>6.6</v>
      </c>
    </row>
    <row r="29" spans="1:3" s="15" customFormat="1" ht="11.25" customHeight="1" x14ac:dyDescent="0.2">
      <c r="A29" s="28" t="s">
        <v>44</v>
      </c>
      <c r="B29" s="21">
        <v>766</v>
      </c>
      <c r="C29" s="22">
        <v>17.899999999999999</v>
      </c>
    </row>
    <row r="30" spans="1:3" s="29" customFormat="1" ht="5.25" customHeight="1" x14ac:dyDescent="0.15">
      <c r="A30" s="81"/>
      <c r="B30" s="81"/>
      <c r="C30" s="81"/>
    </row>
    <row r="31" spans="1:3" s="15" customFormat="1" ht="23.25" customHeight="1" x14ac:dyDescent="0.2">
      <c r="A31" s="82" t="s">
        <v>47</v>
      </c>
      <c r="B31" s="82"/>
      <c r="C31" s="82"/>
    </row>
    <row r="32" spans="1:3" s="15" customFormat="1" ht="12.75" customHeight="1" x14ac:dyDescent="0.2">
      <c r="A32" s="83" t="s">
        <v>48</v>
      </c>
      <c r="B32" s="83"/>
      <c r="C32" s="83"/>
    </row>
    <row r="33" spans="1:13" s="15" customFormat="1" ht="4.5" customHeight="1" x14ac:dyDescent="0.2">
      <c r="A33" s="93"/>
      <c r="B33" s="93"/>
      <c r="C33" s="93"/>
    </row>
    <row r="34" spans="1:13" s="61" customFormat="1" ht="24" customHeight="1" x14ac:dyDescent="0.2">
      <c r="A34" s="85" t="s">
        <v>66</v>
      </c>
      <c r="B34" s="85"/>
      <c r="C34" s="85"/>
      <c r="D34" s="62"/>
      <c r="E34" s="62"/>
      <c r="F34" s="62"/>
      <c r="G34" s="60"/>
      <c r="H34" s="60"/>
      <c r="I34" s="60"/>
      <c r="J34" s="60"/>
      <c r="K34" s="60"/>
      <c r="L34" s="60"/>
      <c r="M34" s="60"/>
    </row>
    <row r="35" spans="1:13" s="15" customFormat="1" ht="12" customHeight="1" x14ac:dyDescent="0.2">
      <c r="A35" s="79"/>
      <c r="B35" s="79"/>
      <c r="C35" s="79"/>
    </row>
    <row r="36" spans="1:13" s="15" customFormat="1" ht="11.25" customHeight="1" x14ac:dyDescent="0.2">
      <c r="A36" s="79" t="s">
        <v>65</v>
      </c>
      <c r="B36" s="79"/>
      <c r="C36" s="79"/>
    </row>
    <row r="37" spans="1:13" s="33" customFormat="1" ht="11.25" customHeight="1" x14ac:dyDescent="0.2">
      <c r="A37" s="80" t="s">
        <v>54</v>
      </c>
      <c r="B37" s="80"/>
      <c r="C37" s="80"/>
    </row>
  </sheetData>
  <mergeCells count="14">
    <mergeCell ref="A6:C6"/>
    <mergeCell ref="A36:C36"/>
    <mergeCell ref="A37:C37"/>
    <mergeCell ref="A30:C30"/>
    <mergeCell ref="A31:C31"/>
    <mergeCell ref="A32:C32"/>
    <mergeCell ref="A35:C35"/>
    <mergeCell ref="A34:C34"/>
    <mergeCell ref="A33:C33"/>
    <mergeCell ref="A1:C1"/>
    <mergeCell ref="A2:C2"/>
    <mergeCell ref="A3:C3"/>
    <mergeCell ref="B4:C4"/>
    <mergeCell ref="B5:C5"/>
  </mergeCells>
  <pageMargins left="0.37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C37"/>
  <sheetViews>
    <sheetView workbookViewId="0">
      <selection sqref="A1:C1"/>
    </sheetView>
  </sheetViews>
  <sheetFormatPr defaultRowHeight="12.75" x14ac:dyDescent="0.2"/>
  <cols>
    <col min="1" max="1" width="39.28515625" style="1" customWidth="1"/>
    <col min="2" max="3" width="22" style="1" customWidth="1"/>
    <col min="4" max="16384" width="9.140625" style="1"/>
  </cols>
  <sheetData>
    <row r="1" spans="1:3" s="2" customFormat="1" x14ac:dyDescent="0.2">
      <c r="A1" s="86"/>
      <c r="B1" s="86"/>
      <c r="C1" s="86"/>
    </row>
    <row r="2" spans="1:3" s="3" customFormat="1" ht="31.15" customHeight="1" x14ac:dyDescent="0.2">
      <c r="A2" s="87" t="s">
        <v>62</v>
      </c>
      <c r="B2" s="87"/>
      <c r="C2" s="87"/>
    </row>
    <row r="3" spans="1:3" s="4" customFormat="1" ht="15" customHeight="1" x14ac:dyDescent="0.25">
      <c r="A3" s="88"/>
      <c r="B3" s="88"/>
      <c r="C3" s="88"/>
    </row>
    <row r="4" spans="1:3" s="5" customFormat="1" ht="12" customHeight="1" x14ac:dyDescent="0.2">
      <c r="A4" s="6"/>
      <c r="B4" s="89" t="s">
        <v>1</v>
      </c>
      <c r="C4" s="90"/>
    </row>
    <row r="5" spans="1:3" s="5" customFormat="1" ht="13.5" customHeight="1" x14ac:dyDescent="0.2">
      <c r="A5" s="7"/>
      <c r="B5" s="91"/>
      <c r="C5" s="92"/>
    </row>
    <row r="6" spans="1:3" s="5" customFormat="1" ht="13.5" customHeight="1" x14ac:dyDescent="0.2">
      <c r="A6" s="92"/>
      <c r="B6" s="92"/>
      <c r="C6" s="92"/>
    </row>
    <row r="7" spans="1:3" s="8" customFormat="1" ht="12" customHeight="1" x14ac:dyDescent="0.2">
      <c r="A7" s="9"/>
      <c r="B7" s="10" t="s">
        <v>2</v>
      </c>
      <c r="C7" s="10" t="s">
        <v>3</v>
      </c>
    </row>
    <row r="8" spans="1:3" s="11" customFormat="1" ht="12" customHeight="1" x14ac:dyDescent="0.2">
      <c r="A8" s="12" t="s">
        <v>4</v>
      </c>
      <c r="B8" s="13">
        <v>5283</v>
      </c>
      <c r="C8" s="14">
        <v>100</v>
      </c>
    </row>
    <row r="9" spans="1:3" s="15" customFormat="1" ht="12" customHeight="1" x14ac:dyDescent="0.2">
      <c r="A9" s="16" t="s">
        <v>5</v>
      </c>
      <c r="B9" s="17">
        <v>2184</v>
      </c>
      <c r="C9" s="18">
        <v>41.340147643384441</v>
      </c>
    </row>
    <row r="10" spans="1:3" s="15" customFormat="1" ht="12" customHeight="1" x14ac:dyDescent="0.2">
      <c r="A10" s="19" t="s">
        <v>6</v>
      </c>
      <c r="B10" s="17">
        <v>2264</v>
      </c>
      <c r="C10" s="18">
        <v>42.854438765852734</v>
      </c>
    </row>
    <row r="11" spans="1:3" s="15" customFormat="1" ht="12" customHeight="1" x14ac:dyDescent="0.2">
      <c r="A11" s="19" t="s">
        <v>7</v>
      </c>
      <c r="B11" s="17">
        <v>555</v>
      </c>
      <c r="C11" s="18">
        <v>10.505394662123793</v>
      </c>
    </row>
    <row r="12" spans="1:3" s="15" customFormat="1" ht="12" customHeight="1" x14ac:dyDescent="0.2">
      <c r="A12" s="20" t="s">
        <v>8</v>
      </c>
      <c r="B12" s="21">
        <v>280</v>
      </c>
      <c r="C12" s="22">
        <v>5.3000189286390311</v>
      </c>
    </row>
    <row r="13" spans="1:3" s="11" customFormat="1" ht="11.25" customHeight="1" x14ac:dyDescent="0.2">
      <c r="A13" s="58"/>
      <c r="B13" s="58"/>
      <c r="C13" s="58"/>
    </row>
    <row r="14" spans="1:3" s="11" customFormat="1" ht="11.25" customHeight="1" x14ac:dyDescent="0.2">
      <c r="A14" s="23" t="s">
        <v>9</v>
      </c>
      <c r="B14" s="13">
        <v>5283</v>
      </c>
      <c r="C14" s="14">
        <v>100</v>
      </c>
    </row>
    <row r="15" spans="1:3" s="15" customFormat="1" ht="11.25" customHeight="1" x14ac:dyDescent="0.2">
      <c r="A15" s="24" t="s">
        <v>42</v>
      </c>
      <c r="B15" s="17">
        <v>1001</v>
      </c>
      <c r="C15" s="18">
        <v>18.947567669884535</v>
      </c>
    </row>
    <row r="16" spans="1:3" s="15" customFormat="1" ht="11.25" customHeight="1" x14ac:dyDescent="0.2">
      <c r="A16" s="25" t="s">
        <v>11</v>
      </c>
      <c r="B16" s="21">
        <v>4282</v>
      </c>
      <c r="C16" s="22">
        <v>81.052432330115465</v>
      </c>
    </row>
    <row r="17" spans="1:3" s="11" customFormat="1" ht="11.25" customHeight="1" x14ac:dyDescent="0.2">
      <c r="A17" s="58"/>
      <c r="B17" s="58"/>
      <c r="C17" s="58"/>
    </row>
    <row r="18" spans="1:3" s="11" customFormat="1" ht="11.25" customHeight="1" x14ac:dyDescent="0.2">
      <c r="A18" s="23" t="s">
        <v>12</v>
      </c>
      <c r="B18" s="13">
        <v>1001</v>
      </c>
      <c r="C18" s="14">
        <v>100</v>
      </c>
    </row>
    <row r="19" spans="1:3" s="15" customFormat="1" ht="11.25" customHeight="1" x14ac:dyDescent="0.2">
      <c r="A19" s="26" t="s">
        <v>13</v>
      </c>
      <c r="B19" s="27">
        <v>163</v>
      </c>
      <c r="C19" s="18">
        <v>16.283716283716284</v>
      </c>
    </row>
    <row r="20" spans="1:3" s="15" customFormat="1" ht="11.25" customHeight="1" x14ac:dyDescent="0.2">
      <c r="A20" s="19" t="s">
        <v>14</v>
      </c>
      <c r="B20" s="17">
        <v>36</v>
      </c>
      <c r="C20" s="18">
        <v>3.5964035964035967</v>
      </c>
    </row>
    <row r="21" spans="1:3" s="15" customFormat="1" ht="11.25" customHeight="1" x14ac:dyDescent="0.2">
      <c r="A21" s="16" t="s">
        <v>15</v>
      </c>
      <c r="B21" s="17">
        <v>717</v>
      </c>
      <c r="C21" s="18">
        <v>71.628371628371625</v>
      </c>
    </row>
    <row r="22" spans="1:3" s="15" customFormat="1" ht="11.25" customHeight="1" x14ac:dyDescent="0.2">
      <c r="A22" s="19" t="s">
        <v>16</v>
      </c>
      <c r="B22" s="17">
        <v>72</v>
      </c>
      <c r="C22" s="18">
        <v>7.1928071928071935</v>
      </c>
    </row>
    <row r="23" spans="1:3" s="15" customFormat="1" ht="11.25" customHeight="1" x14ac:dyDescent="0.2">
      <c r="A23" s="28" t="s">
        <v>43</v>
      </c>
      <c r="B23" s="21">
        <v>13</v>
      </c>
      <c r="C23" s="22">
        <v>1.2987012987012987</v>
      </c>
    </row>
    <row r="24" spans="1:3" s="11" customFormat="1" ht="11.25" customHeight="1" x14ac:dyDescent="0.2">
      <c r="A24" s="59"/>
      <c r="B24" s="59"/>
      <c r="C24" s="59"/>
    </row>
    <row r="25" spans="1:3" s="11" customFormat="1" ht="11.25" customHeight="1" x14ac:dyDescent="0.2">
      <c r="A25" s="23" t="s">
        <v>18</v>
      </c>
      <c r="B25" s="13">
        <v>4282</v>
      </c>
      <c r="C25" s="14">
        <v>100</v>
      </c>
    </row>
    <row r="26" spans="1:3" s="15" customFormat="1" ht="11.25" customHeight="1" x14ac:dyDescent="0.2">
      <c r="A26" s="19" t="s">
        <v>19</v>
      </c>
      <c r="B26" s="17">
        <v>2551</v>
      </c>
      <c r="C26" s="18">
        <v>59.574964969640355</v>
      </c>
    </row>
    <row r="27" spans="1:3" s="15" customFormat="1" ht="11.25" customHeight="1" x14ac:dyDescent="0.2">
      <c r="A27" s="19" t="s">
        <v>20</v>
      </c>
      <c r="B27" s="17">
        <v>694</v>
      </c>
      <c r="C27" s="18">
        <v>16.207379729098552</v>
      </c>
    </row>
    <row r="28" spans="1:3" s="15" customFormat="1" ht="11.25" customHeight="1" x14ac:dyDescent="0.2">
      <c r="A28" s="19" t="s">
        <v>21</v>
      </c>
      <c r="B28" s="17">
        <v>298</v>
      </c>
      <c r="C28" s="18">
        <v>6.9593647828117708</v>
      </c>
    </row>
    <row r="29" spans="1:3" s="15" customFormat="1" ht="11.25" customHeight="1" x14ac:dyDescent="0.2">
      <c r="A29" s="28" t="s">
        <v>44</v>
      </c>
      <c r="B29" s="21">
        <v>739</v>
      </c>
      <c r="C29" s="22">
        <v>17.258290518449325</v>
      </c>
    </row>
    <row r="30" spans="1:3" s="29" customFormat="1" ht="5.25" customHeight="1" x14ac:dyDescent="0.15">
      <c r="A30" s="81"/>
      <c r="B30" s="81"/>
      <c r="C30" s="81"/>
    </row>
    <row r="31" spans="1:3" s="15" customFormat="1" ht="23.25" customHeight="1" x14ac:dyDescent="0.2">
      <c r="A31" s="82" t="s">
        <v>47</v>
      </c>
      <c r="B31" s="82"/>
      <c r="C31" s="82"/>
    </row>
    <row r="32" spans="1:3" s="15" customFormat="1" ht="12.75" customHeight="1" x14ac:dyDescent="0.2">
      <c r="A32" s="83" t="s">
        <v>48</v>
      </c>
      <c r="B32" s="83"/>
      <c r="C32" s="83"/>
    </row>
    <row r="33" spans="1:3" s="15" customFormat="1" ht="5.25" customHeight="1" x14ac:dyDescent="0.2">
      <c r="A33" s="79"/>
      <c r="B33" s="79"/>
      <c r="C33" s="79"/>
    </row>
    <row r="34" spans="1:3" s="15" customFormat="1" ht="34.9" customHeight="1" x14ac:dyDescent="0.2">
      <c r="A34" s="94" t="s">
        <v>52</v>
      </c>
      <c r="B34" s="94"/>
      <c r="C34" s="94"/>
    </row>
    <row r="35" spans="1:3" s="15" customFormat="1" ht="12" customHeight="1" x14ac:dyDescent="0.2">
      <c r="A35" s="79"/>
      <c r="B35" s="79"/>
      <c r="C35" s="79"/>
    </row>
    <row r="36" spans="1:3" s="15" customFormat="1" ht="11.25" customHeight="1" x14ac:dyDescent="0.2">
      <c r="A36" s="79" t="s">
        <v>63</v>
      </c>
      <c r="B36" s="79"/>
      <c r="C36" s="79"/>
    </row>
    <row r="37" spans="1:3" s="33" customFormat="1" ht="11.25" customHeight="1" x14ac:dyDescent="0.2">
      <c r="A37" s="80" t="s">
        <v>54</v>
      </c>
      <c r="B37" s="80"/>
      <c r="C37" s="80"/>
    </row>
  </sheetData>
  <mergeCells count="14">
    <mergeCell ref="A6:C6"/>
    <mergeCell ref="A36:C36"/>
    <mergeCell ref="A37:C37"/>
    <mergeCell ref="A30:C30"/>
    <mergeCell ref="A31:C31"/>
    <mergeCell ref="A32:C32"/>
    <mergeCell ref="A33:C33"/>
    <mergeCell ref="A34:C34"/>
    <mergeCell ref="A35:C35"/>
    <mergeCell ref="A1:C1"/>
    <mergeCell ref="A2:C2"/>
    <mergeCell ref="A3:C3"/>
    <mergeCell ref="B4:C4"/>
    <mergeCell ref="B5:C5"/>
  </mergeCells>
  <pageMargins left="0.37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/>
  <dimension ref="A1:J37"/>
  <sheetViews>
    <sheetView workbookViewId="0">
      <selection sqref="A1:C1"/>
    </sheetView>
  </sheetViews>
  <sheetFormatPr defaultRowHeight="12.75" x14ac:dyDescent="0.2"/>
  <cols>
    <col min="1" max="1" width="39.28515625" style="1" customWidth="1"/>
    <col min="2" max="3" width="22" style="1" customWidth="1"/>
    <col min="4" max="6" width="9.140625" style="1"/>
    <col min="7" max="7" width="22.85546875" style="1" bestFit="1" customWidth="1"/>
    <col min="8" max="8" width="26.42578125" style="1" bestFit="1" customWidth="1"/>
    <col min="9" max="16384" width="9.140625" style="1"/>
  </cols>
  <sheetData>
    <row r="1" spans="1:10" s="2" customFormat="1" x14ac:dyDescent="0.2">
      <c r="A1" s="86"/>
      <c r="B1" s="86"/>
      <c r="C1" s="86"/>
    </row>
    <row r="2" spans="1:10" s="3" customFormat="1" ht="31.15" customHeight="1" x14ac:dyDescent="0.2">
      <c r="A2" s="87" t="s">
        <v>60</v>
      </c>
      <c r="B2" s="87"/>
      <c r="C2" s="87"/>
    </row>
    <row r="3" spans="1:10" s="4" customFormat="1" ht="15" customHeight="1" x14ac:dyDescent="0.25">
      <c r="A3" s="88"/>
      <c r="B3" s="88"/>
      <c r="C3" s="88"/>
    </row>
    <row r="4" spans="1:10" s="5" customFormat="1" ht="12" customHeight="1" x14ac:dyDescent="0.2">
      <c r="A4" s="6"/>
      <c r="B4" s="89" t="s">
        <v>1</v>
      </c>
      <c r="C4" s="90"/>
    </row>
    <row r="5" spans="1:10" s="5" customFormat="1" ht="13.5" customHeight="1" x14ac:dyDescent="0.2">
      <c r="A5" s="7"/>
      <c r="B5" s="91"/>
      <c r="C5" s="92"/>
    </row>
    <row r="6" spans="1:10" s="5" customFormat="1" ht="13.5" customHeight="1" x14ac:dyDescent="0.2">
      <c r="A6" s="92"/>
      <c r="B6" s="92"/>
      <c r="C6" s="92"/>
    </row>
    <row r="7" spans="1:10" s="8" customFormat="1" ht="12" customHeight="1" x14ac:dyDescent="0.2">
      <c r="A7" s="9"/>
      <c r="B7" s="10" t="s">
        <v>2</v>
      </c>
      <c r="C7" s="10" t="s">
        <v>3</v>
      </c>
    </row>
    <row r="8" spans="1:10" s="11" customFormat="1" ht="12" customHeight="1" x14ac:dyDescent="0.2">
      <c r="A8" s="12" t="s">
        <v>4</v>
      </c>
      <c r="B8" s="13">
        <v>5268</v>
      </c>
      <c r="C8" s="14">
        <v>100</v>
      </c>
    </row>
    <row r="9" spans="1:10" s="15" customFormat="1" ht="12" customHeight="1" x14ac:dyDescent="0.2">
      <c r="A9" s="16" t="s">
        <v>5</v>
      </c>
      <c r="B9" s="17">
        <v>2190</v>
      </c>
      <c r="C9" s="18">
        <v>41.571753986332574</v>
      </c>
      <c r="I9" s="50"/>
    </row>
    <row r="10" spans="1:10" s="15" customFormat="1" ht="12" customHeight="1" x14ac:dyDescent="0.2">
      <c r="A10" s="19" t="s">
        <v>6</v>
      </c>
      <c r="B10" s="17">
        <v>2284</v>
      </c>
      <c r="C10" s="18">
        <v>43.356112376613517</v>
      </c>
      <c r="G10" s="50"/>
      <c r="I10" s="50"/>
    </row>
    <row r="11" spans="1:10" s="15" customFormat="1" ht="12" customHeight="1" x14ac:dyDescent="0.2">
      <c r="A11" s="19" t="s">
        <v>7</v>
      </c>
      <c r="B11" s="17">
        <v>540</v>
      </c>
      <c r="C11" s="18">
        <v>10.250569476082005</v>
      </c>
      <c r="G11" s="50"/>
      <c r="H11" s="50"/>
      <c r="I11" s="50"/>
      <c r="J11" s="50"/>
    </row>
    <row r="12" spans="1:10" s="15" customFormat="1" ht="12" customHeight="1" x14ac:dyDescent="0.2">
      <c r="A12" s="20" t="s">
        <v>8</v>
      </c>
      <c r="B12" s="21">
        <v>254</v>
      </c>
      <c r="C12" s="22">
        <v>4.8215641609719055</v>
      </c>
      <c r="G12" s="50"/>
      <c r="H12" s="50"/>
      <c r="I12" s="50"/>
      <c r="J12" s="50"/>
    </row>
    <row r="13" spans="1:10" s="11" customFormat="1" ht="11.25" customHeight="1" x14ac:dyDescent="0.2">
      <c r="A13" s="58"/>
      <c r="B13" s="58"/>
      <c r="C13" s="58"/>
      <c r="G13" s="51"/>
      <c r="H13" s="51"/>
      <c r="I13" s="51"/>
      <c r="J13" s="51"/>
    </row>
    <row r="14" spans="1:10" s="11" customFormat="1" ht="11.25" customHeight="1" x14ac:dyDescent="0.2">
      <c r="A14" s="23" t="s">
        <v>9</v>
      </c>
      <c r="B14" s="13">
        <v>5268</v>
      </c>
      <c r="C14" s="14">
        <v>100</v>
      </c>
      <c r="G14" s="51"/>
      <c r="H14" s="51"/>
      <c r="J14" s="51"/>
    </row>
    <row r="15" spans="1:10" s="15" customFormat="1" ht="11.25" customHeight="1" x14ac:dyDescent="0.2">
      <c r="A15" s="24" t="s">
        <v>42</v>
      </c>
      <c r="B15" s="17">
        <v>1116</v>
      </c>
      <c r="C15" s="18">
        <v>21.184510250569478</v>
      </c>
      <c r="H15" s="50"/>
      <c r="J15" s="50"/>
    </row>
    <row r="16" spans="1:10" s="15" customFormat="1" ht="11.25" customHeight="1" x14ac:dyDescent="0.2">
      <c r="A16" s="25" t="s">
        <v>11</v>
      </c>
      <c r="B16" s="21">
        <v>4152</v>
      </c>
      <c r="C16" s="22">
        <v>78.815489749430526</v>
      </c>
      <c r="H16" s="50"/>
      <c r="J16" s="50"/>
    </row>
    <row r="17" spans="1:10" s="11" customFormat="1" ht="11.25" customHeight="1" x14ac:dyDescent="0.2">
      <c r="A17" s="58"/>
      <c r="B17" s="58"/>
      <c r="C17" s="58"/>
      <c r="H17" s="51"/>
      <c r="J17" s="51"/>
    </row>
    <row r="18" spans="1:10" s="11" customFormat="1" ht="11.25" customHeight="1" x14ac:dyDescent="0.2">
      <c r="A18" s="23" t="s">
        <v>12</v>
      </c>
      <c r="B18" s="13">
        <v>1116</v>
      </c>
      <c r="C18" s="14">
        <v>100</v>
      </c>
      <c r="I18" s="51"/>
      <c r="J18" s="51"/>
    </row>
    <row r="19" spans="1:10" s="15" customFormat="1" ht="11.25" customHeight="1" x14ac:dyDescent="0.2">
      <c r="A19" s="26" t="s">
        <v>13</v>
      </c>
      <c r="B19" s="27">
        <v>153</v>
      </c>
      <c r="C19" s="18">
        <v>13.709677419354838</v>
      </c>
      <c r="I19" s="50"/>
      <c r="J19" s="50"/>
    </row>
    <row r="20" spans="1:10" s="15" customFormat="1" ht="11.25" customHeight="1" x14ac:dyDescent="0.2">
      <c r="A20" s="19" t="s">
        <v>14</v>
      </c>
      <c r="B20" s="17">
        <v>107</v>
      </c>
      <c r="C20" s="18">
        <v>9.5878136200716852</v>
      </c>
      <c r="H20" s="50"/>
      <c r="I20" s="50"/>
    </row>
    <row r="21" spans="1:10" s="15" customFormat="1" ht="11.25" customHeight="1" x14ac:dyDescent="0.2">
      <c r="A21" s="16" t="s">
        <v>15</v>
      </c>
      <c r="B21" s="17">
        <v>764</v>
      </c>
      <c r="C21" s="18">
        <v>68.458781362007173</v>
      </c>
      <c r="H21" s="50"/>
      <c r="I21" s="50"/>
    </row>
    <row r="22" spans="1:10" s="15" customFormat="1" ht="11.25" customHeight="1" x14ac:dyDescent="0.2">
      <c r="A22" s="19" t="s">
        <v>16</v>
      </c>
      <c r="B22" s="17">
        <v>75</v>
      </c>
      <c r="C22" s="18">
        <v>6.7204301075268811</v>
      </c>
      <c r="H22" s="50"/>
      <c r="I22" s="50"/>
    </row>
    <row r="23" spans="1:10" s="15" customFormat="1" ht="11.25" customHeight="1" x14ac:dyDescent="0.2">
      <c r="A23" s="28" t="s">
        <v>43</v>
      </c>
      <c r="B23" s="21">
        <v>17</v>
      </c>
      <c r="C23" s="22">
        <v>1.5232974910394266</v>
      </c>
      <c r="H23" s="50"/>
      <c r="I23" s="50"/>
    </row>
    <row r="24" spans="1:10" s="11" customFormat="1" ht="11.25" customHeight="1" x14ac:dyDescent="0.2">
      <c r="A24" s="59"/>
      <c r="B24" s="59"/>
      <c r="C24" s="59"/>
      <c r="H24" s="51"/>
      <c r="J24" s="51"/>
    </row>
    <row r="25" spans="1:10" s="11" customFormat="1" ht="11.25" customHeight="1" x14ac:dyDescent="0.2">
      <c r="A25" s="23" t="s">
        <v>18</v>
      </c>
      <c r="B25" s="13">
        <v>4152</v>
      </c>
      <c r="C25" s="14">
        <v>100</v>
      </c>
      <c r="H25" s="51"/>
      <c r="J25" s="51"/>
    </row>
    <row r="26" spans="1:10" s="15" customFormat="1" ht="11.25" customHeight="1" x14ac:dyDescent="0.2">
      <c r="A26" s="19" t="s">
        <v>19</v>
      </c>
      <c r="B26" s="17">
        <v>2401</v>
      </c>
      <c r="C26" s="18">
        <v>57.827552986512522</v>
      </c>
      <c r="H26" s="50"/>
      <c r="J26" s="50"/>
    </row>
    <row r="27" spans="1:10" s="15" customFormat="1" ht="11.25" customHeight="1" x14ac:dyDescent="0.2">
      <c r="A27" s="19" t="s">
        <v>20</v>
      </c>
      <c r="B27" s="17">
        <v>683</v>
      </c>
      <c r="C27" s="18">
        <v>16.449903660886321</v>
      </c>
      <c r="H27" s="50"/>
      <c r="J27" s="50"/>
    </row>
    <row r="28" spans="1:10" s="15" customFormat="1" ht="11.25" customHeight="1" x14ac:dyDescent="0.2">
      <c r="A28" s="19" t="s">
        <v>21</v>
      </c>
      <c r="B28" s="17">
        <v>284</v>
      </c>
      <c r="C28" s="18">
        <v>6.8400770712909438</v>
      </c>
      <c r="H28" s="50"/>
      <c r="J28" s="50"/>
    </row>
    <row r="29" spans="1:10" s="15" customFormat="1" ht="11.25" customHeight="1" x14ac:dyDescent="0.2">
      <c r="A29" s="28" t="s">
        <v>44</v>
      </c>
      <c r="B29" s="21">
        <v>784</v>
      </c>
      <c r="C29" s="22">
        <v>18.882466281310212</v>
      </c>
      <c r="F29" s="29"/>
      <c r="G29" s="29"/>
      <c r="H29" s="52"/>
      <c r="I29" s="29"/>
      <c r="J29" s="29"/>
    </row>
    <row r="30" spans="1:10" s="29" customFormat="1" ht="5.25" customHeight="1" x14ac:dyDescent="0.15">
      <c r="A30" s="81"/>
      <c r="B30" s="81"/>
      <c r="C30" s="81"/>
      <c r="F30" s="30"/>
      <c r="G30" s="30"/>
      <c r="H30" s="53"/>
      <c r="I30" s="30"/>
      <c r="J30" s="30"/>
    </row>
    <row r="31" spans="1:10" s="15" customFormat="1" ht="23.25" customHeight="1" x14ac:dyDescent="0.2">
      <c r="A31" s="82" t="s">
        <v>47</v>
      </c>
      <c r="B31" s="82"/>
      <c r="C31" s="82"/>
    </row>
    <row r="32" spans="1:10" s="15" customFormat="1" ht="12.75" customHeight="1" x14ac:dyDescent="0.2">
      <c r="A32" s="83" t="s">
        <v>48</v>
      </c>
      <c r="B32" s="83"/>
      <c r="C32" s="83"/>
    </row>
    <row r="33" spans="1:10" s="15" customFormat="1" ht="5.25" customHeight="1" x14ac:dyDescent="0.2">
      <c r="A33" s="79"/>
      <c r="B33" s="79"/>
      <c r="C33" s="79"/>
    </row>
    <row r="34" spans="1:10" s="15" customFormat="1" ht="34.9" customHeight="1" x14ac:dyDescent="0.2">
      <c r="A34" s="94" t="s">
        <v>52</v>
      </c>
      <c r="B34" s="94"/>
      <c r="C34" s="94"/>
    </row>
    <row r="35" spans="1:10" s="15" customFormat="1" ht="12" customHeight="1" x14ac:dyDescent="0.2">
      <c r="A35" s="79"/>
      <c r="B35" s="79"/>
      <c r="C35" s="79"/>
    </row>
    <row r="36" spans="1:10" s="15" customFormat="1" ht="11.25" customHeight="1" x14ac:dyDescent="0.2">
      <c r="A36" s="79" t="s">
        <v>61</v>
      </c>
      <c r="B36" s="79"/>
      <c r="C36" s="79"/>
    </row>
    <row r="37" spans="1:10" s="33" customFormat="1" ht="11.25" customHeight="1" x14ac:dyDescent="0.2">
      <c r="A37" s="80" t="s">
        <v>54</v>
      </c>
      <c r="B37" s="80"/>
      <c r="C37" s="80"/>
      <c r="F37" s="1"/>
      <c r="G37" s="1"/>
      <c r="H37" s="1"/>
      <c r="I37" s="1"/>
      <c r="J37" s="1"/>
    </row>
  </sheetData>
  <mergeCells count="14">
    <mergeCell ref="A30:C30"/>
    <mergeCell ref="A31:C31"/>
    <mergeCell ref="A32:C32"/>
    <mergeCell ref="A1:C1"/>
    <mergeCell ref="A2:C2"/>
    <mergeCell ref="A3:C3"/>
    <mergeCell ref="B4:C4"/>
    <mergeCell ref="B5:C5"/>
    <mergeCell ref="A6:C6"/>
    <mergeCell ref="A33:C33"/>
    <mergeCell ref="A34:C34"/>
    <mergeCell ref="A35:C35"/>
    <mergeCell ref="A36:C36"/>
    <mergeCell ref="A37:C37"/>
  </mergeCells>
  <pageMargins left="0.37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/>
  <dimension ref="A1:J37"/>
  <sheetViews>
    <sheetView workbookViewId="0">
      <selection sqref="A1:C1"/>
    </sheetView>
  </sheetViews>
  <sheetFormatPr defaultRowHeight="12.75" x14ac:dyDescent="0.2"/>
  <cols>
    <col min="1" max="1" width="39.28515625" style="1" customWidth="1"/>
    <col min="2" max="3" width="22" style="1" customWidth="1"/>
    <col min="4" max="6" width="9.140625" style="1"/>
    <col min="7" max="7" width="22.85546875" style="1" bestFit="1" customWidth="1"/>
    <col min="8" max="8" width="26.42578125" style="1" bestFit="1" customWidth="1"/>
    <col min="9" max="16384" width="9.140625" style="1"/>
  </cols>
  <sheetData>
    <row r="1" spans="1:10" s="2" customFormat="1" x14ac:dyDescent="0.2">
      <c r="A1" s="86"/>
      <c r="B1" s="86"/>
      <c r="C1" s="86"/>
    </row>
    <row r="2" spans="1:10" s="3" customFormat="1" ht="31.15" customHeight="1" x14ac:dyDescent="0.2">
      <c r="A2" s="87" t="s">
        <v>57</v>
      </c>
      <c r="B2" s="87"/>
      <c r="C2" s="87"/>
    </row>
    <row r="3" spans="1:10" s="4" customFormat="1" ht="15" customHeight="1" x14ac:dyDescent="0.25">
      <c r="A3" s="88"/>
      <c r="B3" s="88"/>
      <c r="C3" s="88"/>
    </row>
    <row r="4" spans="1:10" s="5" customFormat="1" ht="12" customHeight="1" x14ac:dyDescent="0.2">
      <c r="A4" s="6"/>
      <c r="B4" s="89" t="s">
        <v>1</v>
      </c>
      <c r="C4" s="90"/>
    </row>
    <row r="5" spans="1:10" s="5" customFormat="1" ht="13.5" customHeight="1" x14ac:dyDescent="0.2">
      <c r="A5" s="7"/>
      <c r="B5" s="91"/>
      <c r="C5" s="92"/>
    </row>
    <row r="6" spans="1:10" s="5" customFormat="1" ht="13.5" customHeight="1" x14ac:dyDescent="0.2">
      <c r="A6" s="92"/>
      <c r="B6" s="92"/>
      <c r="C6" s="92"/>
    </row>
    <row r="7" spans="1:10" s="8" customFormat="1" ht="12" customHeight="1" x14ac:dyDescent="0.2">
      <c r="A7" s="9"/>
      <c r="B7" s="10" t="s">
        <v>2</v>
      </c>
      <c r="C7" s="10" t="s">
        <v>3</v>
      </c>
    </row>
    <row r="8" spans="1:10" s="11" customFormat="1" ht="12" customHeight="1" x14ac:dyDescent="0.2">
      <c r="A8" s="12" t="s">
        <v>4</v>
      </c>
      <c r="B8" s="13">
        <v>4861</v>
      </c>
      <c r="C8" s="14">
        <v>100</v>
      </c>
    </row>
    <row r="9" spans="1:10" s="15" customFormat="1" ht="12" customHeight="1" x14ac:dyDescent="0.2">
      <c r="A9" s="16" t="s">
        <v>5</v>
      </c>
      <c r="B9" s="17">
        <v>2056</v>
      </c>
      <c r="C9" s="18">
        <v>42.295823904546396</v>
      </c>
      <c r="I9" s="50"/>
    </row>
    <row r="10" spans="1:10" s="15" customFormat="1" ht="12" customHeight="1" x14ac:dyDescent="0.2">
      <c r="A10" s="19" t="s">
        <v>6</v>
      </c>
      <c r="B10" s="17">
        <v>2105</v>
      </c>
      <c r="C10" s="18">
        <v>43.303846945073033</v>
      </c>
      <c r="G10" s="50"/>
      <c r="I10" s="50"/>
    </row>
    <row r="11" spans="1:10" s="15" customFormat="1" ht="12" customHeight="1" x14ac:dyDescent="0.2">
      <c r="A11" s="19" t="s">
        <v>7</v>
      </c>
      <c r="B11" s="17">
        <v>519</v>
      </c>
      <c r="C11" s="18">
        <v>10.676815470067886</v>
      </c>
      <c r="G11" s="50"/>
      <c r="H11" s="50"/>
      <c r="I11" s="50"/>
      <c r="J11" s="50"/>
    </row>
    <row r="12" spans="1:10" s="15" customFormat="1" ht="12" customHeight="1" x14ac:dyDescent="0.2">
      <c r="A12" s="20" t="s">
        <v>8</v>
      </c>
      <c r="B12" s="21">
        <v>181</v>
      </c>
      <c r="C12" s="22">
        <v>3.7235136803126929</v>
      </c>
      <c r="G12" s="50"/>
      <c r="H12" s="50"/>
      <c r="I12" s="50"/>
      <c r="J12" s="50"/>
    </row>
    <row r="13" spans="1:10" s="11" customFormat="1" ht="11.25" customHeight="1" x14ac:dyDescent="0.2">
      <c r="A13" s="95"/>
      <c r="B13" s="95"/>
      <c r="C13" s="95"/>
      <c r="G13" s="51"/>
      <c r="H13" s="51"/>
      <c r="I13" s="51"/>
      <c r="J13" s="51"/>
    </row>
    <row r="14" spans="1:10" s="11" customFormat="1" ht="11.25" customHeight="1" x14ac:dyDescent="0.2">
      <c r="A14" s="23" t="s">
        <v>9</v>
      </c>
      <c r="B14" s="13">
        <v>4861</v>
      </c>
      <c r="C14" s="14">
        <v>100</v>
      </c>
      <c r="G14" s="51"/>
      <c r="H14" s="51"/>
      <c r="J14" s="51"/>
    </row>
    <row r="15" spans="1:10" s="15" customFormat="1" ht="11.25" customHeight="1" x14ac:dyDescent="0.2">
      <c r="A15" s="24" t="s">
        <v>42</v>
      </c>
      <c r="B15" s="17">
        <v>910</v>
      </c>
      <c r="C15" s="18">
        <v>18.720427895494755</v>
      </c>
      <c r="H15" s="50"/>
      <c r="J15" s="50"/>
    </row>
    <row r="16" spans="1:10" s="15" customFormat="1" ht="11.25" customHeight="1" x14ac:dyDescent="0.2">
      <c r="A16" s="25" t="s">
        <v>11</v>
      </c>
      <c r="B16" s="21">
        <v>3951</v>
      </c>
      <c r="C16" s="22">
        <v>81.279572104505249</v>
      </c>
      <c r="H16" s="50"/>
      <c r="J16" s="50"/>
    </row>
    <row r="17" spans="1:10" s="11" customFormat="1" ht="11.25" customHeight="1" x14ac:dyDescent="0.2">
      <c r="A17" s="95"/>
      <c r="B17" s="95"/>
      <c r="C17" s="95"/>
      <c r="H17" s="51"/>
      <c r="J17" s="51"/>
    </row>
    <row r="18" spans="1:10" s="11" customFormat="1" ht="11.25" customHeight="1" x14ac:dyDescent="0.2">
      <c r="A18" s="23" t="s">
        <v>12</v>
      </c>
      <c r="B18" s="13">
        <v>910</v>
      </c>
      <c r="C18" s="14">
        <v>100</v>
      </c>
      <c r="I18" s="51"/>
      <c r="J18" s="51"/>
    </row>
    <row r="19" spans="1:10" s="15" customFormat="1" ht="11.25" customHeight="1" x14ac:dyDescent="0.2">
      <c r="A19" s="26" t="s">
        <v>13</v>
      </c>
      <c r="B19" s="27">
        <v>126</v>
      </c>
      <c r="C19" s="18">
        <v>13.846153846153847</v>
      </c>
      <c r="I19" s="50"/>
      <c r="J19" s="50"/>
    </row>
    <row r="20" spans="1:10" s="15" customFormat="1" ht="11.25" customHeight="1" x14ac:dyDescent="0.2">
      <c r="A20" s="19" t="s">
        <v>14</v>
      </c>
      <c r="B20" s="17">
        <v>92</v>
      </c>
      <c r="C20" s="18">
        <v>10.109890109890109</v>
      </c>
      <c r="H20" s="50"/>
      <c r="I20" s="50"/>
    </row>
    <row r="21" spans="1:10" s="15" customFormat="1" ht="11.25" customHeight="1" x14ac:dyDescent="0.2">
      <c r="A21" s="16" t="s">
        <v>15</v>
      </c>
      <c r="B21" s="17">
        <v>618</v>
      </c>
      <c r="C21" s="18">
        <v>67.912087912087912</v>
      </c>
      <c r="H21" s="50"/>
      <c r="I21" s="50"/>
    </row>
    <row r="22" spans="1:10" s="15" customFormat="1" ht="11.25" customHeight="1" x14ac:dyDescent="0.2">
      <c r="A22" s="19" t="s">
        <v>16</v>
      </c>
      <c r="B22" s="17">
        <v>61</v>
      </c>
      <c r="C22" s="18">
        <v>6.7032967032967035</v>
      </c>
      <c r="H22" s="50"/>
      <c r="I22" s="50"/>
    </row>
    <row r="23" spans="1:10" s="15" customFormat="1" ht="11.25" customHeight="1" x14ac:dyDescent="0.2">
      <c r="A23" s="28" t="s">
        <v>43</v>
      </c>
      <c r="B23" s="21">
        <v>13</v>
      </c>
      <c r="C23" s="22">
        <v>1.4285714285714286</v>
      </c>
      <c r="H23" s="50"/>
      <c r="I23" s="50"/>
    </row>
    <row r="24" spans="1:10" s="11" customFormat="1" ht="11.25" customHeight="1" x14ac:dyDescent="0.2">
      <c r="A24" s="96"/>
      <c r="B24" s="96"/>
      <c r="C24" s="96"/>
      <c r="H24" s="51"/>
      <c r="J24" s="51"/>
    </row>
    <row r="25" spans="1:10" s="11" customFormat="1" ht="11.25" customHeight="1" x14ac:dyDescent="0.2">
      <c r="A25" s="23" t="s">
        <v>18</v>
      </c>
      <c r="B25" s="13">
        <v>3951</v>
      </c>
      <c r="C25" s="14">
        <v>100</v>
      </c>
      <c r="H25" s="51"/>
      <c r="J25" s="51"/>
    </row>
    <row r="26" spans="1:10" s="15" customFormat="1" ht="11.25" customHeight="1" x14ac:dyDescent="0.2">
      <c r="A26" s="19" t="s">
        <v>19</v>
      </c>
      <c r="B26" s="17">
        <v>2250</v>
      </c>
      <c r="C26" s="18">
        <v>56.947608200455576</v>
      </c>
      <c r="H26" s="50"/>
      <c r="J26" s="50"/>
    </row>
    <row r="27" spans="1:10" s="15" customFormat="1" ht="11.25" customHeight="1" x14ac:dyDescent="0.2">
      <c r="A27" s="19" t="s">
        <v>20</v>
      </c>
      <c r="B27" s="17">
        <v>669</v>
      </c>
      <c r="C27" s="18">
        <v>16.932422171602127</v>
      </c>
      <c r="H27" s="50"/>
      <c r="J27" s="50"/>
    </row>
    <row r="28" spans="1:10" s="15" customFormat="1" ht="11.25" customHeight="1" x14ac:dyDescent="0.2">
      <c r="A28" s="19" t="s">
        <v>21</v>
      </c>
      <c r="B28" s="17">
        <v>248</v>
      </c>
      <c r="C28" s="18">
        <v>6.2768919260946587</v>
      </c>
      <c r="H28" s="50"/>
      <c r="J28" s="50"/>
    </row>
    <row r="29" spans="1:10" s="15" customFormat="1" ht="11.25" customHeight="1" x14ac:dyDescent="0.2">
      <c r="A29" s="28" t="s">
        <v>44</v>
      </c>
      <c r="B29" s="21">
        <v>784</v>
      </c>
      <c r="C29" s="22">
        <v>19.843077701847633</v>
      </c>
      <c r="F29" s="29"/>
      <c r="G29" s="29"/>
      <c r="H29" s="52"/>
      <c r="I29" s="29"/>
      <c r="J29" s="29"/>
    </row>
    <row r="30" spans="1:10" s="29" customFormat="1" ht="5.25" customHeight="1" x14ac:dyDescent="0.15">
      <c r="A30" s="81"/>
      <c r="B30" s="81"/>
      <c r="C30" s="81"/>
      <c r="F30" s="30"/>
      <c r="G30" s="30"/>
      <c r="H30" s="53"/>
      <c r="I30" s="30"/>
      <c r="J30" s="30"/>
    </row>
    <row r="31" spans="1:10" s="15" customFormat="1" ht="23.25" customHeight="1" x14ac:dyDescent="0.2">
      <c r="A31" s="82" t="s">
        <v>47</v>
      </c>
      <c r="B31" s="82"/>
      <c r="C31" s="82"/>
    </row>
    <row r="32" spans="1:10" s="15" customFormat="1" ht="12.75" customHeight="1" x14ac:dyDescent="0.2">
      <c r="A32" s="83" t="s">
        <v>48</v>
      </c>
      <c r="B32" s="83"/>
      <c r="C32" s="83"/>
    </row>
    <row r="33" spans="1:10" s="15" customFormat="1" ht="5.25" customHeight="1" x14ac:dyDescent="0.2">
      <c r="A33" s="79"/>
      <c r="B33" s="79"/>
      <c r="C33" s="79"/>
    </row>
    <row r="34" spans="1:10" s="15" customFormat="1" ht="34.9" customHeight="1" x14ac:dyDescent="0.2">
      <c r="A34" s="94" t="s">
        <v>52</v>
      </c>
      <c r="B34" s="94"/>
      <c r="C34" s="94"/>
    </row>
    <row r="35" spans="1:10" s="15" customFormat="1" ht="12" customHeight="1" x14ac:dyDescent="0.2">
      <c r="A35" s="79"/>
      <c r="B35" s="79"/>
      <c r="C35" s="79"/>
    </row>
    <row r="36" spans="1:10" s="15" customFormat="1" ht="11.25" customHeight="1" x14ac:dyDescent="0.2">
      <c r="A36" s="79" t="s">
        <v>58</v>
      </c>
      <c r="B36" s="79"/>
      <c r="C36" s="79"/>
    </row>
    <row r="37" spans="1:10" s="33" customFormat="1" ht="11.25" customHeight="1" x14ac:dyDescent="0.2">
      <c r="A37" s="80" t="s">
        <v>54</v>
      </c>
      <c r="B37" s="80"/>
      <c r="C37" s="80"/>
      <c r="F37" s="1"/>
      <c r="G37" s="1"/>
      <c r="H37" s="1"/>
      <c r="I37" s="1"/>
      <c r="J37" s="1"/>
    </row>
  </sheetData>
  <mergeCells count="17">
    <mergeCell ref="A33:C33"/>
    <mergeCell ref="A34:C34"/>
    <mergeCell ref="A35:C35"/>
    <mergeCell ref="A36:C36"/>
    <mergeCell ref="A37:C37"/>
    <mergeCell ref="A32:C32"/>
    <mergeCell ref="A1:C1"/>
    <mergeCell ref="A2:C2"/>
    <mergeCell ref="A3:C3"/>
    <mergeCell ref="B4:C4"/>
    <mergeCell ref="B5:C5"/>
    <mergeCell ref="A6:C6"/>
    <mergeCell ref="A13:C13"/>
    <mergeCell ref="A17:C17"/>
    <mergeCell ref="A24:C24"/>
    <mergeCell ref="A30:C30"/>
    <mergeCell ref="A31:C31"/>
  </mergeCells>
  <pageMargins left="0.37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20</vt:i4>
      </vt:variant>
    </vt:vector>
  </HeadingPairs>
  <TitlesOfParts>
    <vt:vector size="20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Prestazioni di assistenza sociale pagate nel mese di dicembre 2010 (in valori assoluti e percentuali), secondo le caratteristiche socio-economiche del titolare, in Ticino</dc:title>
  <dc:creator>David Ronald</dc:creator>
  <cp:lastModifiedBy>Charpié Antoine / T116896</cp:lastModifiedBy>
  <cp:lastPrinted>2019-06-17T07:42:42Z</cp:lastPrinted>
  <dcterms:created xsi:type="dcterms:W3CDTF">2005-11-07T10:23:36Z</dcterms:created>
  <dcterms:modified xsi:type="dcterms:W3CDTF">2024-04-26T11:53:42Z</dcterms:modified>
</cp:coreProperties>
</file>