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rie dal 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</sheets>
  <definedNames/>
  <calcPr fullCalcOnLoad="1"/>
</workbook>
</file>

<file path=xl/sharedStrings.xml><?xml version="1.0" encoding="utf-8"?>
<sst xmlns="http://schemas.openxmlformats.org/spreadsheetml/2006/main" count="449" uniqueCount="72">
  <si>
    <t>Totale</t>
  </si>
  <si>
    <t>Amministr.</t>
  </si>
  <si>
    <t xml:space="preserve">Sicurezza </t>
  </si>
  <si>
    <t>Cultura e</t>
  </si>
  <si>
    <t>Salute</t>
  </si>
  <si>
    <t>Previdenza</t>
  </si>
  <si>
    <t>Traffico</t>
  </si>
  <si>
    <t>Protezione</t>
  </si>
  <si>
    <t>Economia</t>
  </si>
  <si>
    <t xml:space="preserve">Finanze </t>
  </si>
  <si>
    <t>generale</t>
  </si>
  <si>
    <t>pubblica</t>
  </si>
  <si>
    <t>tempo</t>
  </si>
  <si>
    <t>sociale</t>
  </si>
  <si>
    <t>ambiente e</t>
  </si>
  <si>
    <t>e imposte</t>
  </si>
  <si>
    <t>libero</t>
  </si>
  <si>
    <t>territorio</t>
  </si>
  <si>
    <t>Spese correnti</t>
  </si>
  <si>
    <t>Spese per il personale</t>
  </si>
  <si>
    <t>Spese per beni e servizi</t>
  </si>
  <si>
    <t>Interessi passivi</t>
  </si>
  <si>
    <t>Ammortamenti</t>
  </si>
  <si>
    <t>Partecipazione a entrate per comuni</t>
  </si>
  <si>
    <t>Rimborsi a enti pubblici</t>
  </si>
  <si>
    <t>Contributi propri</t>
  </si>
  <si>
    <t>Riversamento contributi</t>
  </si>
  <si>
    <t>Versamenti a finanziamenti speciali</t>
  </si>
  <si>
    <t>Addebiti interni</t>
  </si>
  <si>
    <t>Ricavi correnti</t>
  </si>
  <si>
    <t>Imposte</t>
  </si>
  <si>
    <t>Regalie e concessioni</t>
  </si>
  <si>
    <t>Redditi della sostanza</t>
  </si>
  <si>
    <t>Ric. per prestaz., vendite, tasse, diritti e multe</t>
  </si>
  <si>
    <t>Contributi senza fine specifico</t>
  </si>
  <si>
    <t>Rimborsi da enti pubblici</t>
  </si>
  <si>
    <t>Contributi per spese correnti</t>
  </si>
  <si>
    <t>Contributi da riversare</t>
  </si>
  <si>
    <t>Prelevamenti da finanziamenti speciali</t>
  </si>
  <si>
    <t>Accrediti interni</t>
  </si>
  <si>
    <t>Fonte: Statistica finanziaria dei comuni, Dipartimento delle istituzioni, Sezione degli enti locali, Bellinzona</t>
  </si>
  <si>
    <t>Ustat, ultima modifica: 09.07.2010</t>
  </si>
  <si>
    <t>Ustat, ultima modifica: 18.09.2009</t>
  </si>
  <si>
    <t>Ustat, ultima modifica: 20.11.2008</t>
  </si>
  <si>
    <t>Ustat, ultima modifica: 15.10.2007</t>
  </si>
  <si>
    <t>Ustat, ultima modifica: 25.09.2006</t>
  </si>
  <si>
    <t>Insegnamento</t>
  </si>
  <si>
    <t>T_180204_05C</t>
  </si>
  <si>
    <t>Insegna-</t>
  </si>
  <si>
    <t>mento</t>
  </si>
  <si>
    <t>Ustat, ultima modifica: 25.07.2012</t>
  </si>
  <si>
    <t>Ustat, ultima modifica: 24.01.2013</t>
  </si>
  <si>
    <r>
      <t>1</t>
    </r>
    <r>
      <rPr>
        <sz val="8"/>
        <color indexed="8"/>
        <rFont val="Arial"/>
        <family val="2"/>
      </rPr>
      <t>Eventuali differenze tra le somme dei valori e i totali presentati sono dovute ad arrotondamenti.</t>
    </r>
  </si>
  <si>
    <r>
      <t>Spese e ricavi correnti dei Comuni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secondo la funzione e il genere di conto (in 1.000 franchi), in Ticino, nel 2004</t>
    </r>
  </si>
  <si>
    <r>
      <t>Spese e ricavi correnti dei Comuni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1.000 franchi), secondo la funzione e il genere di conto, in Ticino, nel 2005</t>
    </r>
  </si>
  <si>
    <r>
      <t>Spese e ricavi correnti dei Comuni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mille franchi), secondo la funzione e il genere di conto, in Ticino, nel 2006</t>
    </r>
  </si>
  <si>
    <r>
      <t>Spese e ricavi correnti dei Comuni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mille franchi), secondo la funzione e il genere di conto, in Ticino, nel 2007</t>
    </r>
  </si>
  <si>
    <r>
      <t>Spese e ricavi correnti dei Comuni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mille franchi), secondo la funzione e il genere di conto, in Ticino, nel 2008</t>
    </r>
  </si>
  <si>
    <t>Fonte: Statistica finanziaria dei Comuni, Dipartimento delle istituzioni, Sezione degli enti locali, Bellinzona</t>
  </si>
  <si>
    <t>Ustat, ultima modifica: 29.07.2013</t>
  </si>
  <si>
    <t>Ustat, ultima modifica: 12.11.2014</t>
  </si>
  <si>
    <r>
      <t>Spese e ricavi correnti dei Comuni</t>
    </r>
    <r>
      <rPr>
        <b/>
        <sz val="10"/>
        <color indexed="8"/>
        <rFont val="Arial"/>
        <family val="2"/>
      </rPr>
      <t xml:space="preserve"> (in mille franchi), secondo la funzione e il genere di conto, in Ticino, nel 2011</t>
    </r>
  </si>
  <si>
    <r>
      <t>Spese e ricavi correnti dei Comuni</t>
    </r>
    <r>
      <rPr>
        <b/>
        <sz val="10"/>
        <color indexed="8"/>
        <rFont val="Arial"/>
        <family val="2"/>
      </rPr>
      <t xml:space="preserve"> (in mille franchi), secondo la funzione e il genere di conto, in Ticino, nel 2010</t>
    </r>
  </si>
  <si>
    <r>
      <t>Spese e ricavi correnti dei comuni</t>
    </r>
    <r>
      <rPr>
        <b/>
        <sz val="10"/>
        <color indexed="8"/>
        <rFont val="Arial"/>
        <family val="2"/>
      </rPr>
      <t xml:space="preserve"> (in mille franchi), secondo la funzione e il genere di conto, in Ticino, nel 2009</t>
    </r>
  </si>
  <si>
    <t>Spese e ricavi correnti dei Comuni (in mille franchi), secondo la funzione e il genere di conto, in Ticino, nel 2012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</si>
  <si>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Eventuali differenze tra le somme dei valori e i totali presentati sono dovute ad arrotondamenti.</t>
    </r>
  </si>
  <si>
    <r>
      <t>Spese correnti</t>
    </r>
    <r>
      <rPr>
        <b/>
        <vertAlign val="superscript"/>
        <sz val="8"/>
        <color indexed="8"/>
        <rFont val="Arial"/>
        <family val="2"/>
      </rPr>
      <t>2</t>
    </r>
  </si>
  <si>
    <r>
      <t>Ricavi correnti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</si>
  <si>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Spese e ricavi correnti dei Comuni (in mille franchi), secondo il genere di conto, in Ticino, dal </t>
    </r>
    <r>
      <rPr>
        <b/>
        <sz val="10"/>
        <rFont val="Arial"/>
        <family val="2"/>
      </rPr>
      <t>2013</t>
    </r>
    <r>
      <rPr>
        <b/>
        <vertAlign val="superscript"/>
        <sz val="10"/>
        <rFont val="Arial"/>
        <family val="2"/>
      </rPr>
      <t>1</t>
    </r>
  </si>
  <si>
    <t>Ustat, ultima modifica: 17.01.2020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</si>
  <si>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Dati secondo funzione non più disponibili a seguito dell'introduzione graduale da parte dei comuni del modello contabile MCA2</t>
    </r>
  </si>
  <si>
    <t>Avvertenza: a partire dal 2017, serie interrotta a seguito dell'introduzione graduale da parte dei comuni del modello contabile armonizzato MCA2 (v. a. www.ti.ch/sel &gt; Dati finanziari &gt; Statistica finanziaria).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</si>
</sst>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_ * #,##0.0_ ;_ * \-#,##0.0_ ;_ * &quot;-&quot;?_ ;_ @_ "/>
  </numFmts>
  <fonts count="52"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6" xfId="46" applyNumberFormat="1" applyFont="1" applyFill="1" applyBorder="1" applyAlignment="1">
      <alignment horizontal="right" wrapText="1"/>
      <protection/>
    </xf>
    <xf numFmtId="3" fontId="9" fillId="0" borderId="16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3" fontId="9" fillId="0" borderId="10" xfId="46" applyNumberFormat="1" applyFont="1" applyFill="1" applyBorder="1" applyAlignment="1">
      <alignment horizontal="right" wrapText="1"/>
      <protection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5" xfId="46" applyNumberFormat="1" applyFont="1" applyFill="1" applyBorder="1" applyAlignment="1">
      <alignment horizontal="right" wrapText="1"/>
      <protection/>
    </xf>
    <xf numFmtId="3" fontId="8" fillId="0" borderId="16" xfId="0" applyNumberFormat="1" applyFont="1" applyBorder="1" applyAlignment="1">
      <alignment horizontal="right"/>
    </xf>
    <xf numFmtId="3" fontId="9" fillId="0" borderId="15" xfId="46" applyNumberFormat="1" applyFont="1" applyFill="1" applyBorder="1" applyAlignment="1">
      <alignment horizontal="center" wrapText="1"/>
      <protection/>
    </xf>
    <xf numFmtId="3" fontId="8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9" fillId="0" borderId="16" xfId="46" applyNumberFormat="1" applyFont="1" applyFill="1" applyBorder="1" applyAlignment="1">
      <alignment horizontal="center" wrapText="1"/>
      <protection/>
    </xf>
    <xf numFmtId="3" fontId="9" fillId="0" borderId="10" xfId="46" applyNumberFormat="1" applyFont="1" applyFill="1" applyBorder="1" applyAlignment="1">
      <alignment horizontal="center" wrapText="1"/>
      <protection/>
    </xf>
    <xf numFmtId="3" fontId="9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1" sqref="A1:E1"/>
    </sheetView>
  </sheetViews>
  <sheetFormatPr defaultColWidth="9.140625" defaultRowHeight="14.25" customHeight="1"/>
  <cols>
    <col min="1" max="1" width="34.140625" style="1" customWidth="1"/>
    <col min="2" max="5" width="11.7109375" style="2" customWidth="1"/>
    <col min="6" max="16384" width="9.140625" style="1" customWidth="1"/>
  </cols>
  <sheetData>
    <row r="1" spans="1:5" ht="14.25" customHeight="1">
      <c r="A1" s="59"/>
      <c r="B1" s="59"/>
      <c r="C1" s="59"/>
      <c r="D1" s="59"/>
      <c r="E1" s="59"/>
    </row>
    <row r="2" spans="1:5" s="53" customFormat="1" ht="28.5" customHeight="1">
      <c r="A2" s="60" t="s">
        <v>68</v>
      </c>
      <c r="B2" s="60"/>
      <c r="C2" s="60"/>
      <c r="D2" s="60"/>
      <c r="E2" s="60"/>
    </row>
    <row r="3" spans="1:5" ht="15" customHeight="1">
      <c r="A3" s="61"/>
      <c r="B3" s="61"/>
      <c r="C3" s="61"/>
      <c r="D3" s="61"/>
      <c r="E3" s="61"/>
    </row>
    <row r="4" spans="1:5" ht="14.25" customHeight="1">
      <c r="A4" s="62"/>
      <c r="B4" s="62"/>
      <c r="C4" s="62"/>
      <c r="D4" s="62"/>
      <c r="E4" s="62"/>
    </row>
    <row r="5" spans="1:5" s="5" customFormat="1" ht="12" customHeight="1">
      <c r="A5" s="6"/>
      <c r="B5" s="8">
        <v>2013</v>
      </c>
      <c r="C5" s="9">
        <v>2014</v>
      </c>
      <c r="D5" s="9">
        <v>2015</v>
      </c>
      <c r="E5" s="9">
        <v>2016</v>
      </c>
    </row>
    <row r="6" spans="1:5" s="5" customFormat="1" ht="12" customHeight="1">
      <c r="A6" s="7"/>
      <c r="B6" s="11"/>
      <c r="C6" s="12"/>
      <c r="D6" s="12"/>
      <c r="E6" s="12"/>
    </row>
    <row r="7" spans="1:5" s="5" customFormat="1" ht="12" customHeight="1">
      <c r="A7" s="52"/>
      <c r="B7" s="52"/>
      <c r="C7" s="52"/>
      <c r="D7" s="52"/>
      <c r="E7" s="52"/>
    </row>
    <row r="8" spans="1:7" s="16" customFormat="1" ht="11.25" customHeight="1">
      <c r="A8" s="47" t="s">
        <v>66</v>
      </c>
      <c r="B8" s="17">
        <v>1753940.34798</v>
      </c>
      <c r="C8" s="17">
        <v>1769203.5310899997</v>
      </c>
      <c r="D8" s="17">
        <v>1794622.0253999997</v>
      </c>
      <c r="E8" s="17">
        <v>1839179.8654600002</v>
      </c>
      <c r="G8" s="49"/>
    </row>
    <row r="9" spans="1:5" s="18" customFormat="1" ht="11.25" customHeight="1">
      <c r="A9" s="20" t="s">
        <v>19</v>
      </c>
      <c r="B9" s="21">
        <v>627192.24221</v>
      </c>
      <c r="C9" s="21">
        <v>636039.2006399998</v>
      </c>
      <c r="D9" s="21">
        <v>641706.2207199996</v>
      </c>
      <c r="E9" s="21">
        <v>658722.3309400001</v>
      </c>
    </row>
    <row r="10" spans="1:11" s="18" customFormat="1" ht="11.25" customHeight="1">
      <c r="A10" s="20" t="s">
        <v>20</v>
      </c>
      <c r="B10" s="21">
        <v>302812.39236999996</v>
      </c>
      <c r="C10" s="21">
        <v>291637.08162</v>
      </c>
      <c r="D10" s="21">
        <v>293867.97106</v>
      </c>
      <c r="E10" s="21">
        <v>302381.5332799999</v>
      </c>
      <c r="G10" s="56"/>
      <c r="H10" s="56"/>
      <c r="I10" s="56"/>
      <c r="J10" s="56"/>
      <c r="K10" s="56"/>
    </row>
    <row r="11" spans="1:11" s="18" customFormat="1" ht="11.25" customHeight="1">
      <c r="A11" s="20" t="s">
        <v>21</v>
      </c>
      <c r="B11" s="21">
        <v>52072.493879999995</v>
      </c>
      <c r="C11" s="21">
        <v>49694.082469999994</v>
      </c>
      <c r="D11" s="21">
        <v>49531.418419999995</v>
      </c>
      <c r="E11" s="21">
        <v>43968.37370999999</v>
      </c>
      <c r="G11" s="56"/>
      <c r="H11" s="56"/>
      <c r="I11" s="56"/>
      <c r="J11" s="56"/>
      <c r="K11" s="56"/>
    </row>
    <row r="12" spans="1:11" s="18" customFormat="1" ht="11.25" customHeight="1">
      <c r="A12" s="20" t="s">
        <v>22</v>
      </c>
      <c r="B12" s="21">
        <v>187603.86677999995</v>
      </c>
      <c r="C12" s="21">
        <v>190481.74639000001</v>
      </c>
      <c r="D12" s="21">
        <v>194574.03628999996</v>
      </c>
      <c r="E12" s="21">
        <v>202767.88315000004</v>
      </c>
      <c r="G12" s="57"/>
      <c r="H12" s="56"/>
      <c r="I12" s="56"/>
      <c r="J12" s="56"/>
      <c r="K12" s="56"/>
    </row>
    <row r="13" spans="1:11" s="18" customFormat="1" ht="11.25" customHeight="1">
      <c r="A13" s="20" t="s">
        <v>23</v>
      </c>
      <c r="B13" s="21">
        <v>0.6</v>
      </c>
      <c r="C13" s="21">
        <v>0</v>
      </c>
      <c r="D13" s="21">
        <v>0</v>
      </c>
      <c r="E13" s="21">
        <v>0</v>
      </c>
      <c r="G13" s="56"/>
      <c r="H13" s="56"/>
      <c r="I13" s="56"/>
      <c r="J13" s="56"/>
      <c r="K13" s="56"/>
    </row>
    <row r="14" spans="1:11" s="18" customFormat="1" ht="11.25" customHeight="1">
      <c r="A14" s="20" t="s">
        <v>24</v>
      </c>
      <c r="B14" s="21">
        <v>94853.21452000001</v>
      </c>
      <c r="C14" s="21">
        <v>97573.69438</v>
      </c>
      <c r="D14" s="21">
        <v>100650.89586999998</v>
      </c>
      <c r="E14" s="21">
        <v>111527.83034999995</v>
      </c>
      <c r="G14" s="56"/>
      <c r="H14" s="56"/>
      <c r="I14" s="56"/>
      <c r="J14" s="56"/>
      <c r="K14" s="56"/>
    </row>
    <row r="15" spans="1:11" s="18" customFormat="1" ht="11.25" customHeight="1">
      <c r="A15" s="20" t="s">
        <v>25</v>
      </c>
      <c r="B15" s="21">
        <v>456956.75190000003</v>
      </c>
      <c r="C15" s="21">
        <v>454997.34826999996</v>
      </c>
      <c r="D15" s="21">
        <v>461687.2516600002</v>
      </c>
      <c r="E15" s="21">
        <v>464429.7261800001</v>
      </c>
      <c r="G15" s="56"/>
      <c r="H15" s="56"/>
      <c r="I15" s="56"/>
      <c r="J15" s="56"/>
      <c r="K15" s="56"/>
    </row>
    <row r="16" spans="1:11" s="18" customFormat="1" ht="11.25" customHeight="1">
      <c r="A16" s="20" t="s">
        <v>26</v>
      </c>
      <c r="B16" s="21">
        <v>832.65895</v>
      </c>
      <c r="C16" s="21">
        <v>858.3376400000001</v>
      </c>
      <c r="D16" s="21">
        <v>781.45523</v>
      </c>
      <c r="E16" s="21">
        <v>797.4334399999999</v>
      </c>
      <c r="G16" s="56"/>
      <c r="H16" s="56"/>
      <c r="I16" s="56"/>
      <c r="J16" s="56"/>
      <c r="K16" s="56"/>
    </row>
    <row r="17" spans="1:11" s="18" customFormat="1" ht="11.25" customHeight="1">
      <c r="A17" s="20" t="s">
        <v>27</v>
      </c>
      <c r="B17" s="21">
        <v>7044.49601</v>
      </c>
      <c r="C17" s="24">
        <v>23049.29876</v>
      </c>
      <c r="D17" s="24">
        <v>26122.30769</v>
      </c>
      <c r="E17" s="24">
        <v>26792.7545</v>
      </c>
      <c r="G17" s="56"/>
      <c r="H17" s="56"/>
      <c r="I17" s="56"/>
      <c r="J17" s="56"/>
      <c r="K17" s="56"/>
    </row>
    <row r="18" spans="1:5" s="18" customFormat="1" ht="12.75" customHeight="1">
      <c r="A18" s="44" t="s">
        <v>28</v>
      </c>
      <c r="B18" s="24">
        <v>23822.448609999996</v>
      </c>
      <c r="C18" s="24">
        <v>24872.74092</v>
      </c>
      <c r="D18" s="24">
        <v>25700.468459999996</v>
      </c>
      <c r="E18" s="24">
        <v>27791.99990999999</v>
      </c>
    </row>
    <row r="19" spans="1:5" s="18" customFormat="1" ht="12.75" customHeight="1">
      <c r="A19" s="26"/>
      <c r="B19" s="28"/>
      <c r="C19" s="28"/>
      <c r="D19" s="28"/>
      <c r="E19" s="28"/>
    </row>
    <row r="20" spans="1:6" s="16" customFormat="1" ht="11.25" customHeight="1">
      <c r="A20" s="48" t="s">
        <v>67</v>
      </c>
      <c r="B20" s="30">
        <v>1708511.5114399996</v>
      </c>
      <c r="C20" s="30">
        <v>1774015.74241</v>
      </c>
      <c r="D20" s="30">
        <v>1817159.8369699991</v>
      </c>
      <c r="E20" s="30">
        <v>1871611.8162000012</v>
      </c>
      <c r="F20" s="49"/>
    </row>
    <row r="21" spans="1:5" s="18" customFormat="1" ht="11.25" customHeight="1">
      <c r="A21" s="20" t="s">
        <v>30</v>
      </c>
      <c r="B21" s="21">
        <v>1050163.5770599998</v>
      </c>
      <c r="C21" s="21">
        <v>1091671.12681</v>
      </c>
      <c r="D21" s="21">
        <v>1146324.9697199992</v>
      </c>
      <c r="E21" s="21">
        <v>1191441.032840001</v>
      </c>
    </row>
    <row r="22" spans="1:5" s="18" customFormat="1" ht="11.25" customHeight="1">
      <c r="A22" s="20" t="s">
        <v>31</v>
      </c>
      <c r="B22" s="21">
        <v>45769.7832</v>
      </c>
      <c r="C22" s="21">
        <v>30683.843820000002</v>
      </c>
      <c r="D22" s="21">
        <v>18361.32956</v>
      </c>
      <c r="E22" s="21">
        <v>18313.738260000002</v>
      </c>
    </row>
    <row r="23" spans="1:5" s="18" customFormat="1" ht="11.25" customHeight="1">
      <c r="A23" s="20" t="s">
        <v>32</v>
      </c>
      <c r="B23" s="21">
        <v>92782.81984</v>
      </c>
      <c r="C23" s="21">
        <v>109071.45464000001</v>
      </c>
      <c r="D23" s="21">
        <v>104198.83480000003</v>
      </c>
      <c r="E23" s="21">
        <v>97585.01862000008</v>
      </c>
    </row>
    <row r="24" spans="1:5" s="18" customFormat="1" ht="11.25" customHeight="1">
      <c r="A24" s="20" t="s">
        <v>33</v>
      </c>
      <c r="B24" s="21">
        <v>238472.91193</v>
      </c>
      <c r="C24" s="21">
        <v>244479.49053999997</v>
      </c>
      <c r="D24" s="21">
        <v>253732.26041999998</v>
      </c>
      <c r="E24" s="21">
        <v>262112.2006400001</v>
      </c>
    </row>
    <row r="25" spans="1:5" s="18" customFormat="1" ht="11.25" customHeight="1">
      <c r="A25" s="20" t="s">
        <v>34</v>
      </c>
      <c r="B25" s="21">
        <v>110892.21667</v>
      </c>
      <c r="C25" s="21">
        <v>111674.2138</v>
      </c>
      <c r="D25" s="21">
        <v>112431.73301000001</v>
      </c>
      <c r="E25" s="21">
        <v>116115.33409999998</v>
      </c>
    </row>
    <row r="26" spans="1:5" s="18" customFormat="1" ht="11.25" customHeight="1">
      <c r="A26" s="20" t="s">
        <v>35</v>
      </c>
      <c r="B26" s="21">
        <v>30178.73145</v>
      </c>
      <c r="C26" s="21">
        <v>30652.46403</v>
      </c>
      <c r="D26" s="21">
        <v>33685.81216000001</v>
      </c>
      <c r="E26" s="21">
        <v>38534.10879999998</v>
      </c>
    </row>
    <row r="27" spans="1:5" s="18" customFormat="1" ht="11.25" customHeight="1">
      <c r="A27" s="20" t="s">
        <v>36</v>
      </c>
      <c r="B27" s="21">
        <v>112425.82001</v>
      </c>
      <c r="C27" s="21">
        <v>126023.14975999999</v>
      </c>
      <c r="D27" s="21">
        <v>118668.29333</v>
      </c>
      <c r="E27" s="21">
        <v>113969.90881</v>
      </c>
    </row>
    <row r="28" spans="1:5" s="18" customFormat="1" ht="11.25" customHeight="1">
      <c r="A28" s="20" t="s">
        <v>37</v>
      </c>
      <c r="B28" s="50">
        <v>1092.20739</v>
      </c>
      <c r="C28" s="50">
        <v>403.26625</v>
      </c>
      <c r="D28" s="50">
        <v>344.11075000000005</v>
      </c>
      <c r="E28" s="50">
        <v>294.01810000000006</v>
      </c>
    </row>
    <row r="29" spans="1:5" s="18" customFormat="1" ht="11.25" customHeight="1">
      <c r="A29" s="20" t="s">
        <v>38</v>
      </c>
      <c r="B29" s="50">
        <v>2910.99528</v>
      </c>
      <c r="C29" s="51">
        <v>4483.991840000001</v>
      </c>
      <c r="D29" s="51">
        <v>3712.0247600000016</v>
      </c>
      <c r="E29" s="51">
        <v>5454.456120000002</v>
      </c>
    </row>
    <row r="30" spans="1:5" s="18" customFormat="1" ht="11.25" customHeight="1">
      <c r="A30" s="27" t="s">
        <v>39</v>
      </c>
      <c r="B30" s="51">
        <v>23822.448609999996</v>
      </c>
      <c r="C30" s="51">
        <v>24872.74092</v>
      </c>
      <c r="D30" s="51">
        <v>25700.468459999996</v>
      </c>
      <c r="E30" s="51">
        <v>27791.99990999999</v>
      </c>
    </row>
    <row r="31" spans="1:5" s="18" customFormat="1" ht="5.25" customHeight="1">
      <c r="A31" s="64"/>
      <c r="B31" s="64"/>
      <c r="C31" s="64"/>
      <c r="D31" s="64"/>
      <c r="E31" s="64"/>
    </row>
    <row r="32" spans="1:5" s="54" customFormat="1" ht="22.5" customHeight="1">
      <c r="A32" s="63" t="s">
        <v>71</v>
      </c>
      <c r="B32" s="63"/>
      <c r="C32" s="63"/>
      <c r="D32" s="63"/>
      <c r="E32" s="63"/>
    </row>
    <row r="33" spans="1:5" s="54" customFormat="1" ht="22.5" customHeight="1">
      <c r="A33" s="63" t="s">
        <v>70</v>
      </c>
      <c r="B33" s="63"/>
      <c r="C33" s="63"/>
      <c r="D33" s="63"/>
      <c r="E33" s="63"/>
    </row>
    <row r="34" spans="1:5" s="55" customFormat="1" ht="11.25" customHeight="1">
      <c r="A34" s="65" t="s">
        <v>65</v>
      </c>
      <c r="B34" s="65"/>
      <c r="C34" s="65"/>
      <c r="D34" s="65"/>
      <c r="E34" s="65"/>
    </row>
    <row r="35" spans="1:5" s="18" customFormat="1" ht="5.25" customHeight="1">
      <c r="A35" s="64"/>
      <c r="B35" s="64"/>
      <c r="C35" s="64"/>
      <c r="D35" s="64"/>
      <c r="E35" s="64"/>
    </row>
    <row r="36" spans="1:5" s="55" customFormat="1" ht="11.25" customHeight="1">
      <c r="A36" s="65" t="s">
        <v>40</v>
      </c>
      <c r="B36" s="65"/>
      <c r="C36" s="65"/>
      <c r="D36" s="65"/>
      <c r="E36" s="65"/>
    </row>
    <row r="37" spans="1:5" s="35" customFormat="1" ht="5.25" customHeight="1">
      <c r="A37" s="66"/>
      <c r="B37" s="66"/>
      <c r="C37" s="66"/>
      <c r="D37" s="66"/>
      <c r="E37" s="66"/>
    </row>
    <row r="38" spans="1:5" s="18" customFormat="1" ht="11.25">
      <c r="A38" s="58" t="s">
        <v>69</v>
      </c>
      <c r="B38" s="58"/>
      <c r="C38" s="58"/>
      <c r="D38" s="58"/>
      <c r="E38" s="58"/>
    </row>
    <row r="39" spans="1:5" s="18" customFormat="1" ht="11.25">
      <c r="A39" s="58" t="s">
        <v>47</v>
      </c>
      <c r="B39" s="58"/>
      <c r="C39" s="58"/>
      <c r="D39" s="58"/>
      <c r="E39" s="58"/>
    </row>
  </sheetData>
  <sheetProtection/>
  <mergeCells count="13">
    <mergeCell ref="A36:E36"/>
    <mergeCell ref="A37:E37"/>
    <mergeCell ref="A38:E38"/>
    <mergeCell ref="A39:E39"/>
    <mergeCell ref="A1:E1"/>
    <mergeCell ref="A2:E2"/>
    <mergeCell ref="A3:E3"/>
    <mergeCell ref="A4:E4"/>
    <mergeCell ref="A32:E32"/>
    <mergeCell ref="A31:E31"/>
    <mergeCell ref="A33:E33"/>
    <mergeCell ref="A34:E34"/>
    <mergeCell ref="A35:E3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140625" style="1" customWidth="1"/>
    <col min="2" max="7" width="11.7109375" style="1" customWidth="1"/>
    <col min="8" max="8" width="12.7109375" style="3" hidden="1" customWidth="1"/>
    <col min="9" max="12" width="11.7109375" style="1" customWidth="1"/>
    <col min="13" max="13" width="11.7109375" style="2" customWidth="1"/>
    <col min="14" max="16384" width="9.140625" style="1" customWidth="1"/>
  </cols>
  <sheetData>
    <row r="1" spans="1:13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4" customFormat="1" ht="12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1"/>
      <c r="B3" s="61"/>
      <c r="C3" s="61"/>
      <c r="D3" s="61"/>
      <c r="E3" s="61"/>
      <c r="F3" s="61"/>
      <c r="G3" s="61"/>
      <c r="H3" s="73"/>
      <c r="I3" s="73"/>
      <c r="J3" s="73"/>
      <c r="K3" s="73"/>
      <c r="L3" s="73"/>
      <c r="M3" s="73"/>
    </row>
    <row r="4" spans="1:13" ht="14.25" customHeight="1">
      <c r="A4" s="76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</row>
    <row r="5" spans="1:13" s="5" customFormat="1" ht="12" customHeight="1">
      <c r="A5" s="6"/>
      <c r="B5" s="9" t="s">
        <v>1</v>
      </c>
      <c r="C5" s="9" t="s">
        <v>2</v>
      </c>
      <c r="D5" s="9" t="s">
        <v>46</v>
      </c>
      <c r="E5" s="9" t="s">
        <v>3</v>
      </c>
      <c r="F5" s="9" t="s">
        <v>4</v>
      </c>
      <c r="G5" s="9" t="s">
        <v>5</v>
      </c>
      <c r="H5" s="39"/>
      <c r="I5" s="9" t="s">
        <v>6</v>
      </c>
      <c r="J5" s="9" t="s">
        <v>7</v>
      </c>
      <c r="K5" s="9" t="s">
        <v>8</v>
      </c>
      <c r="L5" s="9" t="s">
        <v>9</v>
      </c>
      <c r="M5" s="9" t="s">
        <v>0</v>
      </c>
    </row>
    <row r="6" spans="1:13" s="5" customFormat="1" ht="12" customHeight="1">
      <c r="A6" s="7"/>
      <c r="B6" s="12" t="s">
        <v>10</v>
      </c>
      <c r="C6" s="12" t="s">
        <v>11</v>
      </c>
      <c r="D6" s="12"/>
      <c r="E6" s="12" t="s">
        <v>12</v>
      </c>
      <c r="F6" s="12" t="s">
        <v>11</v>
      </c>
      <c r="G6" s="12" t="s">
        <v>13</v>
      </c>
      <c r="H6" s="14"/>
      <c r="I6" s="12"/>
      <c r="J6" s="12" t="s">
        <v>14</v>
      </c>
      <c r="K6" s="12"/>
      <c r="L6" s="12" t="s">
        <v>15</v>
      </c>
      <c r="M6" s="12"/>
    </row>
    <row r="7" spans="1:13" s="5" customFormat="1" ht="12" customHeight="1">
      <c r="A7" s="7"/>
      <c r="B7" s="7"/>
      <c r="C7" s="7"/>
      <c r="D7" s="7"/>
      <c r="E7" s="7" t="s">
        <v>16</v>
      </c>
      <c r="F7" s="7"/>
      <c r="G7" s="7"/>
      <c r="H7" s="14"/>
      <c r="I7" s="7"/>
      <c r="J7" s="15" t="s">
        <v>17</v>
      </c>
      <c r="K7" s="7"/>
      <c r="L7" s="7"/>
      <c r="M7" s="7"/>
    </row>
    <row r="8" spans="1:13" s="5" customFormat="1" ht="12.75" customHeight="1">
      <c r="A8" s="40"/>
      <c r="B8" s="40"/>
      <c r="C8" s="40"/>
      <c r="D8" s="40"/>
      <c r="E8" s="40"/>
      <c r="F8" s="40"/>
      <c r="G8" s="40"/>
      <c r="H8" s="41"/>
      <c r="I8" s="40"/>
      <c r="J8" s="42"/>
      <c r="K8" s="42"/>
      <c r="L8" s="42"/>
      <c r="M8" s="42"/>
    </row>
    <row r="9" spans="1:13" s="16" customFormat="1" ht="11.25" customHeight="1">
      <c r="A9" s="43" t="s">
        <v>18</v>
      </c>
      <c r="B9" s="30">
        <v>152096.40910999998</v>
      </c>
      <c r="C9" s="30">
        <v>81853.82755</v>
      </c>
      <c r="D9" s="30">
        <v>235253.56617</v>
      </c>
      <c r="E9" s="30">
        <v>70790.43093999999</v>
      </c>
      <c r="F9" s="30">
        <v>14822.672799999998</v>
      </c>
      <c r="G9" s="30">
        <v>289735.95969</v>
      </c>
      <c r="H9" s="32"/>
      <c r="I9" s="30">
        <v>112977.37581</v>
      </c>
      <c r="J9" s="30">
        <v>121384.59304999998</v>
      </c>
      <c r="K9" s="30">
        <v>5188.15549</v>
      </c>
      <c r="L9" s="30">
        <v>310466.22812</v>
      </c>
      <c r="M9" s="30">
        <v>1394569.2187300003</v>
      </c>
    </row>
    <row r="10" spans="1:13" s="18" customFormat="1" ht="11.25" customHeight="1">
      <c r="A10" s="20" t="s">
        <v>19</v>
      </c>
      <c r="B10" s="22">
        <v>104470.70451</v>
      </c>
      <c r="C10" s="22">
        <v>49402.005</v>
      </c>
      <c r="D10" s="22">
        <v>166544.95703</v>
      </c>
      <c r="E10" s="22">
        <v>23469.82636</v>
      </c>
      <c r="F10" s="22">
        <v>1621.1196699999998</v>
      </c>
      <c r="G10" s="22">
        <v>69751.40275</v>
      </c>
      <c r="H10" s="36"/>
      <c r="I10" s="22">
        <v>52191.182559999994</v>
      </c>
      <c r="J10" s="22">
        <v>14774.80543</v>
      </c>
      <c r="K10" s="22">
        <v>471.5325</v>
      </c>
      <c r="L10" s="22">
        <v>183.14135000000002</v>
      </c>
      <c r="M10" s="21">
        <v>482880.67716</v>
      </c>
    </row>
    <row r="11" spans="1:13" s="18" customFormat="1" ht="11.25" customHeight="1">
      <c r="A11" s="20" t="s">
        <v>20</v>
      </c>
      <c r="B11" s="22">
        <v>43048.158489999994</v>
      </c>
      <c r="C11" s="22">
        <v>14002.45409</v>
      </c>
      <c r="D11" s="22">
        <v>30727.63954</v>
      </c>
      <c r="E11" s="22">
        <v>25012.196170000003</v>
      </c>
      <c r="F11" s="22">
        <v>4787.29739</v>
      </c>
      <c r="G11" s="22">
        <v>13620.9701</v>
      </c>
      <c r="H11" s="36"/>
      <c r="I11" s="22">
        <v>43891.70268</v>
      </c>
      <c r="J11" s="22">
        <v>38375.22773</v>
      </c>
      <c r="K11" s="22">
        <v>1387.88525</v>
      </c>
      <c r="L11" s="22">
        <v>5091.733730000001</v>
      </c>
      <c r="M11" s="21">
        <v>219945.26517</v>
      </c>
    </row>
    <row r="12" spans="1:13" s="18" customFormat="1" ht="11.25" customHeight="1">
      <c r="A12" s="20" t="s">
        <v>21</v>
      </c>
      <c r="B12" s="22">
        <v>49.565349999999995</v>
      </c>
      <c r="C12" s="22">
        <v>6.4013800000000005</v>
      </c>
      <c r="D12" s="22">
        <v>35.655800000000006</v>
      </c>
      <c r="E12" s="22">
        <v>0</v>
      </c>
      <c r="F12" s="22">
        <v>0</v>
      </c>
      <c r="G12" s="22">
        <v>1131.60323</v>
      </c>
      <c r="H12" s="36"/>
      <c r="I12" s="22">
        <v>222.21693</v>
      </c>
      <c r="J12" s="22">
        <v>167.98665</v>
      </c>
      <c r="K12" s="22">
        <v>7.108</v>
      </c>
      <c r="L12" s="22">
        <v>69076.03689999999</v>
      </c>
      <c r="M12" s="21">
        <v>70696.57424</v>
      </c>
    </row>
    <row r="13" spans="1:13" s="18" customFormat="1" ht="11.25" customHeight="1">
      <c r="A13" s="20" t="s">
        <v>22</v>
      </c>
      <c r="B13" s="22">
        <v>75.40305000000001</v>
      </c>
      <c r="C13" s="22">
        <v>10.94975</v>
      </c>
      <c r="D13" s="22">
        <v>5.11475</v>
      </c>
      <c r="E13" s="22">
        <v>0</v>
      </c>
      <c r="F13" s="22">
        <v>105.24419</v>
      </c>
      <c r="G13" s="22">
        <v>2405.53045</v>
      </c>
      <c r="H13" s="36"/>
      <c r="I13" s="22">
        <v>0</v>
      </c>
      <c r="J13" s="22">
        <v>679.7298000000001</v>
      </c>
      <c r="K13" s="22">
        <v>0.21</v>
      </c>
      <c r="L13" s="22">
        <v>182148.13296000002</v>
      </c>
      <c r="M13" s="21">
        <v>185430.31495000003</v>
      </c>
    </row>
    <row r="14" spans="1:13" s="18" customFormat="1" ht="11.25" customHeight="1">
      <c r="A14" s="20" t="s">
        <v>24</v>
      </c>
      <c r="B14" s="22">
        <v>317.90975</v>
      </c>
      <c r="C14" s="22">
        <v>12199.21724</v>
      </c>
      <c r="D14" s="22">
        <v>30902.1303</v>
      </c>
      <c r="E14" s="22">
        <v>813.6016</v>
      </c>
      <c r="F14" s="22">
        <v>4285.17915</v>
      </c>
      <c r="G14" s="22">
        <v>4128.03815</v>
      </c>
      <c r="H14" s="36"/>
      <c r="I14" s="22">
        <v>2442.5545</v>
      </c>
      <c r="J14" s="22">
        <v>58934.60406</v>
      </c>
      <c r="K14" s="22">
        <v>114.5363</v>
      </c>
      <c r="L14" s="22">
        <v>10.5628</v>
      </c>
      <c r="M14" s="21">
        <v>114148.33385</v>
      </c>
    </row>
    <row r="15" spans="1:13" s="18" customFormat="1" ht="11.25" customHeight="1">
      <c r="A15" s="20" t="s">
        <v>25</v>
      </c>
      <c r="B15" s="22">
        <v>1962.03401</v>
      </c>
      <c r="C15" s="22">
        <v>1297.94485</v>
      </c>
      <c r="D15" s="22">
        <v>5831.79495</v>
      </c>
      <c r="E15" s="22">
        <v>17422.654810000004</v>
      </c>
      <c r="F15" s="22">
        <v>3938.2500499999996</v>
      </c>
      <c r="G15" s="22">
        <v>194466.16064999998</v>
      </c>
      <c r="H15" s="36"/>
      <c r="I15" s="22">
        <v>11741.826640000001</v>
      </c>
      <c r="J15" s="22">
        <v>2574.15269</v>
      </c>
      <c r="K15" s="22">
        <v>2658.34994</v>
      </c>
      <c r="L15" s="22">
        <v>51778.05125</v>
      </c>
      <c r="M15" s="21">
        <v>293671.21984</v>
      </c>
    </row>
    <row r="16" spans="1:13" s="18" customFormat="1" ht="11.25" customHeight="1">
      <c r="A16" s="20" t="s">
        <v>26</v>
      </c>
      <c r="B16" s="22">
        <v>0</v>
      </c>
      <c r="C16" s="22">
        <v>0</v>
      </c>
      <c r="D16" s="22">
        <v>0</v>
      </c>
      <c r="E16" s="22">
        <v>33.75</v>
      </c>
      <c r="F16" s="22">
        <v>0</v>
      </c>
      <c r="G16" s="22">
        <v>662.49975</v>
      </c>
      <c r="H16" s="36"/>
      <c r="I16" s="22">
        <v>0</v>
      </c>
      <c r="J16" s="22">
        <v>0</v>
      </c>
      <c r="K16" s="22">
        <v>0</v>
      </c>
      <c r="L16" s="22">
        <v>0.02</v>
      </c>
      <c r="M16" s="21">
        <v>696.26975</v>
      </c>
    </row>
    <row r="17" spans="1:13" s="18" customFormat="1" ht="11.25" customHeight="1">
      <c r="A17" s="20" t="s">
        <v>27</v>
      </c>
      <c r="B17" s="22">
        <v>5</v>
      </c>
      <c r="C17" s="22">
        <v>3108.2888</v>
      </c>
      <c r="D17" s="22">
        <v>0</v>
      </c>
      <c r="E17" s="22">
        <v>0</v>
      </c>
      <c r="F17" s="22">
        <v>28.03</v>
      </c>
      <c r="G17" s="22">
        <v>42.44</v>
      </c>
      <c r="H17" s="36"/>
      <c r="I17" s="22">
        <v>682.79465</v>
      </c>
      <c r="J17" s="22">
        <v>1610.46469</v>
      </c>
      <c r="K17" s="22">
        <v>0</v>
      </c>
      <c r="L17" s="22">
        <v>0</v>
      </c>
      <c r="M17" s="21">
        <v>5477.018139999999</v>
      </c>
    </row>
    <row r="18" spans="1:13" s="18" customFormat="1" ht="12.75" customHeight="1">
      <c r="A18" s="44" t="s">
        <v>28</v>
      </c>
      <c r="B18" s="25">
        <v>2167.6339500000004</v>
      </c>
      <c r="C18" s="25">
        <v>1826.56644</v>
      </c>
      <c r="D18" s="25">
        <v>1206.2738</v>
      </c>
      <c r="E18" s="25">
        <v>4038.402</v>
      </c>
      <c r="F18" s="25">
        <v>57.55235</v>
      </c>
      <c r="G18" s="25">
        <v>3527.31461</v>
      </c>
      <c r="H18" s="37"/>
      <c r="I18" s="25">
        <v>1805.09785</v>
      </c>
      <c r="J18" s="25">
        <v>4267.622</v>
      </c>
      <c r="K18" s="25">
        <v>548.5335</v>
      </c>
      <c r="L18" s="25">
        <v>2178.54913</v>
      </c>
      <c r="M18" s="24">
        <v>21623.54563</v>
      </c>
    </row>
    <row r="19" spans="1:13" s="18" customFormat="1" ht="12.75" customHeight="1">
      <c r="A19" s="26"/>
      <c r="B19" s="29"/>
      <c r="C19" s="29"/>
      <c r="D19" s="29"/>
      <c r="E19" s="29"/>
      <c r="F19" s="29"/>
      <c r="G19" s="29"/>
      <c r="H19" s="31"/>
      <c r="I19" s="29"/>
      <c r="J19" s="29"/>
      <c r="K19" s="29"/>
      <c r="L19" s="29"/>
      <c r="M19" s="28"/>
    </row>
    <row r="20" spans="1:13" s="16" customFormat="1" ht="11.25" customHeight="1">
      <c r="A20" s="45" t="s">
        <v>29</v>
      </c>
      <c r="B20" s="17">
        <v>30433.581492</v>
      </c>
      <c r="C20" s="17">
        <v>30857.94386</v>
      </c>
      <c r="D20" s="17">
        <v>76894.64795</v>
      </c>
      <c r="E20" s="17">
        <v>12872.661960000001</v>
      </c>
      <c r="F20" s="17">
        <v>2130.1432</v>
      </c>
      <c r="G20" s="17">
        <v>89670.02215</v>
      </c>
      <c r="H20" s="46"/>
      <c r="I20" s="17">
        <v>35656.29975</v>
      </c>
      <c r="J20" s="17">
        <v>70402.25524000001</v>
      </c>
      <c r="K20" s="17">
        <v>28532.6179</v>
      </c>
      <c r="L20" s="17">
        <v>1003682.1842499999</v>
      </c>
      <c r="M20" s="17">
        <v>1381126</v>
      </c>
    </row>
    <row r="21" spans="1:13" s="18" customFormat="1" ht="11.25" customHeight="1">
      <c r="A21" s="20" t="s">
        <v>30</v>
      </c>
      <c r="B21" s="21">
        <v>168.44205</v>
      </c>
      <c r="C21" s="21">
        <v>5.5723</v>
      </c>
      <c r="D21" s="21">
        <v>28.530900000000003</v>
      </c>
      <c r="E21" s="21">
        <v>0</v>
      </c>
      <c r="F21" s="21">
        <v>23.910400000000003</v>
      </c>
      <c r="G21" s="21">
        <v>4059.2563999999998</v>
      </c>
      <c r="H21" s="23"/>
      <c r="I21" s="21">
        <v>1.80295</v>
      </c>
      <c r="J21" s="21">
        <v>0.3722</v>
      </c>
      <c r="K21" s="21">
        <v>-23.3382</v>
      </c>
      <c r="L21" s="21">
        <v>835373.3565</v>
      </c>
      <c r="M21" s="21">
        <v>839637.9055</v>
      </c>
    </row>
    <row r="22" spans="1:13" s="18" customFormat="1" ht="11.25" customHeight="1">
      <c r="A22" s="20" t="s">
        <v>31</v>
      </c>
      <c r="B22" s="21">
        <v>4358.8784000000005</v>
      </c>
      <c r="C22" s="21">
        <v>1111.2425</v>
      </c>
      <c r="D22" s="21">
        <v>0</v>
      </c>
      <c r="E22" s="21">
        <v>40.882949999999994</v>
      </c>
      <c r="F22" s="21">
        <v>25.2815</v>
      </c>
      <c r="G22" s="21">
        <v>448.6348</v>
      </c>
      <c r="H22" s="23"/>
      <c r="I22" s="21">
        <v>477.57840000000004</v>
      </c>
      <c r="J22" s="21">
        <v>66.37480000000001</v>
      </c>
      <c r="K22" s="21">
        <v>24434.5331</v>
      </c>
      <c r="L22" s="21">
        <v>1795.9124</v>
      </c>
      <c r="M22" s="21">
        <v>32759.318850000003</v>
      </c>
    </row>
    <row r="23" spans="1:13" s="18" customFormat="1" ht="11.25" customHeight="1">
      <c r="A23" s="20" t="s">
        <v>32</v>
      </c>
      <c r="B23" s="21">
        <v>5630.6091799999995</v>
      </c>
      <c r="C23" s="21">
        <v>4039.59415</v>
      </c>
      <c r="D23" s="21">
        <v>2729.3904500000003</v>
      </c>
      <c r="E23" s="21">
        <v>2866.07298</v>
      </c>
      <c r="F23" s="21">
        <v>198.41910000000001</v>
      </c>
      <c r="G23" s="21">
        <v>2053.9967</v>
      </c>
      <c r="H23" s="23"/>
      <c r="I23" s="21">
        <v>16520.23655</v>
      </c>
      <c r="J23" s="21">
        <v>303.381</v>
      </c>
      <c r="K23" s="21">
        <v>1222.76725</v>
      </c>
      <c r="L23" s="21">
        <v>45659.873759999995</v>
      </c>
      <c r="M23" s="21">
        <v>81224.34112000001</v>
      </c>
    </row>
    <row r="24" spans="1:13" s="18" customFormat="1" ht="11.25" customHeight="1">
      <c r="A24" s="20" t="s">
        <v>33</v>
      </c>
      <c r="B24" s="21">
        <v>15694.582242</v>
      </c>
      <c r="C24" s="21">
        <v>17602.63536</v>
      </c>
      <c r="D24" s="21">
        <v>8656.21037</v>
      </c>
      <c r="E24" s="21">
        <v>6090.90247</v>
      </c>
      <c r="F24" s="21">
        <v>1410.8316499999999</v>
      </c>
      <c r="G24" s="21">
        <v>46831.22</v>
      </c>
      <c r="H24" s="23"/>
      <c r="I24" s="21">
        <v>8505.25475</v>
      </c>
      <c r="J24" s="21">
        <v>66639.96905999999</v>
      </c>
      <c r="K24" s="21">
        <v>545.83775</v>
      </c>
      <c r="L24" s="21">
        <v>1737.7449299999998</v>
      </c>
      <c r="M24" s="21">
        <v>173715.18858200003</v>
      </c>
    </row>
    <row r="25" spans="1:13" s="18" customFormat="1" ht="11.25" customHeight="1">
      <c r="A25" s="20" t="s">
        <v>34</v>
      </c>
      <c r="B25" s="21">
        <v>5.859</v>
      </c>
      <c r="C25" s="21">
        <v>23.020799999999998</v>
      </c>
      <c r="D25" s="21">
        <v>0.3598</v>
      </c>
      <c r="E25" s="21">
        <v>0</v>
      </c>
      <c r="F25" s="21">
        <v>0</v>
      </c>
      <c r="G25" s="21">
        <v>3555.62075</v>
      </c>
      <c r="H25" s="23"/>
      <c r="I25" s="21">
        <v>16.23985</v>
      </c>
      <c r="J25" s="21">
        <v>147.108</v>
      </c>
      <c r="K25" s="21">
        <v>380</v>
      </c>
      <c r="L25" s="21">
        <v>79789.04</v>
      </c>
      <c r="M25" s="21">
        <v>83917.2482</v>
      </c>
    </row>
    <row r="26" spans="1:13" s="18" customFormat="1" ht="11.25" customHeight="1">
      <c r="A26" s="20" t="s">
        <v>35</v>
      </c>
      <c r="B26" s="21">
        <v>597.28712</v>
      </c>
      <c r="C26" s="21">
        <v>5657.23904</v>
      </c>
      <c r="D26" s="21">
        <v>9282.624</v>
      </c>
      <c r="E26" s="21">
        <v>121.20671</v>
      </c>
      <c r="F26" s="21">
        <v>43.16275</v>
      </c>
      <c r="G26" s="21">
        <v>1872.65699</v>
      </c>
      <c r="H26" s="23"/>
      <c r="I26" s="21">
        <v>1635.5871499999998</v>
      </c>
      <c r="J26" s="21">
        <v>792.58392</v>
      </c>
      <c r="K26" s="21">
        <v>0.273</v>
      </c>
      <c r="L26" s="21">
        <v>404.42613</v>
      </c>
      <c r="M26" s="21">
        <v>20407.04681</v>
      </c>
    </row>
    <row r="27" spans="1:13" s="18" customFormat="1" ht="11.25" customHeight="1">
      <c r="A27" s="20" t="s">
        <v>36</v>
      </c>
      <c r="B27" s="21">
        <v>1036.54835</v>
      </c>
      <c r="C27" s="21">
        <v>1186.7001599999999</v>
      </c>
      <c r="D27" s="21">
        <v>55888.543880000005</v>
      </c>
      <c r="E27" s="21">
        <v>1699.0146000000002</v>
      </c>
      <c r="F27" s="21">
        <v>301.7378</v>
      </c>
      <c r="G27" s="21">
        <v>28944.635260000003</v>
      </c>
      <c r="H27" s="23"/>
      <c r="I27" s="21">
        <v>904.58575</v>
      </c>
      <c r="J27" s="21">
        <v>983.1939100000001</v>
      </c>
      <c r="K27" s="21">
        <v>1957.545</v>
      </c>
      <c r="L27" s="21">
        <v>33258.20875</v>
      </c>
      <c r="M27" s="21">
        <v>126160.71346</v>
      </c>
    </row>
    <row r="28" spans="1:13" s="18" customFormat="1" ht="11.25" customHeight="1">
      <c r="A28" s="20" t="s">
        <v>37</v>
      </c>
      <c r="B28" s="21">
        <v>0</v>
      </c>
      <c r="C28" s="21">
        <v>0</v>
      </c>
      <c r="D28" s="21">
        <v>0</v>
      </c>
      <c r="E28" s="21">
        <v>33.75</v>
      </c>
      <c r="F28" s="21">
        <v>0</v>
      </c>
      <c r="G28" s="21">
        <v>662.2030500000001</v>
      </c>
      <c r="H28" s="23"/>
      <c r="I28" s="21">
        <v>0</v>
      </c>
      <c r="J28" s="21">
        <v>39.237</v>
      </c>
      <c r="K28" s="21">
        <v>0</v>
      </c>
      <c r="L28" s="21">
        <v>0</v>
      </c>
      <c r="M28" s="21">
        <v>735.19005</v>
      </c>
    </row>
    <row r="29" spans="1:13" s="18" customFormat="1" ht="11.25" customHeight="1">
      <c r="A29" s="20" t="s">
        <v>38</v>
      </c>
      <c r="B29" s="21">
        <v>0</v>
      </c>
      <c r="C29" s="21">
        <v>177.3126</v>
      </c>
      <c r="D29" s="21">
        <v>0</v>
      </c>
      <c r="E29" s="21">
        <v>5</v>
      </c>
      <c r="F29" s="21">
        <v>0</v>
      </c>
      <c r="G29" s="21">
        <v>0</v>
      </c>
      <c r="H29" s="23"/>
      <c r="I29" s="21">
        <v>24.859</v>
      </c>
      <c r="J29" s="21">
        <v>744.68795</v>
      </c>
      <c r="K29" s="21">
        <v>0</v>
      </c>
      <c r="L29" s="21">
        <v>0</v>
      </c>
      <c r="M29" s="21">
        <v>951.8595499999999</v>
      </c>
    </row>
    <row r="30" spans="1:13" s="18" customFormat="1" ht="11.25" customHeight="1">
      <c r="A30" s="27" t="s">
        <v>39</v>
      </c>
      <c r="B30" s="38">
        <v>2941.37515</v>
      </c>
      <c r="C30" s="38">
        <v>1054.6269499999999</v>
      </c>
      <c r="D30" s="38">
        <v>308.98855</v>
      </c>
      <c r="E30" s="38">
        <v>2015.83225</v>
      </c>
      <c r="F30" s="38">
        <v>126.8</v>
      </c>
      <c r="G30" s="38">
        <v>1241.7982</v>
      </c>
      <c r="H30" s="19"/>
      <c r="I30" s="38">
        <v>7570.15535</v>
      </c>
      <c r="J30" s="38">
        <v>685.3474</v>
      </c>
      <c r="K30" s="38">
        <v>15</v>
      </c>
      <c r="L30" s="38">
        <v>5663.62178</v>
      </c>
      <c r="M30" s="38">
        <v>21623.54563</v>
      </c>
    </row>
    <row r="31" spans="1:13" s="35" customFormat="1" ht="6.75" customHeight="1">
      <c r="A31" s="66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2" s="18" customFormat="1" ht="11.25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3" s="35" customFormat="1" ht="6.75" customHeight="1">
      <c r="A33" s="66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18" customFormat="1" ht="11.25">
      <c r="A34" s="67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s="35" customFormat="1" ht="6.75" customHeight="1">
      <c r="A35" s="66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18" customFormat="1" ht="11.25">
      <c r="A36" s="68" t="s">
        <v>45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s="18" customFormat="1" ht="11.25">
      <c r="A37" s="68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</sheetData>
  <sheetProtection/>
  <mergeCells count="11">
    <mergeCell ref="A1:M1"/>
    <mergeCell ref="A3:M3"/>
    <mergeCell ref="A4:M4"/>
    <mergeCell ref="A2:M2"/>
    <mergeCell ref="A37:M37"/>
    <mergeCell ref="A31:M31"/>
    <mergeCell ref="A34:M34"/>
    <mergeCell ref="A35:M35"/>
    <mergeCell ref="A36:M36"/>
    <mergeCell ref="A32:L32"/>
    <mergeCell ref="A33:M33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:L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12" width="11.7109375" style="1" customWidth="1"/>
    <col min="13" max="16384" width="9.140625" style="1" customWidth="1"/>
  </cols>
  <sheetData>
    <row r="1" spans="1:12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" customFormat="1" ht="12.75" customHeight="1">
      <c r="A2" s="69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48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</row>
    <row r="6" spans="1:12" s="5" customFormat="1" ht="12" customHeight="1">
      <c r="A6" s="7"/>
      <c r="B6" s="11"/>
      <c r="C6" s="12" t="s">
        <v>10</v>
      </c>
      <c r="D6" s="12" t="s">
        <v>11</v>
      </c>
      <c r="E6" s="12" t="s">
        <v>49</v>
      </c>
      <c r="F6" s="12" t="s">
        <v>12</v>
      </c>
      <c r="G6" s="12" t="s">
        <v>11</v>
      </c>
      <c r="H6" s="12" t="s">
        <v>13</v>
      </c>
      <c r="I6" s="12"/>
      <c r="J6" s="12" t="s">
        <v>14</v>
      </c>
      <c r="K6" s="12"/>
      <c r="L6" s="12" t="s">
        <v>15</v>
      </c>
    </row>
    <row r="7" spans="1:12" s="5" customFormat="1" ht="12" customHeight="1">
      <c r="A7" s="7"/>
      <c r="B7" s="7"/>
      <c r="C7" s="7"/>
      <c r="D7" s="7"/>
      <c r="E7" s="7"/>
      <c r="F7" s="7" t="s">
        <v>16</v>
      </c>
      <c r="G7" s="7"/>
      <c r="H7" s="7"/>
      <c r="I7" s="7"/>
      <c r="J7" s="15" t="s">
        <v>17</v>
      </c>
      <c r="K7" s="7"/>
      <c r="L7" s="7"/>
    </row>
    <row r="8" spans="1:12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4" s="16" customFormat="1" ht="11.25" customHeight="1">
      <c r="A9" s="47" t="s">
        <v>18</v>
      </c>
      <c r="B9" s="17">
        <f aca="true" t="shared" si="0" ref="B9:L9">SUM(B10:B19)</f>
        <v>1715580.19368</v>
      </c>
      <c r="C9" s="17">
        <f t="shared" si="0"/>
        <v>186502.47805999996</v>
      </c>
      <c r="D9" s="17">
        <f t="shared" si="0"/>
        <v>112988.57407999999</v>
      </c>
      <c r="E9" s="17">
        <f t="shared" si="0"/>
        <v>271391.18736</v>
      </c>
      <c r="F9" s="17">
        <f t="shared" si="0"/>
        <v>104891.68094</v>
      </c>
      <c r="G9" s="17">
        <f t="shared" si="0"/>
        <v>23275.11259</v>
      </c>
      <c r="H9" s="17">
        <f t="shared" si="0"/>
        <v>402845.8479799999</v>
      </c>
      <c r="I9" s="17">
        <f t="shared" si="0"/>
        <v>157394.53056</v>
      </c>
      <c r="J9" s="17">
        <f t="shared" si="0"/>
        <v>138029.16906000001</v>
      </c>
      <c r="K9" s="17">
        <f t="shared" si="0"/>
        <v>8878.776670000001</v>
      </c>
      <c r="L9" s="17">
        <f t="shared" si="0"/>
        <v>309382.83638</v>
      </c>
      <c r="N9" s="49"/>
    </row>
    <row r="10" spans="1:12" s="18" customFormat="1" ht="11.25" customHeight="1">
      <c r="A10" s="20" t="s">
        <v>19</v>
      </c>
      <c r="B10" s="21">
        <f>SUM(C10:L10)</f>
        <v>612626.9119899999</v>
      </c>
      <c r="C10" s="22">
        <v>127446.40243999999</v>
      </c>
      <c r="D10" s="22">
        <v>68328.86163</v>
      </c>
      <c r="E10" s="22">
        <v>197189.69991999998</v>
      </c>
      <c r="F10" s="22">
        <v>32775.24871</v>
      </c>
      <c r="G10" s="22">
        <v>895.07816</v>
      </c>
      <c r="H10" s="22">
        <v>108464.43061</v>
      </c>
      <c r="I10" s="22">
        <v>58017.21255999999</v>
      </c>
      <c r="J10" s="22">
        <v>18192.59087</v>
      </c>
      <c r="K10" s="22">
        <v>1022.92589</v>
      </c>
      <c r="L10" s="22">
        <v>294.4612</v>
      </c>
    </row>
    <row r="11" spans="1:12" s="18" customFormat="1" ht="11.25" customHeight="1">
      <c r="A11" s="20" t="s">
        <v>20</v>
      </c>
      <c r="B11" s="21">
        <f aca="true" t="shared" si="1" ref="B11:B19">SUM(C11:L11)</f>
        <v>301950.25523999997</v>
      </c>
      <c r="C11" s="22">
        <v>54263.08626</v>
      </c>
      <c r="D11" s="22">
        <v>20974.996460000002</v>
      </c>
      <c r="E11" s="22">
        <v>41342.655340000005</v>
      </c>
      <c r="F11" s="22">
        <v>43155.54791</v>
      </c>
      <c r="G11" s="22">
        <v>4939.58104</v>
      </c>
      <c r="H11" s="22">
        <v>20141.87925</v>
      </c>
      <c r="I11" s="22">
        <v>61221.338</v>
      </c>
      <c r="J11" s="22">
        <v>48160.41536</v>
      </c>
      <c r="K11" s="22">
        <v>2505.71931</v>
      </c>
      <c r="L11" s="22">
        <v>5245.0363099999995</v>
      </c>
    </row>
    <row r="12" spans="1:12" s="18" customFormat="1" ht="11.25" customHeight="1">
      <c r="A12" s="20" t="s">
        <v>21</v>
      </c>
      <c r="B12" s="21">
        <f t="shared" si="1"/>
        <v>55549.25368</v>
      </c>
      <c r="C12" s="22">
        <v>8.30203</v>
      </c>
      <c r="D12" s="22">
        <v>7.29883</v>
      </c>
      <c r="E12" s="22">
        <v>4.8542</v>
      </c>
      <c r="F12" s="22">
        <v>0</v>
      </c>
      <c r="G12" s="22">
        <v>0</v>
      </c>
      <c r="H12" s="22">
        <v>7.52842</v>
      </c>
      <c r="I12" s="22">
        <v>4.04153</v>
      </c>
      <c r="J12" s="22">
        <v>365.09703</v>
      </c>
      <c r="K12" s="22">
        <v>2</v>
      </c>
      <c r="L12" s="22">
        <v>55150.13164</v>
      </c>
    </row>
    <row r="13" spans="1:12" s="18" customFormat="1" ht="11.25" customHeight="1">
      <c r="A13" s="20" t="s">
        <v>22</v>
      </c>
      <c r="B13" s="21">
        <f t="shared" si="1"/>
        <v>186805.99711000003</v>
      </c>
      <c r="C13" s="22">
        <v>42.30571</v>
      </c>
      <c r="D13" s="22">
        <v>9.29925</v>
      </c>
      <c r="E13" s="22">
        <v>248.32915</v>
      </c>
      <c r="F13" s="22">
        <v>7.6627</v>
      </c>
      <c r="G13" s="22">
        <v>4.00702</v>
      </c>
      <c r="H13" s="22">
        <v>238.07169</v>
      </c>
      <c r="I13" s="22">
        <v>190.8979</v>
      </c>
      <c r="J13" s="22">
        <v>2192.21236</v>
      </c>
      <c r="K13" s="22">
        <v>5.13115</v>
      </c>
      <c r="L13" s="22">
        <v>183868.08018000002</v>
      </c>
    </row>
    <row r="14" spans="1:12" s="18" customFormat="1" ht="11.25" customHeight="1">
      <c r="A14" s="20" t="s">
        <v>23</v>
      </c>
      <c r="B14" s="21">
        <f t="shared" si="1"/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s="18" customFormat="1" ht="11.25" customHeight="1">
      <c r="A15" s="20" t="s">
        <v>24</v>
      </c>
      <c r="B15" s="21">
        <f t="shared" si="1"/>
        <v>109079.79846</v>
      </c>
      <c r="C15" s="22">
        <v>450.48558</v>
      </c>
      <c r="D15" s="22">
        <v>17838.59411</v>
      </c>
      <c r="E15" s="22">
        <v>24291.31667</v>
      </c>
      <c r="F15" s="22">
        <v>553.6946999999999</v>
      </c>
      <c r="G15" s="22">
        <v>4079.87739</v>
      </c>
      <c r="H15" s="22">
        <v>4428.47688</v>
      </c>
      <c r="I15" s="22">
        <v>5143.123</v>
      </c>
      <c r="J15" s="22">
        <v>52226.77913</v>
      </c>
      <c r="K15" s="22">
        <v>53.5076</v>
      </c>
      <c r="L15" s="22">
        <v>13.9434</v>
      </c>
    </row>
    <row r="16" spans="1:12" s="18" customFormat="1" ht="11.25" customHeight="1">
      <c r="A16" s="20" t="s">
        <v>25</v>
      </c>
      <c r="B16" s="21">
        <f t="shared" si="1"/>
        <v>411625.94484999997</v>
      </c>
      <c r="C16" s="22">
        <v>1988.3096699999999</v>
      </c>
      <c r="D16" s="22">
        <v>1747.8571100000001</v>
      </c>
      <c r="E16" s="22">
        <v>6143.08992</v>
      </c>
      <c r="F16" s="22">
        <v>22787.97064</v>
      </c>
      <c r="G16" s="22">
        <v>13291.03208</v>
      </c>
      <c r="H16" s="22">
        <v>262409.22782</v>
      </c>
      <c r="I16" s="22">
        <v>29654.14662</v>
      </c>
      <c r="J16" s="22">
        <v>5306.80567</v>
      </c>
      <c r="K16" s="22">
        <v>4765.24872</v>
      </c>
      <c r="L16" s="22">
        <v>63532.2566</v>
      </c>
    </row>
    <row r="17" spans="1:12" s="18" customFormat="1" ht="11.25" customHeight="1">
      <c r="A17" s="20" t="s">
        <v>26</v>
      </c>
      <c r="B17" s="21">
        <f t="shared" si="1"/>
        <v>697.2397699999999</v>
      </c>
      <c r="C17" s="22">
        <v>4.9738</v>
      </c>
      <c r="D17" s="22">
        <v>4.89945</v>
      </c>
      <c r="E17" s="22">
        <v>0.752</v>
      </c>
      <c r="F17" s="22">
        <v>14.72</v>
      </c>
      <c r="G17" s="22">
        <v>0</v>
      </c>
      <c r="H17" s="22">
        <v>643.72952</v>
      </c>
      <c r="I17" s="22">
        <v>0</v>
      </c>
      <c r="J17" s="22">
        <v>3.165</v>
      </c>
      <c r="K17" s="22">
        <v>25</v>
      </c>
      <c r="L17" s="22">
        <v>0</v>
      </c>
    </row>
    <row r="18" spans="1:12" s="18" customFormat="1" ht="11.25" customHeight="1">
      <c r="A18" s="20" t="s">
        <v>27</v>
      </c>
      <c r="B18" s="21">
        <f t="shared" si="1"/>
        <v>9011.88933</v>
      </c>
      <c r="C18" s="22">
        <v>0</v>
      </c>
      <c r="D18" s="22">
        <v>2250.595</v>
      </c>
      <c r="E18" s="22">
        <v>0</v>
      </c>
      <c r="F18" s="22">
        <v>23</v>
      </c>
      <c r="G18" s="22">
        <v>0</v>
      </c>
      <c r="H18" s="22">
        <v>3168.76388</v>
      </c>
      <c r="I18" s="22">
        <v>1006.53145</v>
      </c>
      <c r="J18" s="22">
        <v>2562.999</v>
      </c>
      <c r="K18" s="22">
        <v>0</v>
      </c>
      <c r="L18" s="22">
        <v>0</v>
      </c>
    </row>
    <row r="19" spans="1:12" s="18" customFormat="1" ht="12.75" customHeight="1">
      <c r="A19" s="44" t="s">
        <v>28</v>
      </c>
      <c r="B19" s="24">
        <f t="shared" si="1"/>
        <v>28232.90325</v>
      </c>
      <c r="C19" s="25">
        <v>2298.61257</v>
      </c>
      <c r="D19" s="25">
        <v>1826.17224</v>
      </c>
      <c r="E19" s="25">
        <v>2170.4901600000003</v>
      </c>
      <c r="F19" s="25">
        <v>5573.83628</v>
      </c>
      <c r="G19" s="25">
        <v>65.53689999999999</v>
      </c>
      <c r="H19" s="25">
        <v>3343.7399100000002</v>
      </c>
      <c r="I19" s="25">
        <v>2157.2395</v>
      </c>
      <c r="J19" s="25">
        <v>9019.104640000001</v>
      </c>
      <c r="K19" s="25">
        <v>499.244</v>
      </c>
      <c r="L19" s="25">
        <v>1278.92705</v>
      </c>
    </row>
    <row r="20" spans="1:12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s="16" customFormat="1" ht="11.25" customHeight="1">
      <c r="A21" s="48" t="s">
        <v>29</v>
      </c>
      <c r="B21" s="30">
        <f aca="true" t="shared" si="2" ref="B21:L21">SUM(B22:B31)</f>
        <v>1697613.64889</v>
      </c>
      <c r="C21" s="30">
        <f t="shared" si="2"/>
        <v>32014.40964</v>
      </c>
      <c r="D21" s="30">
        <f t="shared" si="2"/>
        <v>44572.92454</v>
      </c>
      <c r="E21" s="30">
        <f t="shared" si="2"/>
        <v>81867.04243999999</v>
      </c>
      <c r="F21" s="30">
        <f t="shared" si="2"/>
        <v>21311.366240000003</v>
      </c>
      <c r="G21" s="30">
        <f t="shared" si="2"/>
        <v>1883.08277</v>
      </c>
      <c r="H21" s="30">
        <f t="shared" si="2"/>
        <v>120992.84019999998</v>
      </c>
      <c r="I21" s="30">
        <f t="shared" si="2"/>
        <v>45403.735660000006</v>
      </c>
      <c r="J21" s="30">
        <f t="shared" si="2"/>
        <v>88591.44425999999</v>
      </c>
      <c r="K21" s="30">
        <f t="shared" si="2"/>
        <v>49635.18212</v>
      </c>
      <c r="L21" s="30">
        <f t="shared" si="2"/>
        <v>1211341.62102</v>
      </c>
      <c r="M21" s="49"/>
    </row>
    <row r="22" spans="1:12" s="18" customFormat="1" ht="11.25" customHeight="1">
      <c r="A22" s="20" t="s">
        <v>30</v>
      </c>
      <c r="B22" s="21">
        <f aca="true" t="shared" si="3" ref="B22:B31">SUM(C22:L22)</f>
        <v>1051174.5511100001</v>
      </c>
      <c r="C22" s="33">
        <v>44.723</v>
      </c>
      <c r="D22" s="33">
        <v>0</v>
      </c>
      <c r="E22" s="33">
        <v>0</v>
      </c>
      <c r="F22" s="33">
        <v>0</v>
      </c>
      <c r="G22" s="33">
        <v>0</v>
      </c>
      <c r="H22" s="33">
        <v>151.7975</v>
      </c>
      <c r="I22" s="33">
        <v>0</v>
      </c>
      <c r="J22" s="33">
        <v>0</v>
      </c>
      <c r="K22" s="33">
        <v>0</v>
      </c>
      <c r="L22" s="33">
        <v>1050978.03061</v>
      </c>
    </row>
    <row r="23" spans="1:12" s="18" customFormat="1" ht="11.25" customHeight="1">
      <c r="A23" s="20" t="s">
        <v>31</v>
      </c>
      <c r="B23" s="21">
        <f t="shared" si="3"/>
        <v>45410.88635</v>
      </c>
      <c r="C23" s="33">
        <v>2080.5208700000003</v>
      </c>
      <c r="D23" s="33">
        <v>999.935</v>
      </c>
      <c r="E23" s="33">
        <v>0.739</v>
      </c>
      <c r="F23" s="33">
        <v>86.68321</v>
      </c>
      <c r="G23" s="33">
        <v>0</v>
      </c>
      <c r="H23" s="33">
        <v>15</v>
      </c>
      <c r="I23" s="33">
        <v>401.41676</v>
      </c>
      <c r="J23" s="33">
        <v>634.893</v>
      </c>
      <c r="K23" s="33">
        <v>41157.19889</v>
      </c>
      <c r="L23" s="33">
        <v>34.49962</v>
      </c>
    </row>
    <row r="24" spans="1:12" s="18" customFormat="1" ht="11.25" customHeight="1">
      <c r="A24" s="20" t="s">
        <v>32</v>
      </c>
      <c r="B24" s="21">
        <f t="shared" si="3"/>
        <v>86872.64906</v>
      </c>
      <c r="C24" s="33">
        <v>7975.71405</v>
      </c>
      <c r="D24" s="33">
        <v>6738.43832</v>
      </c>
      <c r="E24" s="33">
        <v>2223.82106</v>
      </c>
      <c r="F24" s="33">
        <v>5236.71718</v>
      </c>
      <c r="G24" s="33">
        <v>108.13719999999999</v>
      </c>
      <c r="H24" s="33">
        <v>933.2635799999999</v>
      </c>
      <c r="I24" s="33">
        <v>20318.4574</v>
      </c>
      <c r="J24" s="33">
        <v>1555.2815500000002</v>
      </c>
      <c r="K24" s="33">
        <v>1290.0145</v>
      </c>
      <c r="L24" s="33">
        <v>40492.80422</v>
      </c>
    </row>
    <row r="25" spans="1:12" s="18" customFormat="1" ht="11.25" customHeight="1">
      <c r="A25" s="20" t="s">
        <v>33</v>
      </c>
      <c r="B25" s="21">
        <f t="shared" si="3"/>
        <v>234230.79911999998</v>
      </c>
      <c r="C25" s="33">
        <v>16808.49662</v>
      </c>
      <c r="D25" s="33">
        <v>24633.3723</v>
      </c>
      <c r="E25" s="33">
        <v>12568.46079</v>
      </c>
      <c r="F25" s="33">
        <v>8628.40432</v>
      </c>
      <c r="G25" s="33">
        <v>1313.53519</v>
      </c>
      <c r="H25" s="33">
        <v>73430.39981999999</v>
      </c>
      <c r="I25" s="33">
        <v>11663.54867</v>
      </c>
      <c r="J25" s="33">
        <v>81161.90754</v>
      </c>
      <c r="K25" s="33">
        <v>1810.97934</v>
      </c>
      <c r="L25" s="33">
        <v>2211.6945299999998</v>
      </c>
    </row>
    <row r="26" spans="1:12" s="18" customFormat="1" ht="11.25" customHeight="1">
      <c r="A26" s="20" t="s">
        <v>34</v>
      </c>
      <c r="B26" s="21">
        <f t="shared" si="3"/>
        <v>106118.49726999999</v>
      </c>
      <c r="C26" s="33">
        <v>9.988100000000001</v>
      </c>
      <c r="D26" s="33">
        <v>111.4327</v>
      </c>
      <c r="E26" s="33">
        <v>1.97</v>
      </c>
      <c r="F26" s="33">
        <v>9.18</v>
      </c>
      <c r="G26" s="33">
        <v>6.26296</v>
      </c>
      <c r="H26" s="33">
        <v>96.98395</v>
      </c>
      <c r="I26" s="33">
        <v>15.006950000000002</v>
      </c>
      <c r="J26" s="33">
        <v>35.56485</v>
      </c>
      <c r="K26" s="33">
        <v>35.43554</v>
      </c>
      <c r="L26" s="33">
        <v>105796.67222</v>
      </c>
    </row>
    <row r="27" spans="1:12" s="18" customFormat="1" ht="11.25" customHeight="1">
      <c r="A27" s="20" t="s">
        <v>35</v>
      </c>
      <c r="B27" s="21">
        <f t="shared" si="3"/>
        <v>28883.56768</v>
      </c>
      <c r="C27" s="33">
        <v>661.55535</v>
      </c>
      <c r="D27" s="33">
        <v>9710.67215</v>
      </c>
      <c r="E27" s="33">
        <v>8473.53368</v>
      </c>
      <c r="F27" s="33">
        <v>452.85184999999996</v>
      </c>
      <c r="G27" s="33">
        <v>166.81785</v>
      </c>
      <c r="H27" s="33">
        <v>6236.20853</v>
      </c>
      <c r="I27" s="33">
        <v>1907.59132</v>
      </c>
      <c r="J27" s="33">
        <v>948.51195</v>
      </c>
      <c r="K27" s="33">
        <v>4.2128000000000005</v>
      </c>
      <c r="L27" s="33">
        <v>321.61220000000003</v>
      </c>
    </row>
    <row r="28" spans="1:12" s="18" customFormat="1" ht="11.25" customHeight="1">
      <c r="A28" s="20" t="s">
        <v>36</v>
      </c>
      <c r="B28" s="21">
        <f t="shared" si="3"/>
        <v>114802.11025999999</v>
      </c>
      <c r="C28" s="33">
        <v>855.883</v>
      </c>
      <c r="D28" s="33">
        <v>1501.74221</v>
      </c>
      <c r="E28" s="33">
        <v>58032.05141</v>
      </c>
      <c r="F28" s="33">
        <v>4658.76268</v>
      </c>
      <c r="G28" s="33">
        <v>288.32957</v>
      </c>
      <c r="H28" s="33">
        <v>36718.791079999995</v>
      </c>
      <c r="I28" s="33">
        <v>342.5566</v>
      </c>
      <c r="J28" s="33">
        <v>622.31591</v>
      </c>
      <c r="K28" s="33">
        <v>5136.1110499999995</v>
      </c>
      <c r="L28" s="33">
        <v>6645.56675</v>
      </c>
    </row>
    <row r="29" spans="1:12" s="18" customFormat="1" ht="11.25" customHeight="1">
      <c r="A29" s="20" t="s">
        <v>37</v>
      </c>
      <c r="B29" s="21">
        <f t="shared" si="3"/>
        <v>390.35269000000005</v>
      </c>
      <c r="C29" s="33">
        <v>0</v>
      </c>
      <c r="D29" s="33">
        <v>0</v>
      </c>
      <c r="E29" s="33">
        <v>0</v>
      </c>
      <c r="F29" s="33">
        <v>0.21480000000000002</v>
      </c>
      <c r="G29" s="33">
        <v>0</v>
      </c>
      <c r="H29" s="33">
        <v>388.80664</v>
      </c>
      <c r="I29" s="33">
        <v>0</v>
      </c>
      <c r="J29" s="33">
        <v>0.617</v>
      </c>
      <c r="K29" s="33">
        <v>0</v>
      </c>
      <c r="L29" s="33">
        <v>0.71425</v>
      </c>
    </row>
    <row r="30" spans="1:12" s="18" customFormat="1" ht="11.25" customHeight="1">
      <c r="A30" s="20" t="s">
        <v>38</v>
      </c>
      <c r="B30" s="21">
        <f t="shared" si="3"/>
        <v>1497.3321099999998</v>
      </c>
      <c r="C30" s="33">
        <v>0</v>
      </c>
      <c r="D30" s="33">
        <v>180.72</v>
      </c>
      <c r="E30" s="33">
        <v>0</v>
      </c>
      <c r="F30" s="33">
        <v>5</v>
      </c>
      <c r="G30" s="33">
        <v>0</v>
      </c>
      <c r="H30" s="33">
        <v>117.004</v>
      </c>
      <c r="I30" s="33">
        <v>49.0429</v>
      </c>
      <c r="J30" s="33">
        <v>1145.56521</v>
      </c>
      <c r="K30" s="33">
        <v>0</v>
      </c>
      <c r="L30" s="33">
        <v>0</v>
      </c>
    </row>
    <row r="31" spans="1:12" s="18" customFormat="1" ht="11.25" customHeight="1">
      <c r="A31" s="27" t="s">
        <v>39</v>
      </c>
      <c r="B31" s="24">
        <f t="shared" si="3"/>
        <v>28232.90324</v>
      </c>
      <c r="C31" s="34">
        <v>3577.5286499999997</v>
      </c>
      <c r="D31" s="34">
        <v>696.61186</v>
      </c>
      <c r="E31" s="34">
        <v>566.4665</v>
      </c>
      <c r="F31" s="34">
        <v>2233.5522</v>
      </c>
      <c r="G31" s="34">
        <v>0</v>
      </c>
      <c r="H31" s="34">
        <v>2904.5851000000002</v>
      </c>
      <c r="I31" s="34">
        <v>10706.11506</v>
      </c>
      <c r="J31" s="34">
        <v>2486.78725</v>
      </c>
      <c r="K31" s="34">
        <v>201.23</v>
      </c>
      <c r="L31" s="34">
        <v>4860.026620000001</v>
      </c>
    </row>
    <row r="32" spans="1:12" s="35" customFormat="1" ht="7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s="18" customFormat="1" ht="11.2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18" customFormat="1" ht="11.25">
      <c r="A35" s="68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s="18" customFormat="1" ht="11.25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sheetProtection/>
  <mergeCells count="10">
    <mergeCell ref="A33:L33"/>
    <mergeCell ref="A34:L34"/>
    <mergeCell ref="A35:L35"/>
    <mergeCell ref="A36:L36"/>
    <mergeCell ref="A1:L1"/>
    <mergeCell ref="A2:L2"/>
    <mergeCell ref="A3:L3"/>
    <mergeCell ref="A4:L4"/>
    <mergeCell ref="A8:L8"/>
    <mergeCell ref="A32:L3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:L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12" width="11.7109375" style="1" customWidth="1"/>
    <col min="13" max="16384" width="9.140625" style="1" customWidth="1"/>
  </cols>
  <sheetData>
    <row r="1" spans="1:12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" customFormat="1" ht="12.7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48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</row>
    <row r="6" spans="1:12" s="5" customFormat="1" ht="12" customHeight="1">
      <c r="A6" s="7"/>
      <c r="B6" s="11"/>
      <c r="C6" s="12" t="s">
        <v>10</v>
      </c>
      <c r="D6" s="12" t="s">
        <v>11</v>
      </c>
      <c r="E6" s="12" t="s">
        <v>49</v>
      </c>
      <c r="F6" s="12" t="s">
        <v>12</v>
      </c>
      <c r="G6" s="12" t="s">
        <v>11</v>
      </c>
      <c r="H6" s="12" t="s">
        <v>13</v>
      </c>
      <c r="I6" s="12"/>
      <c r="J6" s="12" t="s">
        <v>14</v>
      </c>
      <c r="K6" s="12"/>
      <c r="L6" s="12" t="s">
        <v>15</v>
      </c>
    </row>
    <row r="7" spans="1:12" s="5" customFormat="1" ht="12" customHeight="1">
      <c r="A7" s="7"/>
      <c r="B7" s="7"/>
      <c r="C7" s="7"/>
      <c r="D7" s="7"/>
      <c r="E7" s="7"/>
      <c r="F7" s="7" t="s">
        <v>16</v>
      </c>
      <c r="G7" s="7"/>
      <c r="H7" s="7"/>
      <c r="I7" s="7"/>
      <c r="J7" s="15" t="s">
        <v>17</v>
      </c>
      <c r="K7" s="7"/>
      <c r="L7" s="7"/>
    </row>
    <row r="8" spans="1:12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4" s="16" customFormat="1" ht="11.25" customHeight="1">
      <c r="A9" s="47" t="s">
        <v>18</v>
      </c>
      <c r="B9" s="17">
        <f aca="true" t="shared" si="0" ref="B9:L9">SUM(B10:B19)</f>
        <v>1656339.85319</v>
      </c>
      <c r="C9" s="17">
        <f t="shared" si="0"/>
        <v>181858.38154000003</v>
      </c>
      <c r="D9" s="17">
        <f t="shared" si="0"/>
        <v>106989.54368999998</v>
      </c>
      <c r="E9" s="17">
        <f t="shared" si="0"/>
        <v>271997.68869</v>
      </c>
      <c r="F9" s="17">
        <f t="shared" si="0"/>
        <v>96138.32323000001</v>
      </c>
      <c r="G9" s="17">
        <f t="shared" si="0"/>
        <v>21838.0299</v>
      </c>
      <c r="H9" s="17">
        <f t="shared" si="0"/>
        <v>369969.87062999996</v>
      </c>
      <c r="I9" s="17">
        <f t="shared" si="0"/>
        <v>148685.82269000003</v>
      </c>
      <c r="J9" s="17">
        <f t="shared" si="0"/>
        <v>136069.88113</v>
      </c>
      <c r="K9" s="17">
        <f t="shared" si="0"/>
        <v>8960.997370000001</v>
      </c>
      <c r="L9" s="17">
        <f t="shared" si="0"/>
        <v>313831.31432000006</v>
      </c>
      <c r="N9" s="49"/>
    </row>
    <row r="10" spans="1:12" s="18" customFormat="1" ht="11.25" customHeight="1">
      <c r="A10" s="20" t="s">
        <v>19</v>
      </c>
      <c r="B10" s="21">
        <f aca="true" t="shared" si="1" ref="B10:B19">SUM(C10:L10)</f>
        <v>596359.5719099999</v>
      </c>
      <c r="C10" s="22">
        <v>124810.25792999999</v>
      </c>
      <c r="D10" s="22">
        <v>65589.33147</v>
      </c>
      <c r="E10" s="22">
        <v>197962.75413</v>
      </c>
      <c r="F10" s="22">
        <v>29488.04937</v>
      </c>
      <c r="G10" s="22">
        <v>938.5325</v>
      </c>
      <c r="H10" s="22">
        <v>101830.91506</v>
      </c>
      <c r="I10" s="22">
        <v>56670.4351</v>
      </c>
      <c r="J10" s="22">
        <v>17887.52379</v>
      </c>
      <c r="K10" s="22">
        <v>1057.44626</v>
      </c>
      <c r="L10" s="22">
        <v>124.3263</v>
      </c>
    </row>
    <row r="11" spans="1:12" s="18" customFormat="1" ht="11.25" customHeight="1">
      <c r="A11" s="20" t="s">
        <v>20</v>
      </c>
      <c r="B11" s="21">
        <f t="shared" si="1"/>
        <v>286720.41171</v>
      </c>
      <c r="C11" s="22">
        <v>51878.77089</v>
      </c>
      <c r="D11" s="22">
        <v>19175.478420000003</v>
      </c>
      <c r="E11" s="22">
        <v>40413.884640000004</v>
      </c>
      <c r="F11" s="22">
        <v>39115.83381</v>
      </c>
      <c r="G11" s="22">
        <v>4613.28567</v>
      </c>
      <c r="H11" s="22">
        <v>19295.177050000002</v>
      </c>
      <c r="I11" s="22">
        <v>56498.80453</v>
      </c>
      <c r="J11" s="22">
        <v>47298.2067</v>
      </c>
      <c r="K11" s="22">
        <v>2933.39244</v>
      </c>
      <c r="L11" s="22">
        <v>5497.57756</v>
      </c>
    </row>
    <row r="12" spans="1:12" s="18" customFormat="1" ht="11.25" customHeight="1">
      <c r="A12" s="20" t="s">
        <v>21</v>
      </c>
      <c r="B12" s="21">
        <f t="shared" si="1"/>
        <v>60026.512839999996</v>
      </c>
      <c r="C12" s="22">
        <v>4.66583</v>
      </c>
      <c r="D12" s="22">
        <v>5.86085</v>
      </c>
      <c r="E12" s="22">
        <v>4.9193999999999996</v>
      </c>
      <c r="F12" s="22">
        <v>0</v>
      </c>
      <c r="G12" s="22">
        <v>0</v>
      </c>
      <c r="H12" s="22">
        <v>4.6676</v>
      </c>
      <c r="I12" s="22">
        <v>4.06063</v>
      </c>
      <c r="J12" s="22">
        <v>431.77464000000003</v>
      </c>
      <c r="K12" s="22">
        <v>0</v>
      </c>
      <c r="L12" s="22">
        <v>59570.56389</v>
      </c>
    </row>
    <row r="13" spans="1:12" s="18" customFormat="1" ht="11.25" customHeight="1">
      <c r="A13" s="20" t="s">
        <v>22</v>
      </c>
      <c r="B13" s="21">
        <f t="shared" si="1"/>
        <v>183818.84468000004</v>
      </c>
      <c r="C13" s="22">
        <v>284.6225</v>
      </c>
      <c r="D13" s="22">
        <v>13.5455</v>
      </c>
      <c r="E13" s="22">
        <v>256.67445000000004</v>
      </c>
      <c r="F13" s="22">
        <v>189.61625</v>
      </c>
      <c r="G13" s="22">
        <v>0</v>
      </c>
      <c r="H13" s="22">
        <v>134.86438</v>
      </c>
      <c r="I13" s="22">
        <v>41.6367</v>
      </c>
      <c r="J13" s="22">
        <v>2291.31993</v>
      </c>
      <c r="K13" s="22">
        <v>1.87</v>
      </c>
      <c r="L13" s="22">
        <v>180604.69497000004</v>
      </c>
    </row>
    <row r="14" spans="1:12" s="18" customFormat="1" ht="11.25" customHeight="1">
      <c r="A14" s="20" t="s">
        <v>23</v>
      </c>
      <c r="B14" s="21">
        <f t="shared" si="1"/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s="18" customFormat="1" ht="11.25" customHeight="1">
      <c r="A15" s="20" t="s">
        <v>24</v>
      </c>
      <c r="B15" s="21">
        <f t="shared" si="1"/>
        <v>109155.97578000001</v>
      </c>
      <c r="C15" s="22">
        <v>419.35993</v>
      </c>
      <c r="D15" s="22">
        <v>17130.703559999998</v>
      </c>
      <c r="E15" s="22">
        <v>25524.80868</v>
      </c>
      <c r="F15" s="22">
        <v>494.17490000000004</v>
      </c>
      <c r="G15" s="22">
        <v>3775.8968</v>
      </c>
      <c r="H15" s="22">
        <v>4675.75493</v>
      </c>
      <c r="I15" s="22">
        <v>4702.5957</v>
      </c>
      <c r="J15" s="22">
        <v>52359.52743</v>
      </c>
      <c r="K15" s="22">
        <v>50.2909</v>
      </c>
      <c r="L15" s="22">
        <v>22.86295</v>
      </c>
    </row>
    <row r="16" spans="1:12" s="18" customFormat="1" ht="11.25" customHeight="1">
      <c r="A16" s="20" t="s">
        <v>25</v>
      </c>
      <c r="B16" s="21">
        <f t="shared" si="1"/>
        <v>386310.8850199999</v>
      </c>
      <c r="C16" s="22">
        <v>1913.4485</v>
      </c>
      <c r="D16" s="22">
        <v>1609.94423</v>
      </c>
      <c r="E16" s="22">
        <v>5667.58059</v>
      </c>
      <c r="F16" s="22">
        <v>21175.785549999997</v>
      </c>
      <c r="G16" s="22">
        <v>12445.93123</v>
      </c>
      <c r="H16" s="22">
        <v>239658.68144</v>
      </c>
      <c r="I16" s="22">
        <v>28032.82325</v>
      </c>
      <c r="J16" s="22">
        <v>4849.95021</v>
      </c>
      <c r="K16" s="22">
        <v>4321.6513700000005</v>
      </c>
      <c r="L16" s="22">
        <v>66635.08865</v>
      </c>
    </row>
    <row r="17" spans="1:12" s="18" customFormat="1" ht="11.25" customHeight="1">
      <c r="A17" s="20" t="s">
        <v>26</v>
      </c>
      <c r="B17" s="21">
        <f t="shared" si="1"/>
        <v>641.1819999999999</v>
      </c>
      <c r="C17" s="22">
        <v>7.50695</v>
      </c>
      <c r="D17" s="22">
        <v>4.18925</v>
      </c>
      <c r="E17" s="22">
        <v>0</v>
      </c>
      <c r="F17" s="22">
        <v>14.72</v>
      </c>
      <c r="G17" s="22">
        <v>0</v>
      </c>
      <c r="H17" s="22">
        <v>582.6600999999999</v>
      </c>
      <c r="I17" s="22">
        <v>0</v>
      </c>
      <c r="J17" s="22">
        <v>7.105600000000001</v>
      </c>
      <c r="K17" s="22">
        <v>25</v>
      </c>
      <c r="L17" s="22">
        <v>0.0001</v>
      </c>
    </row>
    <row r="18" spans="1:12" s="18" customFormat="1" ht="11.25" customHeight="1">
      <c r="A18" s="20" t="s">
        <v>27</v>
      </c>
      <c r="B18" s="21">
        <f t="shared" si="1"/>
        <v>5061.815130000001</v>
      </c>
      <c r="C18" s="22">
        <v>0</v>
      </c>
      <c r="D18" s="22">
        <v>1665.09816</v>
      </c>
      <c r="E18" s="22">
        <v>0</v>
      </c>
      <c r="F18" s="22">
        <v>11</v>
      </c>
      <c r="G18" s="22">
        <v>0</v>
      </c>
      <c r="H18" s="22">
        <v>234.06167000000002</v>
      </c>
      <c r="I18" s="22">
        <v>982.1498</v>
      </c>
      <c r="J18" s="22">
        <v>2169.5055</v>
      </c>
      <c r="K18" s="22">
        <v>0</v>
      </c>
      <c r="L18" s="22">
        <v>0</v>
      </c>
    </row>
    <row r="19" spans="1:12" s="18" customFormat="1" ht="12.75" customHeight="1">
      <c r="A19" s="44" t="s">
        <v>28</v>
      </c>
      <c r="B19" s="24">
        <f t="shared" si="1"/>
        <v>28244.65412</v>
      </c>
      <c r="C19" s="25">
        <v>2539.74901</v>
      </c>
      <c r="D19" s="25">
        <v>1795.39225</v>
      </c>
      <c r="E19" s="25">
        <v>2167.0667999999996</v>
      </c>
      <c r="F19" s="25">
        <v>5649.143349999999</v>
      </c>
      <c r="G19" s="25">
        <v>64.38369999999999</v>
      </c>
      <c r="H19" s="25">
        <v>3553.0884</v>
      </c>
      <c r="I19" s="25">
        <v>1753.31698</v>
      </c>
      <c r="J19" s="25">
        <v>8774.96733</v>
      </c>
      <c r="K19" s="25">
        <v>571.3464</v>
      </c>
      <c r="L19" s="25">
        <v>1376.1998999999998</v>
      </c>
    </row>
    <row r="20" spans="1:12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s="16" customFormat="1" ht="11.25" customHeight="1">
      <c r="A21" s="48" t="s">
        <v>29</v>
      </c>
      <c r="B21" s="30">
        <f aca="true" t="shared" si="2" ref="B21:L21">SUM(B22:B31)</f>
        <v>1742521.8214099999</v>
      </c>
      <c r="C21" s="30">
        <f t="shared" si="2"/>
        <v>29241.47091</v>
      </c>
      <c r="D21" s="30">
        <f t="shared" si="2"/>
        <v>42754.84603</v>
      </c>
      <c r="E21" s="30">
        <f t="shared" si="2"/>
        <v>84148.84603</v>
      </c>
      <c r="F21" s="30">
        <f t="shared" si="2"/>
        <v>20341.34809</v>
      </c>
      <c r="G21" s="30">
        <f t="shared" si="2"/>
        <v>1148.83405</v>
      </c>
      <c r="H21" s="30">
        <f t="shared" si="2"/>
        <v>116068.54986000001</v>
      </c>
      <c r="I21" s="30">
        <f t="shared" si="2"/>
        <v>44665.150200000004</v>
      </c>
      <c r="J21" s="30">
        <f t="shared" si="2"/>
        <v>85677.84927</v>
      </c>
      <c r="K21" s="30">
        <f t="shared" si="2"/>
        <v>49879.58588</v>
      </c>
      <c r="L21" s="30">
        <f t="shared" si="2"/>
        <v>1268595.3410899998</v>
      </c>
      <c r="M21" s="49"/>
    </row>
    <row r="22" spans="1:12" s="18" customFormat="1" ht="11.25" customHeight="1">
      <c r="A22" s="20" t="s">
        <v>30</v>
      </c>
      <c r="B22" s="21">
        <f aca="true" t="shared" si="3" ref="B22:B31">SUM(C22:L22)</f>
        <v>1105499.4956399999</v>
      </c>
      <c r="C22" s="33">
        <v>51.24775</v>
      </c>
      <c r="D22" s="33">
        <v>0</v>
      </c>
      <c r="E22" s="33">
        <v>0</v>
      </c>
      <c r="F22" s="33">
        <v>0</v>
      </c>
      <c r="G22" s="33">
        <v>0</v>
      </c>
      <c r="H22" s="33">
        <v>50.986</v>
      </c>
      <c r="I22" s="33">
        <v>0</v>
      </c>
      <c r="J22" s="33">
        <v>0</v>
      </c>
      <c r="K22" s="33">
        <v>0</v>
      </c>
      <c r="L22" s="33">
        <v>1105397.26189</v>
      </c>
    </row>
    <row r="23" spans="1:12" s="18" customFormat="1" ht="11.25" customHeight="1">
      <c r="A23" s="20" t="s">
        <v>31</v>
      </c>
      <c r="B23" s="21">
        <f t="shared" si="3"/>
        <v>45875.94647</v>
      </c>
      <c r="C23" s="33">
        <v>2388.5387400000004</v>
      </c>
      <c r="D23" s="33">
        <v>1019.0966500000001</v>
      </c>
      <c r="E23" s="33">
        <v>0.782</v>
      </c>
      <c r="F23" s="33">
        <v>95.82942</v>
      </c>
      <c r="G23" s="33">
        <v>0</v>
      </c>
      <c r="H23" s="33">
        <v>15</v>
      </c>
      <c r="I23" s="33">
        <v>266.12075</v>
      </c>
      <c r="J23" s="33">
        <v>398.75784999999996</v>
      </c>
      <c r="K23" s="33">
        <v>41663.089380000005</v>
      </c>
      <c r="L23" s="33">
        <v>28.73168</v>
      </c>
    </row>
    <row r="24" spans="1:12" s="18" customFormat="1" ht="11.25" customHeight="1">
      <c r="A24" s="20" t="s">
        <v>32</v>
      </c>
      <c r="B24" s="21">
        <f t="shared" si="3"/>
        <v>89414.26760000002</v>
      </c>
      <c r="C24" s="33">
        <v>7138.65325</v>
      </c>
      <c r="D24" s="33">
        <v>7033.3007800000005</v>
      </c>
      <c r="E24" s="33">
        <v>2296.30715</v>
      </c>
      <c r="F24" s="33">
        <v>3821.56093</v>
      </c>
      <c r="G24" s="33">
        <v>2.93325</v>
      </c>
      <c r="H24" s="33">
        <v>934.97821</v>
      </c>
      <c r="I24" s="33">
        <v>20940.943560000003</v>
      </c>
      <c r="J24" s="33">
        <v>1927.04425</v>
      </c>
      <c r="K24" s="33">
        <v>1231.38</v>
      </c>
      <c r="L24" s="33">
        <v>44087.166220000014</v>
      </c>
    </row>
    <row r="25" spans="1:12" s="18" customFormat="1" ht="11.25" customHeight="1">
      <c r="A25" s="20" t="s">
        <v>33</v>
      </c>
      <c r="B25" s="21">
        <f t="shared" si="3"/>
        <v>224356.43683999995</v>
      </c>
      <c r="C25" s="33">
        <v>15542.23659</v>
      </c>
      <c r="D25" s="33">
        <v>23328.37916</v>
      </c>
      <c r="E25" s="33">
        <v>12120.60399</v>
      </c>
      <c r="F25" s="33">
        <v>7935.4716</v>
      </c>
      <c r="G25" s="33">
        <v>776.84335</v>
      </c>
      <c r="H25" s="33">
        <v>71998.72008</v>
      </c>
      <c r="I25" s="33">
        <v>10837.299869999999</v>
      </c>
      <c r="J25" s="33">
        <v>78173.97059</v>
      </c>
      <c r="K25" s="33">
        <v>1733.12055</v>
      </c>
      <c r="L25" s="33">
        <v>1909.79106</v>
      </c>
    </row>
    <row r="26" spans="1:12" s="18" customFormat="1" ht="11.25" customHeight="1">
      <c r="A26" s="20" t="s">
        <v>34</v>
      </c>
      <c r="B26" s="21">
        <f t="shared" si="3"/>
        <v>101040.80580999999</v>
      </c>
      <c r="C26" s="33">
        <v>8.86075</v>
      </c>
      <c r="D26" s="33">
        <v>107.3865</v>
      </c>
      <c r="E26" s="33">
        <v>0</v>
      </c>
      <c r="F26" s="33">
        <v>9.01</v>
      </c>
      <c r="G26" s="33">
        <v>0.0219</v>
      </c>
      <c r="H26" s="33">
        <v>131.07545000000002</v>
      </c>
      <c r="I26" s="33">
        <v>22.09177</v>
      </c>
      <c r="J26" s="33">
        <v>6.0745</v>
      </c>
      <c r="K26" s="33">
        <v>18.33675</v>
      </c>
      <c r="L26" s="33">
        <v>100737.94819</v>
      </c>
    </row>
    <row r="27" spans="1:12" s="18" customFormat="1" ht="11.25" customHeight="1">
      <c r="A27" s="20" t="s">
        <v>35</v>
      </c>
      <c r="B27" s="21">
        <f t="shared" si="3"/>
        <v>28139.828619999997</v>
      </c>
      <c r="C27" s="33">
        <v>700.64203</v>
      </c>
      <c r="D27" s="33">
        <v>9034.741880000001</v>
      </c>
      <c r="E27" s="33">
        <v>9140.56274</v>
      </c>
      <c r="F27" s="33">
        <v>381.265</v>
      </c>
      <c r="G27" s="33">
        <v>88.6175</v>
      </c>
      <c r="H27" s="33">
        <v>5609.7273</v>
      </c>
      <c r="I27" s="33">
        <v>1866.70907</v>
      </c>
      <c r="J27" s="33">
        <v>1030.3331</v>
      </c>
      <c r="K27" s="33">
        <v>0</v>
      </c>
      <c r="L27" s="33">
        <v>287.23</v>
      </c>
    </row>
    <row r="28" spans="1:12" s="18" customFormat="1" ht="11.25" customHeight="1">
      <c r="A28" s="20" t="s">
        <v>36</v>
      </c>
      <c r="B28" s="21">
        <f t="shared" si="3"/>
        <v>118192.37658000001</v>
      </c>
      <c r="C28" s="33">
        <v>752.92051</v>
      </c>
      <c r="D28" s="33">
        <v>1408.4402</v>
      </c>
      <c r="E28" s="33">
        <v>59994.59982</v>
      </c>
      <c r="F28" s="33">
        <v>5849.15016</v>
      </c>
      <c r="G28" s="33">
        <v>280.41805</v>
      </c>
      <c r="H28" s="33">
        <v>33717.35424</v>
      </c>
      <c r="I28" s="33">
        <v>305.1802</v>
      </c>
      <c r="J28" s="33">
        <v>726.97745</v>
      </c>
      <c r="K28" s="33">
        <v>5033.8892000000005</v>
      </c>
      <c r="L28" s="33">
        <v>10123.44675</v>
      </c>
    </row>
    <row r="29" spans="1:12" s="18" customFormat="1" ht="11.25" customHeight="1">
      <c r="A29" s="20" t="s">
        <v>37</v>
      </c>
      <c r="B29" s="21">
        <f t="shared" si="3"/>
        <v>386.53298</v>
      </c>
      <c r="C29" s="33">
        <v>0.24694999999999998</v>
      </c>
      <c r="D29" s="33">
        <v>0</v>
      </c>
      <c r="E29" s="33">
        <v>0</v>
      </c>
      <c r="F29" s="33">
        <v>0</v>
      </c>
      <c r="G29" s="33">
        <v>0</v>
      </c>
      <c r="H29" s="33">
        <v>379.29273</v>
      </c>
      <c r="I29" s="33">
        <v>0</v>
      </c>
      <c r="J29" s="33">
        <v>6.654</v>
      </c>
      <c r="K29" s="33">
        <v>0</v>
      </c>
      <c r="L29" s="33">
        <v>0.3393</v>
      </c>
    </row>
    <row r="30" spans="1:12" s="18" customFormat="1" ht="11.25" customHeight="1">
      <c r="A30" s="20" t="s">
        <v>38</v>
      </c>
      <c r="B30" s="21">
        <f t="shared" si="3"/>
        <v>1371.46673</v>
      </c>
      <c r="C30" s="33">
        <v>0</v>
      </c>
      <c r="D30" s="33">
        <v>122.6579</v>
      </c>
      <c r="E30" s="33">
        <v>0</v>
      </c>
      <c r="F30" s="33">
        <v>5</v>
      </c>
      <c r="G30" s="33">
        <v>0</v>
      </c>
      <c r="H30" s="33">
        <v>220.12879999999998</v>
      </c>
      <c r="I30" s="33">
        <v>0</v>
      </c>
      <c r="J30" s="33">
        <v>1023.68003</v>
      </c>
      <c r="K30" s="33">
        <v>0</v>
      </c>
      <c r="L30" s="33">
        <v>0</v>
      </c>
    </row>
    <row r="31" spans="1:12" s="18" customFormat="1" ht="11.25" customHeight="1">
      <c r="A31" s="27" t="s">
        <v>39</v>
      </c>
      <c r="B31" s="24">
        <f t="shared" si="3"/>
        <v>28244.664139999997</v>
      </c>
      <c r="C31" s="34">
        <v>2658.12434</v>
      </c>
      <c r="D31" s="34">
        <v>700.84296</v>
      </c>
      <c r="E31" s="34">
        <v>595.99033</v>
      </c>
      <c r="F31" s="34">
        <v>2244.06098</v>
      </c>
      <c r="G31" s="34">
        <v>0</v>
      </c>
      <c r="H31" s="34">
        <v>3011.28705</v>
      </c>
      <c r="I31" s="34">
        <v>10426.80498</v>
      </c>
      <c r="J31" s="34">
        <v>2384.3575</v>
      </c>
      <c r="K31" s="34">
        <v>199.77</v>
      </c>
      <c r="L31" s="34">
        <v>6023.426</v>
      </c>
    </row>
    <row r="32" spans="1:12" s="35" customFormat="1" ht="7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s="18" customFormat="1" ht="11.2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18" customFormat="1" ht="11.25">
      <c r="A35" s="68" t="s">
        <v>59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s="18" customFormat="1" ht="11.25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sheetProtection/>
  <mergeCells count="10">
    <mergeCell ref="A35:L35"/>
    <mergeCell ref="A36:L36"/>
    <mergeCell ref="A33:L33"/>
    <mergeCell ref="A34:L34"/>
    <mergeCell ref="A1:L1"/>
    <mergeCell ref="A2:L2"/>
    <mergeCell ref="A3:L3"/>
    <mergeCell ref="A4:L4"/>
    <mergeCell ref="A8:L8"/>
    <mergeCell ref="A32:L32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:L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12" width="11.7109375" style="1" customWidth="1"/>
    <col min="13" max="16384" width="9.140625" style="1" customWidth="1"/>
  </cols>
  <sheetData>
    <row r="1" spans="1:12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" customFormat="1" ht="12.75" customHeight="1">
      <c r="A2" s="69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48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</row>
    <row r="6" spans="1:12" s="5" customFormat="1" ht="12" customHeight="1">
      <c r="A6" s="7"/>
      <c r="B6" s="11"/>
      <c r="C6" s="12" t="s">
        <v>10</v>
      </c>
      <c r="D6" s="12" t="s">
        <v>11</v>
      </c>
      <c r="E6" s="12" t="s">
        <v>49</v>
      </c>
      <c r="F6" s="12" t="s">
        <v>12</v>
      </c>
      <c r="G6" s="12" t="s">
        <v>11</v>
      </c>
      <c r="H6" s="12" t="s">
        <v>13</v>
      </c>
      <c r="I6" s="12"/>
      <c r="J6" s="12" t="s">
        <v>14</v>
      </c>
      <c r="K6" s="12"/>
      <c r="L6" s="12" t="s">
        <v>15</v>
      </c>
    </row>
    <row r="7" spans="1:12" s="5" customFormat="1" ht="12" customHeight="1">
      <c r="A7" s="7"/>
      <c r="B7" s="7"/>
      <c r="C7" s="7"/>
      <c r="D7" s="7"/>
      <c r="E7" s="7"/>
      <c r="F7" s="7" t="s">
        <v>16</v>
      </c>
      <c r="G7" s="7"/>
      <c r="H7" s="7"/>
      <c r="I7" s="7"/>
      <c r="J7" s="15" t="s">
        <v>17</v>
      </c>
      <c r="K7" s="7"/>
      <c r="L7" s="7"/>
    </row>
    <row r="8" spans="1:12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4" s="16" customFormat="1" ht="11.25" customHeight="1">
      <c r="A9" s="47" t="s">
        <v>18</v>
      </c>
      <c r="B9" s="17">
        <f>SUM(B10:B19)</f>
        <v>1660262.0618700003</v>
      </c>
      <c r="C9" s="17">
        <f>SUM(C10:C19)</f>
        <v>177621.52461</v>
      </c>
      <c r="D9" s="17">
        <f aca="true" t="shared" si="0" ref="D9:L9">SUM(D10:D19)</f>
        <v>102465.60479</v>
      </c>
      <c r="E9" s="17">
        <f t="shared" si="0"/>
        <v>267879.55425999995</v>
      </c>
      <c r="F9" s="17">
        <f t="shared" si="0"/>
        <v>89326.04529</v>
      </c>
      <c r="G9" s="17">
        <f t="shared" si="0"/>
        <v>20697.56044</v>
      </c>
      <c r="H9" s="17">
        <f t="shared" si="0"/>
        <v>359401.17097</v>
      </c>
      <c r="I9" s="17">
        <f t="shared" si="0"/>
        <v>146337.28848</v>
      </c>
      <c r="J9" s="17">
        <f t="shared" si="0"/>
        <v>133062.20768</v>
      </c>
      <c r="K9" s="17">
        <f t="shared" si="0"/>
        <v>8265.62941</v>
      </c>
      <c r="L9" s="17">
        <f t="shared" si="0"/>
        <v>355205.47594000003</v>
      </c>
      <c r="N9" s="49"/>
    </row>
    <row r="10" spans="1:12" s="18" customFormat="1" ht="11.25" customHeight="1">
      <c r="A10" s="20" t="s">
        <v>19</v>
      </c>
      <c r="B10" s="21">
        <f>SUM(C10:L10)</f>
        <v>580937.59361</v>
      </c>
      <c r="C10" s="22">
        <v>121474.74188</v>
      </c>
      <c r="D10" s="22">
        <v>63272.216759999996</v>
      </c>
      <c r="E10" s="22">
        <v>195159.57838</v>
      </c>
      <c r="F10" s="22">
        <v>27917.964279999997</v>
      </c>
      <c r="G10" s="22">
        <v>886.00518</v>
      </c>
      <c r="H10" s="22">
        <v>98130.21743</v>
      </c>
      <c r="I10" s="22">
        <v>55733.724089999996</v>
      </c>
      <c r="J10" s="22">
        <v>17286.79105</v>
      </c>
      <c r="K10" s="22">
        <v>959.97587</v>
      </c>
      <c r="L10" s="22">
        <v>116.37869</v>
      </c>
    </row>
    <row r="11" spans="1:12" s="18" customFormat="1" ht="11.25" customHeight="1">
      <c r="A11" s="20" t="s">
        <v>20</v>
      </c>
      <c r="B11" s="21">
        <f aca="true" t="shared" si="1" ref="B11:B18">SUM(C11:L11)</f>
        <v>278882.55908999994</v>
      </c>
      <c r="C11" s="22">
        <v>50646.71183</v>
      </c>
      <c r="D11" s="22">
        <v>18330.411030000003</v>
      </c>
      <c r="E11" s="22">
        <v>39377.677429999996</v>
      </c>
      <c r="F11" s="22">
        <v>35767.10755</v>
      </c>
      <c r="G11" s="22">
        <v>4469.61852</v>
      </c>
      <c r="H11" s="22">
        <v>19126.18029</v>
      </c>
      <c r="I11" s="22">
        <v>57638.431410000005</v>
      </c>
      <c r="J11" s="22">
        <v>46006.88406999999</v>
      </c>
      <c r="K11" s="22">
        <v>2575.8049100000003</v>
      </c>
      <c r="L11" s="22">
        <v>4943.73205</v>
      </c>
    </row>
    <row r="12" spans="1:12" s="18" customFormat="1" ht="11.25" customHeight="1">
      <c r="A12" s="20" t="s">
        <v>21</v>
      </c>
      <c r="B12" s="21">
        <f t="shared" si="1"/>
        <v>61991.37557</v>
      </c>
      <c r="C12" s="22">
        <v>2.44253</v>
      </c>
      <c r="D12" s="22">
        <v>6.872</v>
      </c>
      <c r="E12" s="22">
        <v>4.9758000000000004</v>
      </c>
      <c r="F12" s="22">
        <v>0</v>
      </c>
      <c r="G12" s="22">
        <v>0</v>
      </c>
      <c r="H12" s="22">
        <v>19.06685</v>
      </c>
      <c r="I12" s="22">
        <v>6.068779999999999</v>
      </c>
      <c r="J12" s="22">
        <v>514.6597399999999</v>
      </c>
      <c r="K12" s="22">
        <v>1.09575</v>
      </c>
      <c r="L12" s="22">
        <v>61436.19412</v>
      </c>
    </row>
    <row r="13" spans="1:12" s="18" customFormat="1" ht="11.25" customHeight="1">
      <c r="A13" s="20" t="s">
        <v>22</v>
      </c>
      <c r="B13" s="21">
        <f t="shared" si="1"/>
        <v>233849.38741</v>
      </c>
      <c r="C13" s="22">
        <v>1486.59656</v>
      </c>
      <c r="D13" s="22">
        <v>8.317</v>
      </c>
      <c r="E13" s="22">
        <v>241.44955</v>
      </c>
      <c r="F13" s="22">
        <v>92.4254</v>
      </c>
      <c r="G13" s="22">
        <v>0</v>
      </c>
      <c r="H13" s="22">
        <v>300.76581</v>
      </c>
      <c r="I13" s="22">
        <v>970.8656500000001</v>
      </c>
      <c r="J13" s="22">
        <v>2114.6860100000004</v>
      </c>
      <c r="K13" s="22">
        <v>0</v>
      </c>
      <c r="L13" s="22">
        <v>228634.28143</v>
      </c>
    </row>
    <row r="14" spans="1:12" s="18" customFormat="1" ht="11.25" customHeight="1">
      <c r="A14" s="20" t="s">
        <v>23</v>
      </c>
      <c r="B14" s="21">
        <f t="shared" si="1"/>
        <v>108.89627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108.89627</v>
      </c>
      <c r="I14" s="22">
        <v>0</v>
      </c>
      <c r="J14" s="22">
        <v>0</v>
      </c>
      <c r="K14" s="22">
        <v>0</v>
      </c>
      <c r="L14" s="22">
        <v>0</v>
      </c>
    </row>
    <row r="15" spans="1:12" s="18" customFormat="1" ht="11.25" customHeight="1">
      <c r="A15" s="20" t="s">
        <v>24</v>
      </c>
      <c r="B15" s="21">
        <f t="shared" si="1"/>
        <v>107256.15937</v>
      </c>
      <c r="C15" s="22">
        <v>363.1136</v>
      </c>
      <c r="D15" s="22">
        <v>15089.29146</v>
      </c>
      <c r="E15" s="22">
        <v>25749.18811</v>
      </c>
      <c r="F15" s="22">
        <v>395.64570000000003</v>
      </c>
      <c r="G15" s="22">
        <v>3425.67445</v>
      </c>
      <c r="H15" s="22">
        <v>4330.89865</v>
      </c>
      <c r="I15" s="22">
        <v>4583.598</v>
      </c>
      <c r="J15" s="22">
        <v>53254.534</v>
      </c>
      <c r="K15" s="22">
        <v>60.98935</v>
      </c>
      <c r="L15" s="22">
        <v>3.2260500000000003</v>
      </c>
    </row>
    <row r="16" spans="1:12" s="18" customFormat="1" ht="11.25" customHeight="1">
      <c r="A16" s="20" t="s">
        <v>25</v>
      </c>
      <c r="B16" s="21">
        <f t="shared" si="1"/>
        <v>365540.10857000004</v>
      </c>
      <c r="C16" s="22">
        <v>1823.61331</v>
      </c>
      <c r="D16" s="22">
        <v>1693.71246</v>
      </c>
      <c r="E16" s="22">
        <v>5364.630440000001</v>
      </c>
      <c r="F16" s="22">
        <v>19801.3661</v>
      </c>
      <c r="G16" s="22">
        <v>11856.015039999998</v>
      </c>
      <c r="H16" s="22">
        <v>232786.13798</v>
      </c>
      <c r="I16" s="22">
        <v>24532.7379</v>
      </c>
      <c r="J16" s="22">
        <v>4818.404659999999</v>
      </c>
      <c r="K16" s="22">
        <v>4128.75293</v>
      </c>
      <c r="L16" s="22">
        <v>58734.73775</v>
      </c>
    </row>
    <row r="17" spans="1:12" s="18" customFormat="1" ht="11.25" customHeight="1">
      <c r="A17" s="20" t="s">
        <v>26</v>
      </c>
      <c r="B17" s="21">
        <f t="shared" si="1"/>
        <v>815.36338</v>
      </c>
      <c r="C17" s="22">
        <v>19.0683</v>
      </c>
      <c r="D17" s="22">
        <v>3.49725</v>
      </c>
      <c r="E17" s="22">
        <v>0.541</v>
      </c>
      <c r="F17" s="22">
        <v>2.779</v>
      </c>
      <c r="G17" s="22">
        <v>0</v>
      </c>
      <c r="H17" s="22">
        <v>742.20288</v>
      </c>
      <c r="I17" s="22">
        <v>0</v>
      </c>
      <c r="J17" s="22">
        <v>4.616</v>
      </c>
      <c r="K17" s="22">
        <v>25</v>
      </c>
      <c r="L17" s="22">
        <v>17.65895</v>
      </c>
    </row>
    <row r="18" spans="1:12" s="18" customFormat="1" ht="11.25" customHeight="1">
      <c r="A18" s="20" t="s">
        <v>27</v>
      </c>
      <c r="B18" s="21">
        <f t="shared" si="1"/>
        <v>5401.0083</v>
      </c>
      <c r="C18" s="22">
        <v>9.175</v>
      </c>
      <c r="D18" s="22">
        <v>2241.05925</v>
      </c>
      <c r="E18" s="22">
        <v>0</v>
      </c>
      <c r="F18" s="22">
        <v>0</v>
      </c>
      <c r="G18" s="22">
        <v>0</v>
      </c>
      <c r="H18" s="22">
        <v>220.78054999999998</v>
      </c>
      <c r="I18" s="22">
        <v>902.7314</v>
      </c>
      <c r="J18" s="22">
        <v>2027.2621000000001</v>
      </c>
      <c r="K18" s="22">
        <v>0</v>
      </c>
      <c r="L18" s="22">
        <v>0</v>
      </c>
    </row>
    <row r="19" spans="1:12" s="18" customFormat="1" ht="12.75" customHeight="1">
      <c r="A19" s="44" t="s">
        <v>28</v>
      </c>
      <c r="B19" s="24">
        <f>SUM(C19:L19)</f>
        <v>25479.610299999997</v>
      </c>
      <c r="C19" s="25">
        <v>1796.0616</v>
      </c>
      <c r="D19" s="25">
        <v>1820.22758</v>
      </c>
      <c r="E19" s="25">
        <v>1981.5135500000001</v>
      </c>
      <c r="F19" s="25">
        <v>5348.757259999999</v>
      </c>
      <c r="G19" s="25">
        <v>60.24725</v>
      </c>
      <c r="H19" s="25">
        <v>3636.0242599999997</v>
      </c>
      <c r="I19" s="25">
        <v>1969.13125</v>
      </c>
      <c r="J19" s="25">
        <v>7034.3700499999995</v>
      </c>
      <c r="K19" s="25">
        <v>514.0106</v>
      </c>
      <c r="L19" s="25">
        <v>1319.2668999999999</v>
      </c>
    </row>
    <row r="20" spans="1:12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s="16" customFormat="1" ht="11.25" customHeight="1">
      <c r="A21" s="48" t="s">
        <v>29</v>
      </c>
      <c r="B21" s="30">
        <f>SUM(B22:B31)</f>
        <v>1714368.15372</v>
      </c>
      <c r="C21" s="30">
        <f>SUM(C22:C31)</f>
        <v>29992.29638</v>
      </c>
      <c r="D21" s="30">
        <f aca="true" t="shared" si="2" ref="D21:L21">SUM(D22:D31)</f>
        <v>41380.04326</v>
      </c>
      <c r="E21" s="30">
        <f t="shared" si="2"/>
        <v>85561.29948000002</v>
      </c>
      <c r="F21" s="30">
        <f t="shared" si="2"/>
        <v>19360.17521</v>
      </c>
      <c r="G21" s="30">
        <f t="shared" si="2"/>
        <v>1325.87024</v>
      </c>
      <c r="H21" s="30">
        <f t="shared" si="2"/>
        <v>113758.02646000001</v>
      </c>
      <c r="I21" s="30">
        <f t="shared" si="2"/>
        <v>42939.207200000004</v>
      </c>
      <c r="J21" s="30">
        <f t="shared" si="2"/>
        <v>82504.2807</v>
      </c>
      <c r="K21" s="30">
        <f t="shared" si="2"/>
        <v>50628.54354</v>
      </c>
      <c r="L21" s="30">
        <f t="shared" si="2"/>
        <v>1246918.41125</v>
      </c>
      <c r="M21" s="49"/>
    </row>
    <row r="22" spans="1:12" s="18" customFormat="1" ht="11.25" customHeight="1">
      <c r="A22" s="20" t="s">
        <v>30</v>
      </c>
      <c r="B22" s="21">
        <f>SUM(C22:L22)</f>
        <v>1046712.7215999999</v>
      </c>
      <c r="C22" s="33">
        <v>84.1475</v>
      </c>
      <c r="D22" s="33">
        <v>0</v>
      </c>
      <c r="E22" s="33">
        <v>0</v>
      </c>
      <c r="F22" s="33">
        <v>0</v>
      </c>
      <c r="G22" s="33">
        <v>0</v>
      </c>
      <c r="H22" s="33">
        <v>19.95855</v>
      </c>
      <c r="I22" s="33">
        <v>0</v>
      </c>
      <c r="J22" s="33">
        <v>0</v>
      </c>
      <c r="K22" s="33">
        <v>0</v>
      </c>
      <c r="L22" s="33">
        <v>1046608.61555</v>
      </c>
    </row>
    <row r="23" spans="1:12" s="18" customFormat="1" ht="11.25" customHeight="1">
      <c r="A23" s="20" t="s">
        <v>31</v>
      </c>
      <c r="B23" s="21">
        <f aca="true" t="shared" si="3" ref="B23:B30">SUM(C23:L23)</f>
        <v>40250.739389999995</v>
      </c>
      <c r="C23" s="33">
        <v>1905.45062</v>
      </c>
      <c r="D23" s="33">
        <v>1066.27715</v>
      </c>
      <c r="E23" s="33">
        <v>3.745</v>
      </c>
      <c r="F23" s="33">
        <v>80.2517</v>
      </c>
      <c r="G23" s="33">
        <v>0</v>
      </c>
      <c r="H23" s="33">
        <v>15</v>
      </c>
      <c r="I23" s="33">
        <v>285.4002</v>
      </c>
      <c r="J23" s="33">
        <v>224.36855</v>
      </c>
      <c r="K23" s="33">
        <v>36643.03954</v>
      </c>
      <c r="L23" s="33">
        <v>27.20663</v>
      </c>
    </row>
    <row r="24" spans="1:12" s="18" customFormat="1" ht="11.25" customHeight="1">
      <c r="A24" s="20" t="s">
        <v>32</v>
      </c>
      <c r="B24" s="21">
        <f t="shared" si="3"/>
        <v>135011.36105999997</v>
      </c>
      <c r="C24" s="33">
        <v>7687.50876</v>
      </c>
      <c r="D24" s="33">
        <v>7320.6873</v>
      </c>
      <c r="E24" s="33">
        <v>2241.01285</v>
      </c>
      <c r="F24" s="33">
        <v>3668.07935</v>
      </c>
      <c r="G24" s="33">
        <v>11.4794</v>
      </c>
      <c r="H24" s="33">
        <v>895.42568</v>
      </c>
      <c r="I24" s="33">
        <v>20247.4423</v>
      </c>
      <c r="J24" s="33">
        <v>1866.4873300000002</v>
      </c>
      <c r="K24" s="33">
        <v>1417.52905</v>
      </c>
      <c r="L24" s="33">
        <v>89655.70903999999</v>
      </c>
    </row>
    <row r="25" spans="1:12" s="18" customFormat="1" ht="11.25" customHeight="1">
      <c r="A25" s="20" t="s">
        <v>33</v>
      </c>
      <c r="B25" s="21">
        <f t="shared" si="3"/>
        <v>224110.49126</v>
      </c>
      <c r="C25" s="33">
        <v>16208.1876</v>
      </c>
      <c r="D25" s="33">
        <v>22326.838760000002</v>
      </c>
      <c r="E25" s="33">
        <v>11713.152699999999</v>
      </c>
      <c r="F25" s="33">
        <v>7303.72876</v>
      </c>
      <c r="G25" s="33">
        <v>1080.9903900000002</v>
      </c>
      <c r="H25" s="33">
        <v>70482.1667</v>
      </c>
      <c r="I25" s="33">
        <v>10415.47783</v>
      </c>
      <c r="J25" s="33">
        <v>75445.16865</v>
      </c>
      <c r="K25" s="33">
        <v>6867.42405</v>
      </c>
      <c r="L25" s="33">
        <v>2267.3558199999998</v>
      </c>
    </row>
    <row r="26" spans="1:12" s="18" customFormat="1" ht="11.25" customHeight="1">
      <c r="A26" s="20" t="s">
        <v>34</v>
      </c>
      <c r="B26" s="21">
        <f t="shared" si="3"/>
        <v>88454.74961</v>
      </c>
      <c r="C26" s="33">
        <v>49.98</v>
      </c>
      <c r="D26" s="33">
        <v>112.01639999999999</v>
      </c>
      <c r="E26" s="33">
        <v>2.27</v>
      </c>
      <c r="F26" s="33">
        <v>8.63</v>
      </c>
      <c r="G26" s="33">
        <v>0</v>
      </c>
      <c r="H26" s="33">
        <v>40.438050000000004</v>
      </c>
      <c r="I26" s="33">
        <v>25.66575</v>
      </c>
      <c r="J26" s="33">
        <v>4.75945</v>
      </c>
      <c r="K26" s="33">
        <v>27.7352</v>
      </c>
      <c r="L26" s="33">
        <v>88183.25476</v>
      </c>
    </row>
    <row r="27" spans="1:12" s="18" customFormat="1" ht="11.25" customHeight="1">
      <c r="A27" s="20" t="s">
        <v>35</v>
      </c>
      <c r="B27" s="21">
        <f t="shared" si="3"/>
        <v>26205.69729</v>
      </c>
      <c r="C27" s="33">
        <v>688.64935</v>
      </c>
      <c r="D27" s="33">
        <v>8378.749099999999</v>
      </c>
      <c r="E27" s="33">
        <v>8737.220010000001</v>
      </c>
      <c r="F27" s="33">
        <v>288.2812</v>
      </c>
      <c r="G27" s="33">
        <v>37.475699999999996</v>
      </c>
      <c r="H27" s="33">
        <v>5107.62645</v>
      </c>
      <c r="I27" s="33">
        <v>1883.6313300000002</v>
      </c>
      <c r="J27" s="33">
        <v>823.20515</v>
      </c>
      <c r="K27" s="33">
        <v>0</v>
      </c>
      <c r="L27" s="33">
        <v>260.859</v>
      </c>
    </row>
    <row r="28" spans="1:12" s="18" customFormat="1" ht="11.25" customHeight="1">
      <c r="A28" s="20" t="s">
        <v>36</v>
      </c>
      <c r="B28" s="21">
        <f t="shared" si="3"/>
        <v>126221.18537</v>
      </c>
      <c r="C28" s="33">
        <v>817.43585</v>
      </c>
      <c r="D28" s="33">
        <v>1361.4706999999999</v>
      </c>
      <c r="E28" s="33">
        <v>62214.19373</v>
      </c>
      <c r="F28" s="33">
        <v>5797.79098</v>
      </c>
      <c r="G28" s="33">
        <v>195.92475</v>
      </c>
      <c r="H28" s="33">
        <v>33746.02109</v>
      </c>
      <c r="I28" s="33">
        <v>326.80548</v>
      </c>
      <c r="J28" s="33">
        <v>703.22477</v>
      </c>
      <c r="K28" s="33">
        <v>5473.07205</v>
      </c>
      <c r="L28" s="33">
        <v>15585.24597</v>
      </c>
    </row>
    <row r="29" spans="1:12" s="18" customFormat="1" ht="11.25" customHeight="1">
      <c r="A29" s="20" t="s">
        <v>37</v>
      </c>
      <c r="B29" s="21">
        <f t="shared" si="3"/>
        <v>626.78724</v>
      </c>
      <c r="C29" s="33">
        <v>9.5596</v>
      </c>
      <c r="D29" s="33">
        <v>0</v>
      </c>
      <c r="E29" s="33">
        <v>85.8595</v>
      </c>
      <c r="F29" s="33">
        <v>0</v>
      </c>
      <c r="G29" s="33">
        <v>0</v>
      </c>
      <c r="H29" s="33">
        <v>525.34964</v>
      </c>
      <c r="I29" s="33">
        <v>0</v>
      </c>
      <c r="J29" s="33">
        <v>5.342</v>
      </c>
      <c r="K29" s="33">
        <v>0</v>
      </c>
      <c r="L29" s="33">
        <v>0.6765</v>
      </c>
    </row>
    <row r="30" spans="1:12" s="18" customFormat="1" ht="11.25" customHeight="1">
      <c r="A30" s="20" t="s">
        <v>38</v>
      </c>
      <c r="B30" s="21">
        <f t="shared" si="3"/>
        <v>1294.8105999999998</v>
      </c>
      <c r="C30" s="33">
        <v>0</v>
      </c>
      <c r="D30" s="33">
        <v>80.5157</v>
      </c>
      <c r="E30" s="33">
        <v>0</v>
      </c>
      <c r="F30" s="33">
        <v>5</v>
      </c>
      <c r="G30" s="33">
        <v>0</v>
      </c>
      <c r="H30" s="33">
        <v>20.69155</v>
      </c>
      <c r="I30" s="33">
        <v>3.563</v>
      </c>
      <c r="J30" s="33">
        <v>1185.0403499999998</v>
      </c>
      <c r="K30" s="33">
        <v>0</v>
      </c>
      <c r="L30" s="33">
        <v>0</v>
      </c>
    </row>
    <row r="31" spans="1:12" s="18" customFormat="1" ht="11.25" customHeight="1">
      <c r="A31" s="27" t="s">
        <v>39</v>
      </c>
      <c r="B31" s="24">
        <f>SUM(C31:L31)</f>
        <v>25479.610300000004</v>
      </c>
      <c r="C31" s="34">
        <v>2541.3771</v>
      </c>
      <c r="D31" s="34">
        <v>733.48815</v>
      </c>
      <c r="E31" s="34">
        <v>563.84569</v>
      </c>
      <c r="F31" s="34">
        <v>2208.4132200000004</v>
      </c>
      <c r="G31" s="34">
        <v>0</v>
      </c>
      <c r="H31" s="34">
        <v>2905.34875</v>
      </c>
      <c r="I31" s="34">
        <v>9751.22131</v>
      </c>
      <c r="J31" s="34">
        <v>2246.68445</v>
      </c>
      <c r="K31" s="34">
        <v>199.74365</v>
      </c>
      <c r="L31" s="34">
        <v>4329.487980000001</v>
      </c>
    </row>
    <row r="32" spans="1:12" s="35" customFormat="1" ht="6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18" customFormat="1" ht="11.2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18" customFormat="1" ht="11.25">
      <c r="A35" s="68" t="s">
        <v>50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s="18" customFormat="1" ht="11.25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sheetProtection/>
  <mergeCells count="10">
    <mergeCell ref="A35:L35"/>
    <mergeCell ref="A36:L36"/>
    <mergeCell ref="A32:L32"/>
    <mergeCell ref="A33:L33"/>
    <mergeCell ref="A34:L34"/>
    <mergeCell ref="A1:L1"/>
    <mergeCell ref="A2:L2"/>
    <mergeCell ref="A3:L3"/>
    <mergeCell ref="A4:L4"/>
    <mergeCell ref="A8:L8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L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12" width="11.7109375" style="1" customWidth="1"/>
    <col min="13" max="16384" width="9.140625" style="1" customWidth="1"/>
  </cols>
  <sheetData>
    <row r="1" spans="1:12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4" customFormat="1" ht="12.7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48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</row>
    <row r="6" spans="1:12" s="5" customFormat="1" ht="12" customHeight="1">
      <c r="A6" s="7"/>
      <c r="B6" s="11"/>
      <c r="C6" s="12" t="s">
        <v>10</v>
      </c>
      <c r="D6" s="12" t="s">
        <v>11</v>
      </c>
      <c r="E6" s="12" t="s">
        <v>49</v>
      </c>
      <c r="F6" s="12" t="s">
        <v>12</v>
      </c>
      <c r="G6" s="12" t="s">
        <v>11</v>
      </c>
      <c r="H6" s="12" t="s">
        <v>13</v>
      </c>
      <c r="I6" s="12"/>
      <c r="J6" s="12" t="s">
        <v>14</v>
      </c>
      <c r="K6" s="12"/>
      <c r="L6" s="12" t="s">
        <v>15</v>
      </c>
    </row>
    <row r="7" spans="1:12" s="5" customFormat="1" ht="12" customHeight="1">
      <c r="A7" s="7"/>
      <c r="B7" s="7"/>
      <c r="C7" s="7"/>
      <c r="D7" s="7"/>
      <c r="E7" s="7"/>
      <c r="F7" s="7" t="s">
        <v>16</v>
      </c>
      <c r="G7" s="7"/>
      <c r="H7" s="7"/>
      <c r="I7" s="7"/>
      <c r="J7" s="15" t="s">
        <v>17</v>
      </c>
      <c r="K7" s="7"/>
      <c r="L7" s="7"/>
    </row>
    <row r="8" spans="1:12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s="16" customFormat="1" ht="11.25" customHeight="1">
      <c r="A9" s="47" t="s">
        <v>18</v>
      </c>
      <c r="B9" s="17">
        <v>1653329.39213</v>
      </c>
      <c r="C9" s="17">
        <v>168793.50189999997</v>
      </c>
      <c r="D9" s="17">
        <v>101012.88406000001</v>
      </c>
      <c r="E9" s="17">
        <v>264016.86897</v>
      </c>
      <c r="F9" s="17">
        <v>84130.20015</v>
      </c>
      <c r="G9" s="17">
        <v>19914.69194</v>
      </c>
      <c r="H9" s="17">
        <v>343362.48438</v>
      </c>
      <c r="I9" s="17">
        <v>142181.90449999998</v>
      </c>
      <c r="J9" s="17">
        <v>141023.33831</v>
      </c>
      <c r="K9" s="17">
        <v>7584.43621</v>
      </c>
      <c r="L9" s="17">
        <v>381309.08170999994</v>
      </c>
    </row>
    <row r="10" spans="1:12" s="18" customFormat="1" ht="11.25" customHeight="1">
      <c r="A10" s="20" t="s">
        <v>19</v>
      </c>
      <c r="B10" s="21">
        <v>569754.9930400001</v>
      </c>
      <c r="C10" s="22">
        <v>115981.26052</v>
      </c>
      <c r="D10" s="22">
        <v>62623.44008</v>
      </c>
      <c r="E10" s="22">
        <v>192382.59135000003</v>
      </c>
      <c r="F10" s="22">
        <v>27347.49907</v>
      </c>
      <c r="G10" s="22">
        <v>860.4093</v>
      </c>
      <c r="H10" s="22">
        <v>98290.08785</v>
      </c>
      <c r="I10" s="22">
        <v>53768.22732</v>
      </c>
      <c r="J10" s="22">
        <v>17388.91277</v>
      </c>
      <c r="K10" s="22">
        <v>989.29419</v>
      </c>
      <c r="L10" s="22">
        <v>123.27059</v>
      </c>
    </row>
    <row r="11" spans="1:12" s="18" customFormat="1" ht="11.25" customHeight="1">
      <c r="A11" s="20" t="s">
        <v>20</v>
      </c>
      <c r="B11" s="21">
        <v>267414.75564000005</v>
      </c>
      <c r="C11" s="22">
        <v>48127.14221</v>
      </c>
      <c r="D11" s="22">
        <v>18456.08034</v>
      </c>
      <c r="E11" s="22">
        <v>37747.428190000006</v>
      </c>
      <c r="F11" s="22">
        <v>31398.05461</v>
      </c>
      <c r="G11" s="22">
        <v>4188.0935899999995</v>
      </c>
      <c r="H11" s="22">
        <v>18764.82547</v>
      </c>
      <c r="I11" s="22">
        <v>57029.70391999999</v>
      </c>
      <c r="J11" s="22">
        <v>44645.6091</v>
      </c>
      <c r="K11" s="22">
        <v>2405.0923199999997</v>
      </c>
      <c r="L11" s="22">
        <v>4652.725890000001</v>
      </c>
    </row>
    <row r="12" spans="1:12" s="18" customFormat="1" ht="11.25" customHeight="1">
      <c r="A12" s="20" t="s">
        <v>21</v>
      </c>
      <c r="B12" s="21">
        <v>66797.36750000001</v>
      </c>
      <c r="C12" s="22">
        <v>25.21025</v>
      </c>
      <c r="D12" s="22">
        <v>8.1248</v>
      </c>
      <c r="E12" s="22">
        <v>0</v>
      </c>
      <c r="F12" s="22">
        <v>0.75</v>
      </c>
      <c r="G12" s="22">
        <v>0</v>
      </c>
      <c r="H12" s="22">
        <v>2.45775</v>
      </c>
      <c r="I12" s="22">
        <v>4.04775</v>
      </c>
      <c r="J12" s="22">
        <v>423.73134000000005</v>
      </c>
      <c r="K12" s="22">
        <v>0</v>
      </c>
      <c r="L12" s="22">
        <v>66333.04561</v>
      </c>
    </row>
    <row r="13" spans="1:12" s="18" customFormat="1" ht="11.25" customHeight="1">
      <c r="A13" s="20" t="s">
        <v>22</v>
      </c>
      <c r="B13" s="21">
        <v>259297.35151</v>
      </c>
      <c r="C13" s="22">
        <v>524.8202</v>
      </c>
      <c r="D13" s="22">
        <v>7.466399999999999</v>
      </c>
      <c r="E13" s="22">
        <v>262.48035</v>
      </c>
      <c r="F13" s="22">
        <v>32.97025</v>
      </c>
      <c r="G13" s="22">
        <v>7.10148</v>
      </c>
      <c r="H13" s="22">
        <v>93.47207</v>
      </c>
      <c r="I13" s="22">
        <v>0</v>
      </c>
      <c r="J13" s="22">
        <v>4641.46619</v>
      </c>
      <c r="K13" s="22">
        <v>0</v>
      </c>
      <c r="L13" s="22">
        <v>253727.57457</v>
      </c>
    </row>
    <row r="14" spans="1:12" s="18" customFormat="1" ht="11.25" customHeight="1">
      <c r="A14" s="20" t="s">
        <v>23</v>
      </c>
      <c r="B14" s="21">
        <v>258.2425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257.5272</v>
      </c>
      <c r="I14" s="22">
        <v>0</v>
      </c>
      <c r="J14" s="22">
        <v>0.7152999999999999</v>
      </c>
      <c r="K14" s="22">
        <v>0</v>
      </c>
      <c r="L14" s="22">
        <v>0</v>
      </c>
    </row>
    <row r="15" spans="1:12" s="18" customFormat="1" ht="11.25" customHeight="1">
      <c r="A15" s="20" t="s">
        <v>24</v>
      </c>
      <c r="B15" s="21">
        <v>114716.94239000001</v>
      </c>
      <c r="C15" s="22">
        <v>534.62182</v>
      </c>
      <c r="D15" s="22">
        <v>14616.63034</v>
      </c>
      <c r="E15" s="22">
        <v>26758.862920000003</v>
      </c>
      <c r="F15" s="22">
        <v>1352.4758</v>
      </c>
      <c r="G15" s="22">
        <v>3579.5898</v>
      </c>
      <c r="H15" s="22">
        <v>3735.59082</v>
      </c>
      <c r="I15" s="22">
        <v>4377.78385</v>
      </c>
      <c r="J15" s="22">
        <v>59714.36489</v>
      </c>
      <c r="K15" s="22">
        <v>36.4568</v>
      </c>
      <c r="L15" s="22">
        <v>10.56535</v>
      </c>
    </row>
    <row r="16" spans="1:12" s="18" customFormat="1" ht="11.25" customHeight="1">
      <c r="A16" s="20" t="s">
        <v>25</v>
      </c>
      <c r="B16" s="21">
        <v>344344.39942</v>
      </c>
      <c r="C16" s="22">
        <v>2071.0165</v>
      </c>
      <c r="D16" s="22">
        <v>1187.18635</v>
      </c>
      <c r="E16" s="22">
        <v>5000.85141</v>
      </c>
      <c r="F16" s="22">
        <v>19305.43787</v>
      </c>
      <c r="G16" s="22">
        <v>11211.32287</v>
      </c>
      <c r="H16" s="22">
        <v>217010.43566</v>
      </c>
      <c r="I16" s="22">
        <v>24101.14406</v>
      </c>
      <c r="J16" s="22">
        <v>5606.40687</v>
      </c>
      <c r="K16" s="22">
        <v>3648.15103</v>
      </c>
      <c r="L16" s="22">
        <v>55202.4468</v>
      </c>
    </row>
    <row r="17" spans="1:12" s="18" customFormat="1" ht="11.25" customHeight="1">
      <c r="A17" s="20" t="s">
        <v>26</v>
      </c>
      <c r="B17" s="21">
        <v>936.4171400000001</v>
      </c>
      <c r="C17" s="22">
        <v>0.78955</v>
      </c>
      <c r="D17" s="22">
        <v>20.740299999999998</v>
      </c>
      <c r="E17" s="22">
        <v>7.7335</v>
      </c>
      <c r="F17" s="22">
        <v>0</v>
      </c>
      <c r="G17" s="22">
        <v>0</v>
      </c>
      <c r="H17" s="22">
        <v>803.2068</v>
      </c>
      <c r="I17" s="22">
        <v>34.557</v>
      </c>
      <c r="J17" s="22">
        <v>8.446399999999999</v>
      </c>
      <c r="K17" s="22">
        <v>36.739940000000004</v>
      </c>
      <c r="L17" s="22">
        <v>24.203650000000003</v>
      </c>
    </row>
    <row r="18" spans="1:12" s="18" customFormat="1" ht="11.25" customHeight="1">
      <c r="A18" s="20" t="s">
        <v>27</v>
      </c>
      <c r="B18" s="21">
        <v>5995.7278400000005</v>
      </c>
      <c r="C18" s="22">
        <v>5.126</v>
      </c>
      <c r="D18" s="22">
        <v>2197.4132</v>
      </c>
      <c r="E18" s="22">
        <v>0</v>
      </c>
      <c r="F18" s="22">
        <v>37</v>
      </c>
      <c r="G18" s="22">
        <v>0</v>
      </c>
      <c r="H18" s="22">
        <v>792.99549</v>
      </c>
      <c r="I18" s="22">
        <v>882.0451999999999</v>
      </c>
      <c r="J18" s="22">
        <v>2081.14795</v>
      </c>
      <c r="K18" s="22">
        <v>0</v>
      </c>
      <c r="L18" s="22">
        <v>0</v>
      </c>
    </row>
    <row r="19" spans="1:12" s="18" customFormat="1" ht="12.75" customHeight="1">
      <c r="A19" s="44" t="s">
        <v>28</v>
      </c>
      <c r="B19" s="24">
        <v>23813.19515</v>
      </c>
      <c r="C19" s="25">
        <v>1523.51485</v>
      </c>
      <c r="D19" s="25">
        <v>1895.80225</v>
      </c>
      <c r="E19" s="25">
        <v>1856.92125</v>
      </c>
      <c r="F19" s="25">
        <v>4656.0125499999995</v>
      </c>
      <c r="G19" s="25">
        <v>68.1749</v>
      </c>
      <c r="H19" s="25">
        <v>3611.88527</v>
      </c>
      <c r="I19" s="25">
        <v>1984.3953999999999</v>
      </c>
      <c r="J19" s="25">
        <v>6512.5375</v>
      </c>
      <c r="K19" s="25">
        <v>468.70193</v>
      </c>
      <c r="L19" s="25">
        <v>1235.24925</v>
      </c>
    </row>
    <row r="20" spans="1:12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16" customFormat="1" ht="11.25" customHeight="1">
      <c r="A21" s="48" t="s">
        <v>29</v>
      </c>
      <c r="B21" s="30">
        <f>SUM(B22:B31)</f>
        <v>1683270.2009</v>
      </c>
      <c r="C21" s="30">
        <f aca="true" t="shared" si="0" ref="C21:L21">SUM(C22:C31)</f>
        <v>32792.5731</v>
      </c>
      <c r="D21" s="30">
        <f t="shared" si="0"/>
        <v>39798.20357</v>
      </c>
      <c r="E21" s="30">
        <f t="shared" si="0"/>
        <v>83707.89437</v>
      </c>
      <c r="F21" s="30">
        <f t="shared" si="0"/>
        <v>18140.23101</v>
      </c>
      <c r="G21" s="30">
        <f t="shared" si="0"/>
        <v>1595.41309</v>
      </c>
      <c r="H21" s="30">
        <f t="shared" si="0"/>
        <v>112086.97651000002</v>
      </c>
      <c r="I21" s="30">
        <f t="shared" si="0"/>
        <v>41368.33588</v>
      </c>
      <c r="J21" s="30">
        <f t="shared" si="0"/>
        <v>86184.13304999999</v>
      </c>
      <c r="K21" s="30">
        <f t="shared" si="0"/>
        <v>43191.98642</v>
      </c>
      <c r="L21" s="30">
        <f t="shared" si="0"/>
        <v>1224404.4539</v>
      </c>
    </row>
    <row r="22" spans="1:12" s="18" customFormat="1" ht="11.25" customHeight="1">
      <c r="A22" s="20" t="s">
        <v>30</v>
      </c>
      <c r="B22" s="21">
        <f>SUM(C22:L22)</f>
        <v>1014842.2174900001</v>
      </c>
      <c r="C22" s="33">
        <v>1973.55555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20</v>
      </c>
      <c r="L22" s="33">
        <v>1012848.66194</v>
      </c>
    </row>
    <row r="23" spans="1:12" s="18" customFormat="1" ht="11.25" customHeight="1">
      <c r="A23" s="20" t="s">
        <v>31</v>
      </c>
      <c r="B23" s="21">
        <f aca="true" t="shared" si="1" ref="B23:B31">SUM(C23:L23)</f>
        <v>39000.97275000001</v>
      </c>
      <c r="C23" s="33">
        <v>2248.92451</v>
      </c>
      <c r="D23" s="33">
        <v>937.4453000000001</v>
      </c>
      <c r="E23" s="33">
        <v>0</v>
      </c>
      <c r="F23" s="33">
        <v>75.0665</v>
      </c>
      <c r="G23" s="33">
        <v>0</v>
      </c>
      <c r="H23" s="33">
        <v>26.00418</v>
      </c>
      <c r="I23" s="33">
        <v>286.13620000000003</v>
      </c>
      <c r="J23" s="33">
        <v>441.09990000000005</v>
      </c>
      <c r="K23" s="33">
        <v>34981.22471</v>
      </c>
      <c r="L23" s="33">
        <v>5.07145</v>
      </c>
    </row>
    <row r="24" spans="1:12" s="18" customFormat="1" ht="11.25" customHeight="1">
      <c r="A24" s="20" t="s">
        <v>32</v>
      </c>
      <c r="B24" s="21">
        <f t="shared" si="1"/>
        <v>171066.45464</v>
      </c>
      <c r="C24" s="33">
        <v>7107.25906</v>
      </c>
      <c r="D24" s="33">
        <v>6615.31886</v>
      </c>
      <c r="E24" s="33">
        <v>2080.99895</v>
      </c>
      <c r="F24" s="33">
        <v>3301.30546</v>
      </c>
      <c r="G24" s="33">
        <v>439.762</v>
      </c>
      <c r="H24" s="33">
        <v>949.4706600000001</v>
      </c>
      <c r="I24" s="33">
        <v>19801.92472</v>
      </c>
      <c r="J24" s="33">
        <v>4621.55858</v>
      </c>
      <c r="K24" s="33">
        <v>1335.4247</v>
      </c>
      <c r="L24" s="33">
        <v>124813.43165000001</v>
      </c>
    </row>
    <row r="25" spans="1:12" s="18" customFormat="1" ht="11.25" customHeight="1">
      <c r="A25" s="20" t="s">
        <v>33</v>
      </c>
      <c r="B25" s="21">
        <f t="shared" si="1"/>
        <v>217786.86038</v>
      </c>
      <c r="C25" s="33">
        <v>17363.46753</v>
      </c>
      <c r="D25" s="33">
        <v>21607.31964</v>
      </c>
      <c r="E25" s="33">
        <v>11449.36138</v>
      </c>
      <c r="F25" s="33">
        <v>6870.63108</v>
      </c>
      <c r="G25" s="33">
        <v>900.03954</v>
      </c>
      <c r="H25" s="33">
        <v>70749.72578000001</v>
      </c>
      <c r="I25" s="33">
        <v>10281.41357</v>
      </c>
      <c r="J25" s="33">
        <v>75090.44176999999</v>
      </c>
      <c r="K25" s="33">
        <v>1173.03027</v>
      </c>
      <c r="L25" s="33">
        <v>2301.42982</v>
      </c>
    </row>
    <row r="26" spans="1:12" s="18" customFormat="1" ht="11.25" customHeight="1">
      <c r="A26" s="20" t="s">
        <v>34</v>
      </c>
      <c r="B26" s="21">
        <f t="shared" si="1"/>
        <v>65619.11778</v>
      </c>
      <c r="C26" s="33">
        <v>10.301400000000001</v>
      </c>
      <c r="D26" s="33">
        <v>102.6918</v>
      </c>
      <c r="E26" s="33">
        <v>35.968</v>
      </c>
      <c r="F26" s="33">
        <v>7.75</v>
      </c>
      <c r="G26" s="33">
        <v>0</v>
      </c>
      <c r="H26" s="33">
        <v>5.0098</v>
      </c>
      <c r="I26" s="33">
        <v>16.0779</v>
      </c>
      <c r="J26" s="33">
        <v>1.5</v>
      </c>
      <c r="K26" s="33">
        <v>19.973599999999998</v>
      </c>
      <c r="L26" s="33">
        <v>65419.84528</v>
      </c>
    </row>
    <row r="27" spans="1:12" s="18" customFormat="1" ht="11.25" customHeight="1">
      <c r="A27" s="20" t="s">
        <v>35</v>
      </c>
      <c r="B27" s="21">
        <f t="shared" si="1"/>
        <v>27223.85998000001</v>
      </c>
      <c r="C27" s="33">
        <v>688.0694</v>
      </c>
      <c r="D27" s="33">
        <v>8202.88815</v>
      </c>
      <c r="E27" s="33">
        <v>9373.09144</v>
      </c>
      <c r="F27" s="33">
        <v>133.3328</v>
      </c>
      <c r="G27" s="33">
        <v>41.1548</v>
      </c>
      <c r="H27" s="33">
        <v>4854.68515</v>
      </c>
      <c r="I27" s="33">
        <v>1818.5591399999998</v>
      </c>
      <c r="J27" s="33">
        <v>1871.5561</v>
      </c>
      <c r="K27" s="33">
        <v>0</v>
      </c>
      <c r="L27" s="33">
        <v>240.523</v>
      </c>
    </row>
    <row r="28" spans="1:12" s="18" customFormat="1" ht="11.25" customHeight="1">
      <c r="A28" s="20" t="s">
        <v>36</v>
      </c>
      <c r="B28" s="21">
        <f t="shared" si="1"/>
        <v>121803.38308000001</v>
      </c>
      <c r="C28" s="33">
        <v>767.7556999999999</v>
      </c>
      <c r="D28" s="33">
        <v>1477.38482</v>
      </c>
      <c r="E28" s="33">
        <v>60191.26925</v>
      </c>
      <c r="F28" s="33">
        <v>5918.55492</v>
      </c>
      <c r="G28" s="33">
        <v>214.45675</v>
      </c>
      <c r="H28" s="33">
        <v>32153.98369</v>
      </c>
      <c r="I28" s="33">
        <v>458.5552</v>
      </c>
      <c r="J28" s="33">
        <v>719.4759</v>
      </c>
      <c r="K28" s="33">
        <v>5462.63739</v>
      </c>
      <c r="L28" s="33">
        <v>14439.30946</v>
      </c>
    </row>
    <row r="29" spans="1:12" s="18" customFormat="1" ht="11.25" customHeight="1">
      <c r="A29" s="20" t="s">
        <v>37</v>
      </c>
      <c r="B29" s="21">
        <f t="shared" si="1"/>
        <v>628.6112999999999</v>
      </c>
      <c r="C29" s="33">
        <v>11.14655</v>
      </c>
      <c r="D29" s="33">
        <v>0</v>
      </c>
      <c r="E29" s="33">
        <v>46.723</v>
      </c>
      <c r="F29" s="33">
        <v>0</v>
      </c>
      <c r="G29" s="33">
        <v>0</v>
      </c>
      <c r="H29" s="33">
        <v>557.74425</v>
      </c>
      <c r="I29" s="33">
        <v>6</v>
      </c>
      <c r="J29" s="33">
        <v>6.794</v>
      </c>
      <c r="K29" s="33">
        <v>0</v>
      </c>
      <c r="L29" s="33">
        <v>0.2035</v>
      </c>
    </row>
    <row r="30" spans="1:12" s="18" customFormat="1" ht="11.25" customHeight="1">
      <c r="A30" s="20" t="s">
        <v>38</v>
      </c>
      <c r="B30" s="21">
        <f t="shared" si="1"/>
        <v>1485.52835</v>
      </c>
      <c r="C30" s="33">
        <v>0</v>
      </c>
      <c r="D30" s="33">
        <v>118.49555000000001</v>
      </c>
      <c r="E30" s="33">
        <v>0</v>
      </c>
      <c r="F30" s="33">
        <v>5</v>
      </c>
      <c r="G30" s="33">
        <v>0</v>
      </c>
      <c r="H30" s="33">
        <v>56.708400000000005</v>
      </c>
      <c r="I30" s="33">
        <v>94</v>
      </c>
      <c r="J30" s="33">
        <v>1211.3244</v>
      </c>
      <c r="K30" s="33">
        <v>0</v>
      </c>
      <c r="L30" s="33">
        <v>0</v>
      </c>
    </row>
    <row r="31" spans="1:12" s="18" customFormat="1" ht="11.25" customHeight="1">
      <c r="A31" s="27" t="s">
        <v>39</v>
      </c>
      <c r="B31" s="24">
        <f t="shared" si="1"/>
        <v>23813.195149999996</v>
      </c>
      <c r="C31" s="34">
        <v>2622.0933999999997</v>
      </c>
      <c r="D31" s="34">
        <v>736.65945</v>
      </c>
      <c r="E31" s="34">
        <v>530.48235</v>
      </c>
      <c r="F31" s="34">
        <v>1828.59025</v>
      </c>
      <c r="G31" s="34">
        <v>0</v>
      </c>
      <c r="H31" s="34">
        <v>2733.6446</v>
      </c>
      <c r="I31" s="34">
        <v>8605.66915</v>
      </c>
      <c r="J31" s="34">
        <v>2220.3824</v>
      </c>
      <c r="K31" s="34">
        <v>199.69575</v>
      </c>
      <c r="L31" s="34">
        <v>4335.9778</v>
      </c>
    </row>
    <row r="32" spans="1:12" s="35" customFormat="1" ht="6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s="18" customFormat="1" ht="11.25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s="18" customFormat="1" ht="11.25">
      <c r="A35" s="68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s="18" customFormat="1" ht="11.25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sheetProtection/>
  <mergeCells count="10">
    <mergeCell ref="A36:L36"/>
    <mergeCell ref="A32:L32"/>
    <mergeCell ref="A33:L33"/>
    <mergeCell ref="A34:L34"/>
    <mergeCell ref="A8:L8"/>
    <mergeCell ref="A1:L1"/>
    <mergeCell ref="A2:L2"/>
    <mergeCell ref="A3:L3"/>
    <mergeCell ref="A4:L4"/>
    <mergeCell ref="A35:L35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7" width="11.7109375" style="1" customWidth="1"/>
    <col min="8" max="8" width="11.7109375" style="3" hidden="1" customWidth="1"/>
    <col min="9" max="13" width="11.7109375" style="1" customWidth="1"/>
    <col min="14" max="16384" width="9.140625" style="1" customWidth="1"/>
  </cols>
  <sheetData>
    <row r="1" spans="1:13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2.75" customHeight="1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46</v>
      </c>
      <c r="F5" s="9" t="s">
        <v>3</v>
      </c>
      <c r="G5" s="9" t="s">
        <v>4</v>
      </c>
      <c r="H5" s="10"/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</row>
    <row r="6" spans="1:13" s="5" customFormat="1" ht="12" customHeight="1">
      <c r="A6" s="7"/>
      <c r="B6" s="11"/>
      <c r="C6" s="12" t="s">
        <v>10</v>
      </c>
      <c r="D6" s="12" t="s">
        <v>11</v>
      </c>
      <c r="E6" s="12"/>
      <c r="F6" s="12" t="s">
        <v>12</v>
      </c>
      <c r="G6" s="12" t="s">
        <v>11</v>
      </c>
      <c r="H6" s="13"/>
      <c r="I6" s="12" t="s">
        <v>13</v>
      </c>
      <c r="J6" s="12"/>
      <c r="K6" s="12" t="s">
        <v>14</v>
      </c>
      <c r="L6" s="12"/>
      <c r="M6" s="12" t="s">
        <v>15</v>
      </c>
    </row>
    <row r="7" spans="1:13" s="5" customFormat="1" ht="12" customHeight="1">
      <c r="A7" s="7"/>
      <c r="B7" s="7"/>
      <c r="C7" s="7"/>
      <c r="D7" s="7"/>
      <c r="E7" s="7"/>
      <c r="F7" s="7" t="s">
        <v>16</v>
      </c>
      <c r="G7" s="7"/>
      <c r="H7" s="14"/>
      <c r="I7" s="7"/>
      <c r="J7" s="7"/>
      <c r="K7" s="15" t="s">
        <v>17</v>
      </c>
      <c r="L7" s="7"/>
      <c r="M7" s="7"/>
    </row>
    <row r="8" spans="1:13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6" customFormat="1" ht="11.25" customHeight="1">
      <c r="A9" s="47" t="s">
        <v>18</v>
      </c>
      <c r="B9" s="17">
        <v>1531113</v>
      </c>
      <c r="C9" s="17">
        <v>164929</v>
      </c>
      <c r="D9" s="17">
        <v>94702</v>
      </c>
      <c r="E9" s="17">
        <v>258410</v>
      </c>
      <c r="F9" s="17">
        <v>79152</v>
      </c>
      <c r="G9" s="17">
        <v>11069</v>
      </c>
      <c r="H9" s="17"/>
      <c r="I9" s="17">
        <v>344448</v>
      </c>
      <c r="J9" s="17">
        <v>124790</v>
      </c>
      <c r="K9" s="17">
        <v>132425</v>
      </c>
      <c r="L9" s="17">
        <f>SUM(L10:L19)</f>
        <v>7874</v>
      </c>
      <c r="M9" s="17">
        <v>313313</v>
      </c>
    </row>
    <row r="10" spans="1:13" s="18" customFormat="1" ht="11.25" customHeight="1">
      <c r="A10" s="20" t="s">
        <v>19</v>
      </c>
      <c r="B10" s="21">
        <v>548427</v>
      </c>
      <c r="C10" s="22">
        <v>111178</v>
      </c>
      <c r="D10" s="22">
        <v>59591</v>
      </c>
      <c r="E10" s="22">
        <v>185775</v>
      </c>
      <c r="F10" s="22">
        <v>26661</v>
      </c>
      <c r="G10" s="22">
        <v>1139</v>
      </c>
      <c r="H10" s="22"/>
      <c r="I10" s="22">
        <v>94730</v>
      </c>
      <c r="J10" s="22">
        <v>50850</v>
      </c>
      <c r="K10" s="22">
        <v>17481</v>
      </c>
      <c r="L10" s="22">
        <v>908</v>
      </c>
      <c r="M10" s="22">
        <v>112</v>
      </c>
    </row>
    <row r="11" spans="1:13" s="18" customFormat="1" ht="11.25" customHeight="1">
      <c r="A11" s="20" t="s">
        <v>20</v>
      </c>
      <c r="B11" s="21">
        <f>C11+D11+E11+F11+G11+I11+J11+K11+L11+M11</f>
        <v>257709</v>
      </c>
      <c r="C11" s="22">
        <v>47150</v>
      </c>
      <c r="D11" s="22">
        <v>16328</v>
      </c>
      <c r="E11" s="22">
        <v>38578</v>
      </c>
      <c r="F11" s="22">
        <v>28963</v>
      </c>
      <c r="G11" s="22">
        <v>4270</v>
      </c>
      <c r="H11" s="22"/>
      <c r="I11" s="22">
        <v>18696</v>
      </c>
      <c r="J11" s="22">
        <v>53251</v>
      </c>
      <c r="K11" s="22">
        <v>42381</v>
      </c>
      <c r="L11" s="22">
        <v>2621</v>
      </c>
      <c r="M11" s="22">
        <v>5471</v>
      </c>
    </row>
    <row r="12" spans="1:13" s="18" customFormat="1" ht="11.25" customHeight="1">
      <c r="A12" s="20" t="s">
        <v>21</v>
      </c>
      <c r="B12" s="21">
        <v>71124</v>
      </c>
      <c r="C12" s="22">
        <v>72</v>
      </c>
      <c r="D12" s="22">
        <v>8</v>
      </c>
      <c r="E12" s="22">
        <v>5</v>
      </c>
      <c r="F12" s="22">
        <v>0</v>
      </c>
      <c r="G12" s="22">
        <v>0</v>
      </c>
      <c r="H12" s="22"/>
      <c r="I12" s="22">
        <v>55</v>
      </c>
      <c r="J12" s="22">
        <v>22</v>
      </c>
      <c r="K12" s="22">
        <v>529</v>
      </c>
      <c r="L12" s="22">
        <v>0</v>
      </c>
      <c r="M12" s="22">
        <v>70431</v>
      </c>
    </row>
    <row r="13" spans="1:13" s="18" customFormat="1" ht="11.25" customHeight="1">
      <c r="A13" s="20" t="s">
        <v>22</v>
      </c>
      <c r="B13" s="21">
        <f>C13+D13+E13+F13+G13+I13+J13+K13+L13+M13</f>
        <v>179857</v>
      </c>
      <c r="C13" s="22">
        <v>174</v>
      </c>
      <c r="D13" s="22">
        <v>0</v>
      </c>
      <c r="E13" s="22">
        <v>26</v>
      </c>
      <c r="F13" s="22">
        <v>0</v>
      </c>
      <c r="G13" s="22">
        <v>0</v>
      </c>
      <c r="H13" s="22"/>
      <c r="I13" s="22">
        <v>114</v>
      </c>
      <c r="J13" s="22">
        <v>15</v>
      </c>
      <c r="K13" s="22">
        <v>1523</v>
      </c>
      <c r="L13" s="22">
        <v>0</v>
      </c>
      <c r="M13" s="22">
        <v>178005</v>
      </c>
    </row>
    <row r="14" spans="1:13" s="18" customFormat="1" ht="11.25" customHeight="1">
      <c r="A14" s="20" t="s">
        <v>23</v>
      </c>
      <c r="B14" s="21">
        <f>C14+D14+E14+F14+G14+I14+J14+K14+L14+M14</f>
        <v>362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/>
      <c r="I14" s="22">
        <v>357</v>
      </c>
      <c r="J14" s="22">
        <v>0</v>
      </c>
      <c r="K14" s="22">
        <v>5</v>
      </c>
      <c r="L14" s="22">
        <v>0</v>
      </c>
      <c r="M14" s="22">
        <v>0</v>
      </c>
    </row>
    <row r="15" spans="1:13" s="18" customFormat="1" ht="11.25" customHeight="1">
      <c r="A15" s="20" t="s">
        <v>24</v>
      </c>
      <c r="B15" s="21">
        <f>C15+D15+E15+F15+G15+I15+J15+K15+L15+M15</f>
        <v>111314</v>
      </c>
      <c r="C15" s="22">
        <v>1218</v>
      </c>
      <c r="D15" s="22">
        <v>13863</v>
      </c>
      <c r="E15" s="22">
        <v>26586</v>
      </c>
      <c r="F15" s="22">
        <v>1037</v>
      </c>
      <c r="G15" s="22">
        <v>3232</v>
      </c>
      <c r="H15" s="22"/>
      <c r="I15" s="22">
        <v>3695</v>
      </c>
      <c r="J15" s="22">
        <v>2834</v>
      </c>
      <c r="K15" s="22">
        <v>58806</v>
      </c>
      <c r="L15" s="22">
        <v>37</v>
      </c>
      <c r="M15" s="22">
        <v>6</v>
      </c>
    </row>
    <row r="16" spans="1:13" s="18" customFormat="1" ht="11.25" customHeight="1">
      <c r="A16" s="20" t="s">
        <v>25</v>
      </c>
      <c r="B16" s="21">
        <v>331852</v>
      </c>
      <c r="C16" s="22">
        <v>3656</v>
      </c>
      <c r="D16" s="22">
        <v>1142</v>
      </c>
      <c r="E16" s="22">
        <v>5094</v>
      </c>
      <c r="F16" s="22">
        <v>17831</v>
      </c>
      <c r="G16" s="22">
        <v>2419</v>
      </c>
      <c r="H16" s="22"/>
      <c r="I16" s="22">
        <v>221694</v>
      </c>
      <c r="J16" s="22">
        <v>14875</v>
      </c>
      <c r="K16" s="22">
        <v>4048</v>
      </c>
      <c r="L16" s="22">
        <v>3785</v>
      </c>
      <c r="M16" s="22">
        <v>57307</v>
      </c>
    </row>
    <row r="17" spans="1:13" s="18" customFormat="1" ht="11.25" customHeight="1">
      <c r="A17" s="20" t="s">
        <v>26</v>
      </c>
      <c r="B17" s="21">
        <v>1637</v>
      </c>
      <c r="C17" s="22">
        <v>5</v>
      </c>
      <c r="D17" s="22">
        <v>3</v>
      </c>
      <c r="E17" s="22">
        <v>705</v>
      </c>
      <c r="F17" s="22">
        <v>42</v>
      </c>
      <c r="G17" s="22">
        <v>0</v>
      </c>
      <c r="H17" s="22"/>
      <c r="I17" s="22">
        <v>832</v>
      </c>
      <c r="J17" s="22">
        <v>0</v>
      </c>
      <c r="K17" s="22">
        <v>1</v>
      </c>
      <c r="L17" s="22">
        <v>8</v>
      </c>
      <c r="M17" s="22">
        <v>42</v>
      </c>
    </row>
    <row r="18" spans="1:13" s="18" customFormat="1" ht="11.25" customHeight="1">
      <c r="A18" s="20" t="s">
        <v>27</v>
      </c>
      <c r="B18" s="21">
        <v>5335</v>
      </c>
      <c r="C18" s="22">
        <v>17</v>
      </c>
      <c r="D18" s="22">
        <v>2173</v>
      </c>
      <c r="E18" s="22">
        <v>0</v>
      </c>
      <c r="F18" s="22">
        <v>20</v>
      </c>
      <c r="G18" s="22">
        <v>3</v>
      </c>
      <c r="H18" s="22"/>
      <c r="I18" s="22">
        <v>626</v>
      </c>
      <c r="J18" s="22">
        <v>797</v>
      </c>
      <c r="K18" s="22">
        <v>1698</v>
      </c>
      <c r="L18" s="22">
        <v>0</v>
      </c>
      <c r="M18" s="22">
        <v>0</v>
      </c>
    </row>
    <row r="19" spans="1:13" s="18" customFormat="1" ht="12.75" customHeight="1">
      <c r="A19" s="44" t="s">
        <v>28</v>
      </c>
      <c r="B19" s="24">
        <v>23497</v>
      </c>
      <c r="C19" s="25">
        <v>1458</v>
      </c>
      <c r="D19" s="25">
        <v>1592</v>
      </c>
      <c r="E19" s="25">
        <v>1642</v>
      </c>
      <c r="F19" s="25">
        <v>4599</v>
      </c>
      <c r="G19" s="25">
        <v>5</v>
      </c>
      <c r="H19" s="25"/>
      <c r="I19" s="25">
        <v>3647</v>
      </c>
      <c r="J19" s="25">
        <v>2145</v>
      </c>
      <c r="K19" s="25">
        <v>5955</v>
      </c>
      <c r="L19" s="25">
        <v>515</v>
      </c>
      <c r="M19" s="25">
        <v>1938</v>
      </c>
    </row>
    <row r="20" spans="1:13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s="16" customFormat="1" ht="11.25" customHeight="1">
      <c r="A21" s="48" t="s">
        <v>29</v>
      </c>
      <c r="B21" s="30">
        <v>1532317</v>
      </c>
      <c r="C21" s="30">
        <v>29246</v>
      </c>
      <c r="D21" s="30">
        <v>36428</v>
      </c>
      <c r="E21" s="30">
        <v>85155</v>
      </c>
      <c r="F21" s="30">
        <v>18380</v>
      </c>
      <c r="G21" s="30">
        <v>1415</v>
      </c>
      <c r="H21" s="30"/>
      <c r="I21" s="30">
        <v>113476</v>
      </c>
      <c r="J21" s="30">
        <v>40912</v>
      </c>
      <c r="K21" s="30">
        <v>79710</v>
      </c>
      <c r="L21" s="30">
        <v>41283</v>
      </c>
      <c r="M21" s="30">
        <v>1086312</v>
      </c>
    </row>
    <row r="22" spans="1:13" s="18" customFormat="1" ht="11.25" customHeight="1">
      <c r="A22" s="20" t="s">
        <v>30</v>
      </c>
      <c r="B22" s="21">
        <f aca="true" t="shared" si="0" ref="B22:B31">SUM(C22:M22)</f>
        <v>956389.4</v>
      </c>
      <c r="C22" s="33">
        <v>2167</v>
      </c>
      <c r="D22" s="33">
        <v>0</v>
      </c>
      <c r="E22" s="33">
        <v>0</v>
      </c>
      <c r="F22" s="33">
        <v>0.4</v>
      </c>
      <c r="G22" s="33">
        <v>0</v>
      </c>
      <c r="H22" s="21"/>
      <c r="I22" s="33">
        <v>1408</v>
      </c>
      <c r="J22" s="33">
        <v>0</v>
      </c>
      <c r="K22" s="33">
        <v>0</v>
      </c>
      <c r="L22" s="33">
        <v>15</v>
      </c>
      <c r="M22" s="33">
        <v>952799</v>
      </c>
    </row>
    <row r="23" spans="1:13" s="18" customFormat="1" ht="11.25" customHeight="1">
      <c r="A23" s="20" t="s">
        <v>31</v>
      </c>
      <c r="B23" s="21">
        <f t="shared" si="0"/>
        <v>37494</v>
      </c>
      <c r="C23" s="33">
        <v>2357</v>
      </c>
      <c r="D23" s="33">
        <v>977</v>
      </c>
      <c r="E23" s="33">
        <v>0</v>
      </c>
      <c r="F23" s="33">
        <v>66</v>
      </c>
      <c r="G23" s="33">
        <v>0</v>
      </c>
      <c r="H23" s="21"/>
      <c r="I23" s="33">
        <v>70</v>
      </c>
      <c r="J23" s="33">
        <v>286</v>
      </c>
      <c r="K23" s="33">
        <v>128</v>
      </c>
      <c r="L23" s="33">
        <v>33547</v>
      </c>
      <c r="M23" s="33">
        <v>63</v>
      </c>
    </row>
    <row r="24" spans="1:13" s="18" customFormat="1" ht="11.25" customHeight="1">
      <c r="A24" s="20" t="s">
        <v>32</v>
      </c>
      <c r="B24" s="21">
        <f t="shared" si="0"/>
        <v>91437</v>
      </c>
      <c r="C24" s="33">
        <v>5730</v>
      </c>
      <c r="D24" s="33">
        <v>4967</v>
      </c>
      <c r="E24" s="33">
        <v>2009</v>
      </c>
      <c r="F24" s="33">
        <v>3526</v>
      </c>
      <c r="G24" s="33">
        <v>97</v>
      </c>
      <c r="H24" s="21"/>
      <c r="I24" s="33">
        <v>884</v>
      </c>
      <c r="J24" s="33">
        <v>20385</v>
      </c>
      <c r="K24" s="33">
        <v>1415</v>
      </c>
      <c r="L24" s="33">
        <v>1560</v>
      </c>
      <c r="M24" s="33">
        <v>50864</v>
      </c>
    </row>
    <row r="25" spans="1:13" s="18" customFormat="1" ht="11.25" customHeight="1">
      <c r="A25" s="20" t="s">
        <v>33</v>
      </c>
      <c r="B25" s="21">
        <f t="shared" si="0"/>
        <v>210960</v>
      </c>
      <c r="C25" s="33">
        <v>15019</v>
      </c>
      <c r="D25" s="33">
        <v>20534</v>
      </c>
      <c r="E25" s="33">
        <v>10540</v>
      </c>
      <c r="F25" s="33">
        <v>6179</v>
      </c>
      <c r="G25" s="33">
        <v>1096</v>
      </c>
      <c r="H25" s="21"/>
      <c r="I25" s="33">
        <v>71803</v>
      </c>
      <c r="J25" s="33">
        <v>8797</v>
      </c>
      <c r="K25" s="33">
        <v>73709</v>
      </c>
      <c r="L25" s="33">
        <v>843</v>
      </c>
      <c r="M25" s="33">
        <v>2440</v>
      </c>
    </row>
    <row r="26" spans="1:13" s="18" customFormat="1" ht="11.25" customHeight="1">
      <c r="A26" s="20" t="s">
        <v>34</v>
      </c>
      <c r="B26" s="21">
        <f t="shared" si="0"/>
        <v>62517</v>
      </c>
      <c r="C26" s="33">
        <v>28</v>
      </c>
      <c r="D26" s="33">
        <v>23</v>
      </c>
      <c r="E26" s="33">
        <v>42</v>
      </c>
      <c r="F26" s="33">
        <v>8</v>
      </c>
      <c r="G26" s="33">
        <v>0</v>
      </c>
      <c r="H26" s="21"/>
      <c r="I26" s="33">
        <v>90</v>
      </c>
      <c r="J26" s="33">
        <v>16</v>
      </c>
      <c r="K26" s="33">
        <v>2</v>
      </c>
      <c r="L26" s="33">
        <v>19</v>
      </c>
      <c r="M26" s="33">
        <v>62289</v>
      </c>
    </row>
    <row r="27" spans="1:13" s="18" customFormat="1" ht="11.25" customHeight="1">
      <c r="A27" s="20" t="s">
        <v>35</v>
      </c>
      <c r="B27" s="21">
        <f t="shared" si="0"/>
        <v>26986</v>
      </c>
      <c r="C27" s="33">
        <v>687</v>
      </c>
      <c r="D27" s="33">
        <v>7797</v>
      </c>
      <c r="E27" s="33">
        <v>10537</v>
      </c>
      <c r="F27" s="33">
        <v>118</v>
      </c>
      <c r="G27" s="33">
        <v>34</v>
      </c>
      <c r="H27" s="21"/>
      <c r="I27" s="33">
        <v>5096</v>
      </c>
      <c r="J27" s="33">
        <v>1923</v>
      </c>
      <c r="K27" s="33">
        <v>533</v>
      </c>
      <c r="L27" s="33">
        <v>11</v>
      </c>
      <c r="M27" s="33">
        <v>250</v>
      </c>
    </row>
    <row r="28" spans="1:13" s="18" customFormat="1" ht="11.25" customHeight="1">
      <c r="A28" s="20" t="s">
        <v>36</v>
      </c>
      <c r="B28" s="21">
        <f t="shared" si="0"/>
        <v>121099</v>
      </c>
      <c r="C28" s="33">
        <v>584</v>
      </c>
      <c r="D28" s="33">
        <v>1348</v>
      </c>
      <c r="E28" s="33">
        <v>61387</v>
      </c>
      <c r="F28" s="33">
        <v>5936</v>
      </c>
      <c r="G28" s="33">
        <v>187</v>
      </c>
      <c r="H28" s="21"/>
      <c r="I28" s="33">
        <v>30928</v>
      </c>
      <c r="J28" s="33">
        <v>1108</v>
      </c>
      <c r="K28" s="33">
        <v>732</v>
      </c>
      <c r="L28" s="33">
        <v>5099</v>
      </c>
      <c r="M28" s="33">
        <v>13790</v>
      </c>
    </row>
    <row r="29" spans="1:13" s="18" customFormat="1" ht="11.25" customHeight="1">
      <c r="A29" s="20" t="s">
        <v>37</v>
      </c>
      <c r="B29" s="21">
        <f t="shared" si="0"/>
        <v>648</v>
      </c>
      <c r="C29" s="33">
        <v>12</v>
      </c>
      <c r="D29" s="33">
        <v>0</v>
      </c>
      <c r="E29" s="33">
        <v>62</v>
      </c>
      <c r="F29" s="33">
        <v>36</v>
      </c>
      <c r="G29" s="33">
        <v>0</v>
      </c>
      <c r="H29" s="21"/>
      <c r="I29" s="33">
        <v>537</v>
      </c>
      <c r="J29" s="33">
        <v>0</v>
      </c>
      <c r="K29" s="33">
        <v>1</v>
      </c>
      <c r="L29" s="33">
        <v>0</v>
      </c>
      <c r="M29" s="33">
        <v>0</v>
      </c>
    </row>
    <row r="30" spans="1:13" s="18" customFormat="1" ht="11.25" customHeight="1">
      <c r="A30" s="20" t="s">
        <v>38</v>
      </c>
      <c r="B30" s="21">
        <f t="shared" si="0"/>
        <v>1295</v>
      </c>
      <c r="C30" s="33">
        <v>5</v>
      </c>
      <c r="D30" s="33">
        <v>88</v>
      </c>
      <c r="E30" s="33">
        <v>0</v>
      </c>
      <c r="F30" s="33">
        <v>5</v>
      </c>
      <c r="G30" s="33">
        <v>0</v>
      </c>
      <c r="H30" s="21"/>
      <c r="I30" s="33">
        <v>0</v>
      </c>
      <c r="J30" s="33">
        <v>154</v>
      </c>
      <c r="K30" s="33">
        <v>1043</v>
      </c>
      <c r="L30" s="33">
        <v>0</v>
      </c>
      <c r="M30" s="33">
        <v>0</v>
      </c>
    </row>
    <row r="31" spans="1:13" s="18" customFormat="1" ht="11.25" customHeight="1">
      <c r="A31" s="27" t="s">
        <v>39</v>
      </c>
      <c r="B31" s="24">
        <f t="shared" si="0"/>
        <v>23495</v>
      </c>
      <c r="C31" s="34">
        <v>2658</v>
      </c>
      <c r="D31" s="34">
        <v>695</v>
      </c>
      <c r="E31" s="34">
        <v>578</v>
      </c>
      <c r="F31" s="34">
        <v>2507</v>
      </c>
      <c r="G31" s="34">
        <v>0</v>
      </c>
      <c r="H31" s="24"/>
      <c r="I31" s="34">
        <v>2660</v>
      </c>
      <c r="J31" s="34">
        <v>8243</v>
      </c>
      <c r="K31" s="34">
        <v>2148</v>
      </c>
      <c r="L31" s="34">
        <v>188</v>
      </c>
      <c r="M31" s="34">
        <v>3818</v>
      </c>
    </row>
    <row r="32" spans="1:13" s="35" customFormat="1" ht="7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2" s="18" customFormat="1" ht="11.25">
      <c r="A33" s="72" t="s">
        <v>52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3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8" customFormat="1" ht="11.25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s="35" customFormat="1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s="18" customFormat="1" ht="11.25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s="18" customFormat="1" ht="11.25">
      <c r="A38" s="68" t="s">
        <v>47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</sheetData>
  <sheetProtection/>
  <mergeCells count="12">
    <mergeCell ref="A8:M8"/>
    <mergeCell ref="A1:M1"/>
    <mergeCell ref="A2:M2"/>
    <mergeCell ref="A3:M3"/>
    <mergeCell ref="A4:M4"/>
    <mergeCell ref="A37:M37"/>
    <mergeCell ref="A38:M38"/>
    <mergeCell ref="A32:M32"/>
    <mergeCell ref="A34:M34"/>
    <mergeCell ref="A35:M35"/>
    <mergeCell ref="A36:M36"/>
    <mergeCell ref="A33:L33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7" width="11.7109375" style="1" customWidth="1"/>
    <col min="8" max="8" width="11.7109375" style="3" hidden="1" customWidth="1"/>
    <col min="9" max="13" width="11.7109375" style="1" customWidth="1"/>
    <col min="14" max="16384" width="9.140625" style="1" customWidth="1"/>
  </cols>
  <sheetData>
    <row r="1" spans="1:13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2.7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46</v>
      </c>
      <c r="F5" s="9" t="s">
        <v>3</v>
      </c>
      <c r="G5" s="9" t="s">
        <v>4</v>
      </c>
      <c r="H5" s="10"/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</row>
    <row r="6" spans="1:13" s="5" customFormat="1" ht="12" customHeight="1">
      <c r="A6" s="7"/>
      <c r="B6" s="11"/>
      <c r="C6" s="12" t="s">
        <v>10</v>
      </c>
      <c r="D6" s="12" t="s">
        <v>11</v>
      </c>
      <c r="E6" s="12"/>
      <c r="F6" s="12" t="s">
        <v>12</v>
      </c>
      <c r="G6" s="12" t="s">
        <v>11</v>
      </c>
      <c r="H6" s="13"/>
      <c r="I6" s="12" t="s">
        <v>13</v>
      </c>
      <c r="J6" s="12"/>
      <c r="K6" s="12" t="s">
        <v>14</v>
      </c>
      <c r="L6" s="12"/>
      <c r="M6" s="12" t="s">
        <v>15</v>
      </c>
    </row>
    <row r="7" spans="1:13" s="5" customFormat="1" ht="12" customHeight="1">
      <c r="A7" s="7"/>
      <c r="B7" s="7"/>
      <c r="C7" s="7"/>
      <c r="D7" s="7"/>
      <c r="E7" s="7"/>
      <c r="F7" s="7" t="s">
        <v>16</v>
      </c>
      <c r="G7" s="7"/>
      <c r="H7" s="14"/>
      <c r="I7" s="7"/>
      <c r="J7" s="7"/>
      <c r="K7" s="15" t="s">
        <v>17</v>
      </c>
      <c r="L7" s="7"/>
      <c r="M7" s="7"/>
    </row>
    <row r="8" spans="1:13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6" customFormat="1" ht="11.25" customHeight="1">
      <c r="A9" s="47" t="s">
        <v>18</v>
      </c>
      <c r="B9" s="17">
        <f aca="true" t="shared" si="0" ref="B9:G9">SUM(B10:B19)</f>
        <v>1492282</v>
      </c>
      <c r="C9" s="17">
        <f t="shared" si="0"/>
        <v>156968</v>
      </c>
      <c r="D9" s="17">
        <f t="shared" si="0"/>
        <v>90997</v>
      </c>
      <c r="E9" s="17">
        <f t="shared" si="0"/>
        <v>250425</v>
      </c>
      <c r="F9" s="17">
        <f t="shared" si="0"/>
        <v>75280</v>
      </c>
      <c r="G9" s="17">
        <f t="shared" si="0"/>
        <v>10535</v>
      </c>
      <c r="H9" s="17"/>
      <c r="I9" s="17">
        <f>SUM(I10:I19)</f>
        <v>334401</v>
      </c>
      <c r="J9" s="17">
        <f>SUM(J10:J19)</f>
        <v>107583</v>
      </c>
      <c r="K9" s="17">
        <f>SUM(K10:K19)</f>
        <v>134398</v>
      </c>
      <c r="L9" s="17">
        <f>SUM(L10:L19)</f>
        <v>6190</v>
      </c>
      <c r="M9" s="17">
        <f>SUM(M10:M19)</f>
        <v>325505</v>
      </c>
    </row>
    <row r="10" spans="1:13" s="18" customFormat="1" ht="11.25" customHeight="1">
      <c r="A10" s="20" t="s">
        <v>19</v>
      </c>
      <c r="B10" s="21">
        <f aca="true" t="shared" si="1" ref="B10:B19">C10+D10+E10+F10+G10+I10+J10+K10+L10+M10</f>
        <v>528256</v>
      </c>
      <c r="C10" s="22">
        <v>107395</v>
      </c>
      <c r="D10" s="22">
        <v>56839</v>
      </c>
      <c r="E10" s="22">
        <v>179256</v>
      </c>
      <c r="F10" s="22">
        <v>26080</v>
      </c>
      <c r="G10" s="22">
        <v>1092</v>
      </c>
      <c r="H10" s="22"/>
      <c r="I10" s="22">
        <v>90519</v>
      </c>
      <c r="J10" s="22">
        <v>47380</v>
      </c>
      <c r="K10" s="22">
        <v>18906</v>
      </c>
      <c r="L10" s="22">
        <v>550</v>
      </c>
      <c r="M10" s="22">
        <v>239</v>
      </c>
    </row>
    <row r="11" spans="1:13" s="18" customFormat="1" ht="11.25" customHeight="1">
      <c r="A11" s="20" t="s">
        <v>20</v>
      </c>
      <c r="B11" s="21">
        <f t="shared" si="1"/>
        <v>234563</v>
      </c>
      <c r="C11" s="22">
        <v>45407</v>
      </c>
      <c r="D11" s="22">
        <v>16259</v>
      </c>
      <c r="E11" s="22">
        <v>34010</v>
      </c>
      <c r="F11" s="22">
        <v>28000</v>
      </c>
      <c r="G11" s="22">
        <v>4149</v>
      </c>
      <c r="H11" s="22"/>
      <c r="I11" s="22">
        <v>16506</v>
      </c>
      <c r="J11" s="22">
        <v>41594</v>
      </c>
      <c r="K11" s="22">
        <v>42023</v>
      </c>
      <c r="L11" s="22">
        <v>1807</v>
      </c>
      <c r="M11" s="22">
        <v>4808</v>
      </c>
    </row>
    <row r="12" spans="1:13" s="18" customFormat="1" ht="11.25" customHeight="1">
      <c r="A12" s="20" t="s">
        <v>21</v>
      </c>
      <c r="B12" s="21">
        <f t="shared" si="1"/>
        <v>69519</v>
      </c>
      <c r="C12" s="22">
        <v>23</v>
      </c>
      <c r="D12" s="22">
        <v>13</v>
      </c>
      <c r="E12" s="22">
        <v>9</v>
      </c>
      <c r="F12" s="22">
        <v>0</v>
      </c>
      <c r="G12" s="22">
        <v>0</v>
      </c>
      <c r="H12" s="22"/>
      <c r="I12" s="22">
        <v>41</v>
      </c>
      <c r="J12" s="22">
        <v>11</v>
      </c>
      <c r="K12" s="22">
        <v>492</v>
      </c>
      <c r="L12" s="22">
        <v>0</v>
      </c>
      <c r="M12" s="22">
        <v>68930</v>
      </c>
    </row>
    <row r="13" spans="1:13" s="18" customFormat="1" ht="11.25" customHeight="1">
      <c r="A13" s="20" t="s">
        <v>22</v>
      </c>
      <c r="B13" s="21">
        <f t="shared" si="1"/>
        <v>200166</v>
      </c>
      <c r="C13" s="22">
        <v>4</v>
      </c>
      <c r="D13" s="22">
        <v>5</v>
      </c>
      <c r="E13" s="22">
        <v>25</v>
      </c>
      <c r="F13" s="22">
        <v>0</v>
      </c>
      <c r="G13" s="22">
        <v>0</v>
      </c>
      <c r="H13" s="22"/>
      <c r="I13" s="22">
        <v>142</v>
      </c>
      <c r="J13" s="22">
        <v>18</v>
      </c>
      <c r="K13" s="22">
        <v>1851</v>
      </c>
      <c r="L13" s="22">
        <v>0</v>
      </c>
      <c r="M13" s="22">
        <v>198121</v>
      </c>
    </row>
    <row r="14" spans="1:13" s="18" customFormat="1" ht="11.25" customHeight="1">
      <c r="A14" s="20" t="s">
        <v>23</v>
      </c>
      <c r="B14" s="21">
        <f t="shared" si="1"/>
        <v>377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/>
      <c r="I14" s="22">
        <v>377</v>
      </c>
      <c r="J14" s="22">
        <v>0</v>
      </c>
      <c r="K14" s="22">
        <v>0</v>
      </c>
      <c r="L14" s="22">
        <v>0</v>
      </c>
      <c r="M14" s="22">
        <v>0</v>
      </c>
    </row>
    <row r="15" spans="1:13" s="18" customFormat="1" ht="11.25" customHeight="1">
      <c r="A15" s="20" t="s">
        <v>24</v>
      </c>
      <c r="B15" s="21">
        <f t="shared" si="1"/>
        <v>113579</v>
      </c>
      <c r="C15" s="22">
        <v>372</v>
      </c>
      <c r="D15" s="22">
        <v>13217</v>
      </c>
      <c r="E15" s="22">
        <v>30066</v>
      </c>
      <c r="F15" s="22">
        <v>847</v>
      </c>
      <c r="G15" s="22">
        <v>3094</v>
      </c>
      <c r="H15" s="22"/>
      <c r="I15" s="22">
        <v>3778</v>
      </c>
      <c r="J15" s="22">
        <v>2731</v>
      </c>
      <c r="K15" s="22">
        <v>59431</v>
      </c>
      <c r="L15" s="22">
        <v>23</v>
      </c>
      <c r="M15" s="22">
        <v>20</v>
      </c>
    </row>
    <row r="16" spans="1:13" s="18" customFormat="1" ht="11.25" customHeight="1">
      <c r="A16" s="20" t="s">
        <v>25</v>
      </c>
      <c r="B16" s="21">
        <f t="shared" si="1"/>
        <v>317830</v>
      </c>
      <c r="C16" s="22">
        <v>2602</v>
      </c>
      <c r="D16" s="22">
        <v>976</v>
      </c>
      <c r="E16" s="22">
        <v>4922</v>
      </c>
      <c r="F16" s="22">
        <v>16842</v>
      </c>
      <c r="G16" s="22">
        <v>2148</v>
      </c>
      <c r="H16" s="22"/>
      <c r="I16" s="22">
        <v>218706</v>
      </c>
      <c r="J16" s="22">
        <v>13465</v>
      </c>
      <c r="K16" s="22">
        <v>3433</v>
      </c>
      <c r="L16" s="22">
        <v>3338</v>
      </c>
      <c r="M16" s="22">
        <v>51398</v>
      </c>
    </row>
    <row r="17" spans="1:13" s="18" customFormat="1" ht="11.25" customHeight="1">
      <c r="A17" s="20" t="s">
        <v>26</v>
      </c>
      <c r="B17" s="21">
        <f t="shared" si="1"/>
        <v>1402</v>
      </c>
      <c r="C17" s="22">
        <v>6</v>
      </c>
      <c r="D17" s="22">
        <v>3</v>
      </c>
      <c r="E17" s="22">
        <v>584</v>
      </c>
      <c r="F17" s="22">
        <v>53</v>
      </c>
      <c r="G17" s="22">
        <v>0</v>
      </c>
      <c r="H17" s="22"/>
      <c r="I17" s="22">
        <v>693</v>
      </c>
      <c r="J17" s="22">
        <v>0</v>
      </c>
      <c r="K17" s="22">
        <v>13</v>
      </c>
      <c r="L17" s="22">
        <v>7</v>
      </c>
      <c r="M17" s="22">
        <v>43</v>
      </c>
    </row>
    <row r="18" spans="1:13" s="18" customFormat="1" ht="11.25" customHeight="1">
      <c r="A18" s="20" t="s">
        <v>27</v>
      </c>
      <c r="B18" s="21">
        <f t="shared" si="1"/>
        <v>4994</v>
      </c>
      <c r="C18" s="22">
        <v>2</v>
      </c>
      <c r="D18" s="22">
        <v>1745</v>
      </c>
      <c r="E18" s="22">
        <v>0</v>
      </c>
      <c r="F18" s="22">
        <v>0</v>
      </c>
      <c r="G18" s="22">
        <v>3</v>
      </c>
      <c r="H18" s="22"/>
      <c r="I18" s="22">
        <v>343</v>
      </c>
      <c r="J18" s="22">
        <v>735</v>
      </c>
      <c r="K18" s="22">
        <v>2166</v>
      </c>
      <c r="L18" s="22">
        <v>0</v>
      </c>
      <c r="M18" s="22">
        <v>0</v>
      </c>
    </row>
    <row r="19" spans="1:13" s="18" customFormat="1" ht="12.75" customHeight="1">
      <c r="A19" s="44" t="s">
        <v>28</v>
      </c>
      <c r="B19" s="24">
        <f t="shared" si="1"/>
        <v>21596</v>
      </c>
      <c r="C19" s="25">
        <v>1157</v>
      </c>
      <c r="D19" s="25">
        <v>1940</v>
      </c>
      <c r="E19" s="25">
        <v>1553</v>
      </c>
      <c r="F19" s="25">
        <v>3458</v>
      </c>
      <c r="G19" s="25">
        <v>49</v>
      </c>
      <c r="H19" s="25"/>
      <c r="I19" s="25">
        <v>3296</v>
      </c>
      <c r="J19" s="25">
        <v>1649</v>
      </c>
      <c r="K19" s="25">
        <v>6083</v>
      </c>
      <c r="L19" s="25">
        <v>465</v>
      </c>
      <c r="M19" s="25">
        <v>1946</v>
      </c>
    </row>
    <row r="20" spans="1:13" s="18" customFormat="1" ht="12.75" customHeight="1">
      <c r="A20" s="26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s="16" customFormat="1" ht="11.25" customHeight="1">
      <c r="A21" s="48" t="s">
        <v>29</v>
      </c>
      <c r="B21" s="30">
        <f aca="true" t="shared" si="2" ref="B21:G21">SUM(B22:B31)</f>
        <v>1504165.4</v>
      </c>
      <c r="C21" s="30">
        <f t="shared" si="2"/>
        <v>26333</v>
      </c>
      <c r="D21" s="30">
        <f t="shared" si="2"/>
        <v>35839</v>
      </c>
      <c r="E21" s="30">
        <f t="shared" si="2"/>
        <v>76816</v>
      </c>
      <c r="F21" s="30">
        <f t="shared" si="2"/>
        <v>15093.4</v>
      </c>
      <c r="G21" s="30">
        <f t="shared" si="2"/>
        <v>1362</v>
      </c>
      <c r="H21" s="30"/>
      <c r="I21" s="30">
        <f>SUM(I22:I31)</f>
        <v>108102</v>
      </c>
      <c r="J21" s="30">
        <f>SUM(J22:J31)</f>
        <v>40296</v>
      </c>
      <c r="K21" s="30">
        <f>SUM(K22:K31)</f>
        <v>81728</v>
      </c>
      <c r="L21" s="30">
        <f>SUM(L22:L31)</f>
        <v>40329</v>
      </c>
      <c r="M21" s="30">
        <f>SUM(M22:M31)</f>
        <v>1078267</v>
      </c>
    </row>
    <row r="22" spans="1:13" s="18" customFormat="1" ht="11.25" customHeight="1">
      <c r="A22" s="20" t="s">
        <v>30</v>
      </c>
      <c r="B22" s="21">
        <f aca="true" t="shared" si="3" ref="B22:B31">SUM(C22:M22)</f>
        <v>936235.4</v>
      </c>
      <c r="C22" s="33">
        <v>87</v>
      </c>
      <c r="D22" s="33">
        <v>0</v>
      </c>
      <c r="E22" s="33">
        <v>0</v>
      </c>
      <c r="F22" s="33">
        <v>0.4</v>
      </c>
      <c r="G22" s="33">
        <v>0</v>
      </c>
      <c r="H22" s="21"/>
      <c r="I22" s="33">
        <v>1357</v>
      </c>
      <c r="J22" s="33">
        <v>20</v>
      </c>
      <c r="K22" s="33">
        <v>0</v>
      </c>
      <c r="L22" s="33">
        <v>0</v>
      </c>
      <c r="M22" s="33">
        <v>934771</v>
      </c>
    </row>
    <row r="23" spans="1:13" s="18" customFormat="1" ht="11.25" customHeight="1">
      <c r="A23" s="20" t="s">
        <v>31</v>
      </c>
      <c r="B23" s="21">
        <f t="shared" si="3"/>
        <v>38296</v>
      </c>
      <c r="C23" s="33">
        <v>2223</v>
      </c>
      <c r="D23" s="33">
        <v>987</v>
      </c>
      <c r="E23" s="33">
        <v>5</v>
      </c>
      <c r="F23" s="33">
        <v>87</v>
      </c>
      <c r="G23" s="33">
        <v>0</v>
      </c>
      <c r="H23" s="21"/>
      <c r="I23" s="33">
        <v>66</v>
      </c>
      <c r="J23" s="33">
        <v>306</v>
      </c>
      <c r="K23" s="33">
        <v>203</v>
      </c>
      <c r="L23" s="33">
        <v>34353</v>
      </c>
      <c r="M23" s="33">
        <v>66</v>
      </c>
    </row>
    <row r="24" spans="1:13" s="18" customFormat="1" ht="11.25" customHeight="1">
      <c r="A24" s="20" t="s">
        <v>32</v>
      </c>
      <c r="B24" s="21">
        <f t="shared" si="3"/>
        <v>89365</v>
      </c>
      <c r="C24" s="33">
        <v>5738</v>
      </c>
      <c r="D24" s="33">
        <v>6489</v>
      </c>
      <c r="E24" s="33">
        <v>1967</v>
      </c>
      <c r="F24" s="33">
        <v>2960</v>
      </c>
      <c r="G24" s="33">
        <v>90</v>
      </c>
      <c r="H24" s="21"/>
      <c r="I24" s="33">
        <v>830</v>
      </c>
      <c r="J24" s="33">
        <v>20238</v>
      </c>
      <c r="K24" s="33">
        <v>1455</v>
      </c>
      <c r="L24" s="33">
        <v>1428</v>
      </c>
      <c r="M24" s="33">
        <v>48170</v>
      </c>
    </row>
    <row r="25" spans="1:13" s="18" customFormat="1" ht="11.25" customHeight="1">
      <c r="A25" s="20" t="s">
        <v>33</v>
      </c>
      <c r="B25" s="21">
        <f t="shared" si="3"/>
        <v>206946</v>
      </c>
      <c r="C25" s="33">
        <v>14325</v>
      </c>
      <c r="D25" s="33">
        <v>19004</v>
      </c>
      <c r="E25" s="33">
        <v>10449</v>
      </c>
      <c r="F25" s="33">
        <v>6129</v>
      </c>
      <c r="G25" s="33">
        <v>1026</v>
      </c>
      <c r="H25" s="21"/>
      <c r="I25" s="33">
        <v>67985</v>
      </c>
      <c r="J25" s="33">
        <v>8557</v>
      </c>
      <c r="K25" s="33">
        <v>75209</v>
      </c>
      <c r="L25" s="33">
        <v>1094</v>
      </c>
      <c r="M25" s="33">
        <v>3168</v>
      </c>
    </row>
    <row r="26" spans="1:13" s="18" customFormat="1" ht="11.25" customHeight="1">
      <c r="A26" s="20" t="s">
        <v>34</v>
      </c>
      <c r="B26" s="21">
        <f t="shared" si="3"/>
        <v>65456</v>
      </c>
      <c r="C26" s="33">
        <v>13</v>
      </c>
      <c r="D26" s="33">
        <v>15</v>
      </c>
      <c r="E26" s="33">
        <v>40</v>
      </c>
      <c r="F26" s="33">
        <v>8</v>
      </c>
      <c r="G26" s="33">
        <v>0</v>
      </c>
      <c r="H26" s="21"/>
      <c r="I26" s="33">
        <v>163</v>
      </c>
      <c r="J26" s="33">
        <v>18</v>
      </c>
      <c r="K26" s="33">
        <v>2</v>
      </c>
      <c r="L26" s="33">
        <v>15</v>
      </c>
      <c r="M26" s="33">
        <v>65182</v>
      </c>
    </row>
    <row r="27" spans="1:13" s="18" customFormat="1" ht="11.25" customHeight="1">
      <c r="A27" s="20" t="s">
        <v>35</v>
      </c>
      <c r="B27" s="21">
        <f t="shared" si="3"/>
        <v>25622</v>
      </c>
      <c r="C27" s="33">
        <v>862</v>
      </c>
      <c r="D27" s="33">
        <v>7109</v>
      </c>
      <c r="E27" s="33">
        <v>10105</v>
      </c>
      <c r="F27" s="33">
        <v>113</v>
      </c>
      <c r="G27" s="33">
        <v>40</v>
      </c>
      <c r="H27" s="21"/>
      <c r="I27" s="33">
        <v>4535</v>
      </c>
      <c r="J27" s="33">
        <v>1830</v>
      </c>
      <c r="K27" s="33">
        <v>794</v>
      </c>
      <c r="L27" s="33">
        <v>32</v>
      </c>
      <c r="M27" s="33">
        <v>202</v>
      </c>
    </row>
    <row r="28" spans="1:13" s="18" customFormat="1" ht="11.25" customHeight="1">
      <c r="A28" s="20" t="s">
        <v>36</v>
      </c>
      <c r="B28" s="21">
        <f t="shared" si="3"/>
        <v>119138</v>
      </c>
      <c r="C28" s="33">
        <v>652</v>
      </c>
      <c r="D28" s="33">
        <v>1432</v>
      </c>
      <c r="E28" s="33">
        <v>53629</v>
      </c>
      <c r="F28" s="33">
        <v>4490</v>
      </c>
      <c r="G28" s="33">
        <v>203</v>
      </c>
      <c r="H28" s="21"/>
      <c r="I28" s="33">
        <v>30273</v>
      </c>
      <c r="J28" s="33">
        <v>1300</v>
      </c>
      <c r="K28" s="33">
        <v>1103</v>
      </c>
      <c r="L28" s="33">
        <v>3246</v>
      </c>
      <c r="M28" s="33">
        <v>22810</v>
      </c>
    </row>
    <row r="29" spans="1:13" s="18" customFormat="1" ht="11.25" customHeight="1">
      <c r="A29" s="20" t="s">
        <v>37</v>
      </c>
      <c r="B29" s="21">
        <f t="shared" si="3"/>
        <v>582</v>
      </c>
      <c r="C29" s="33">
        <v>18</v>
      </c>
      <c r="D29" s="33">
        <v>0</v>
      </c>
      <c r="E29" s="33">
        <v>53</v>
      </c>
      <c r="F29" s="33">
        <v>50</v>
      </c>
      <c r="G29" s="33">
        <v>3</v>
      </c>
      <c r="H29" s="21"/>
      <c r="I29" s="33">
        <v>447</v>
      </c>
      <c r="J29" s="33">
        <v>0</v>
      </c>
      <c r="K29" s="33">
        <v>11</v>
      </c>
      <c r="L29" s="33">
        <v>0</v>
      </c>
      <c r="M29" s="33">
        <v>0</v>
      </c>
    </row>
    <row r="30" spans="1:13" s="18" customFormat="1" ht="11.25" customHeight="1">
      <c r="A30" s="20" t="s">
        <v>38</v>
      </c>
      <c r="B30" s="21">
        <f t="shared" si="3"/>
        <v>928</v>
      </c>
      <c r="C30" s="33">
        <v>0</v>
      </c>
      <c r="D30" s="33">
        <v>68</v>
      </c>
      <c r="E30" s="33">
        <v>0</v>
      </c>
      <c r="F30" s="33">
        <v>0</v>
      </c>
      <c r="G30" s="33">
        <v>0</v>
      </c>
      <c r="H30" s="21"/>
      <c r="I30" s="33">
        <v>0</v>
      </c>
      <c r="J30" s="33">
        <v>29</v>
      </c>
      <c r="K30" s="33">
        <v>831</v>
      </c>
      <c r="L30" s="33">
        <v>0</v>
      </c>
      <c r="M30" s="33">
        <v>0</v>
      </c>
    </row>
    <row r="31" spans="1:13" s="18" customFormat="1" ht="11.25" customHeight="1">
      <c r="A31" s="27" t="s">
        <v>39</v>
      </c>
      <c r="B31" s="24">
        <f t="shared" si="3"/>
        <v>21597</v>
      </c>
      <c r="C31" s="34">
        <v>2415</v>
      </c>
      <c r="D31" s="34">
        <v>735</v>
      </c>
      <c r="E31" s="34">
        <v>568</v>
      </c>
      <c r="F31" s="34">
        <v>1256</v>
      </c>
      <c r="G31" s="34">
        <v>0</v>
      </c>
      <c r="H31" s="24"/>
      <c r="I31" s="34">
        <v>2446</v>
      </c>
      <c r="J31" s="34">
        <v>7998</v>
      </c>
      <c r="K31" s="34">
        <v>2120</v>
      </c>
      <c r="L31" s="34">
        <v>161</v>
      </c>
      <c r="M31" s="34">
        <v>3898</v>
      </c>
    </row>
    <row r="32" spans="1:13" s="35" customFormat="1" ht="7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2" s="18" customFormat="1" ht="11.25">
      <c r="A33" s="72" t="s">
        <v>52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3" s="35" customFormat="1" ht="6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8" customFormat="1" ht="11.25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s="35" customFormat="1" ht="6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s="18" customFormat="1" ht="11.25">
      <c r="A37" s="68" t="s">
        <v>42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s="18" customFormat="1" ht="11.25">
      <c r="A38" s="68" t="s">
        <v>47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</sheetData>
  <sheetProtection/>
  <mergeCells count="12">
    <mergeCell ref="A37:M37"/>
    <mergeCell ref="A38:M38"/>
    <mergeCell ref="A32:M32"/>
    <mergeCell ref="A34:M34"/>
    <mergeCell ref="A35:M35"/>
    <mergeCell ref="A33:L33"/>
    <mergeCell ref="A1:M1"/>
    <mergeCell ref="A2:M2"/>
    <mergeCell ref="A3:M3"/>
    <mergeCell ref="A4:M4"/>
    <mergeCell ref="A8:M8"/>
    <mergeCell ref="A36:M36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4" width="11.7109375" style="1" customWidth="1"/>
    <col min="5" max="5" width="12.57421875" style="1" bestFit="1" customWidth="1"/>
    <col min="6" max="7" width="11.7109375" style="1" customWidth="1"/>
    <col min="8" max="8" width="11.7109375" style="3" hidden="1" customWidth="1"/>
    <col min="9" max="13" width="11.7109375" style="1" customWidth="1"/>
    <col min="14" max="16384" width="9.140625" style="1" customWidth="1"/>
  </cols>
  <sheetData>
    <row r="1" spans="1:13" ht="14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4" customFormat="1" ht="12.7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46</v>
      </c>
      <c r="F5" s="9" t="s">
        <v>3</v>
      </c>
      <c r="G5" s="9" t="s">
        <v>4</v>
      </c>
      <c r="H5" s="10"/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</row>
    <row r="6" spans="1:13" s="5" customFormat="1" ht="12" customHeight="1">
      <c r="A6" s="7"/>
      <c r="B6" s="11"/>
      <c r="C6" s="12" t="s">
        <v>10</v>
      </c>
      <c r="D6" s="12" t="s">
        <v>11</v>
      </c>
      <c r="E6" s="12"/>
      <c r="F6" s="12" t="s">
        <v>12</v>
      </c>
      <c r="G6" s="12" t="s">
        <v>11</v>
      </c>
      <c r="H6" s="13"/>
      <c r="I6" s="12" t="s">
        <v>13</v>
      </c>
      <c r="J6" s="12"/>
      <c r="K6" s="12" t="s">
        <v>14</v>
      </c>
      <c r="L6" s="12"/>
      <c r="M6" s="12" t="s">
        <v>15</v>
      </c>
    </row>
    <row r="7" spans="1:13" s="5" customFormat="1" ht="12" customHeight="1">
      <c r="A7" s="7"/>
      <c r="B7" s="7"/>
      <c r="C7" s="7"/>
      <c r="D7" s="7"/>
      <c r="E7" s="7"/>
      <c r="F7" s="7" t="s">
        <v>16</v>
      </c>
      <c r="G7" s="7"/>
      <c r="H7" s="14"/>
      <c r="I7" s="7"/>
      <c r="J7" s="7"/>
      <c r="K7" s="15" t="s">
        <v>17</v>
      </c>
      <c r="L7" s="7"/>
      <c r="M7" s="7"/>
    </row>
    <row r="8" spans="1:13" s="5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6" customFormat="1" ht="11.25" customHeight="1">
      <c r="A9" s="47" t="s">
        <v>18</v>
      </c>
      <c r="B9" s="17">
        <f aca="true" t="shared" si="0" ref="B9:G9">SUM(B10:B18)</f>
        <v>1417554.84577</v>
      </c>
      <c r="C9" s="17">
        <f t="shared" si="0"/>
        <v>158279.41497</v>
      </c>
      <c r="D9" s="17">
        <f t="shared" si="0"/>
        <v>88833.07775</v>
      </c>
      <c r="E9" s="17">
        <f t="shared" si="0"/>
        <v>245672.74137000003</v>
      </c>
      <c r="F9" s="17">
        <f t="shared" si="0"/>
        <v>73136.95567</v>
      </c>
      <c r="G9" s="17">
        <f t="shared" si="0"/>
        <v>10643.707889999998</v>
      </c>
      <c r="H9" s="17"/>
      <c r="I9" s="17">
        <f>SUM(I10:I18)</f>
        <v>313203.47565000004</v>
      </c>
      <c r="J9" s="17">
        <f>SUM(J10:J18)</f>
        <v>114420.79366000001</v>
      </c>
      <c r="K9" s="17">
        <f>SUM(K10:K18)</f>
        <v>129842.84741000002</v>
      </c>
      <c r="L9" s="17">
        <f>SUM(L10:L18)</f>
        <v>6472.2929300000005</v>
      </c>
      <c r="M9" s="17">
        <f>SUM(M10:M18)</f>
        <v>277049.53847</v>
      </c>
    </row>
    <row r="10" spans="1:13" s="18" customFormat="1" ht="11.25" customHeight="1">
      <c r="A10" s="20" t="s">
        <v>19</v>
      </c>
      <c r="B10" s="21">
        <f aca="true" t="shared" si="1" ref="B10:B18">C10+D10+E10+F10+G10+I10+J10+K10+L10+M10</f>
        <v>513153.9011100001</v>
      </c>
      <c r="C10" s="22">
        <v>106899.36974</v>
      </c>
      <c r="D10" s="22">
        <v>56060.85925</v>
      </c>
      <c r="E10" s="22">
        <v>176020.77111000003</v>
      </c>
      <c r="F10" s="22">
        <v>26780.13073</v>
      </c>
      <c r="G10" s="22">
        <v>1050.2678899999999</v>
      </c>
      <c r="H10" s="22"/>
      <c r="I10" s="22">
        <v>81639.44731</v>
      </c>
      <c r="J10" s="22">
        <v>46980.13568</v>
      </c>
      <c r="K10" s="22">
        <v>16964.12091</v>
      </c>
      <c r="L10" s="22">
        <v>547.32081</v>
      </c>
      <c r="M10" s="22">
        <v>211.47768000000002</v>
      </c>
    </row>
    <row r="11" spans="1:13" s="18" customFormat="1" ht="11.25" customHeight="1">
      <c r="A11" s="20" t="s">
        <v>20</v>
      </c>
      <c r="B11" s="21">
        <f t="shared" si="1"/>
        <v>231923.56251000002</v>
      </c>
      <c r="C11" s="22">
        <v>43493.20663</v>
      </c>
      <c r="D11" s="22">
        <v>15433.83561</v>
      </c>
      <c r="E11" s="22">
        <v>32950.67701</v>
      </c>
      <c r="F11" s="22">
        <v>26370.97355</v>
      </c>
      <c r="G11" s="22">
        <v>3984.73764</v>
      </c>
      <c r="H11" s="22"/>
      <c r="I11" s="22">
        <v>14623.60816</v>
      </c>
      <c r="J11" s="22">
        <v>48584.61383</v>
      </c>
      <c r="K11" s="22">
        <v>39497.31855</v>
      </c>
      <c r="L11" s="22">
        <v>2067.3149700000004</v>
      </c>
      <c r="M11" s="22">
        <v>4917.27656</v>
      </c>
    </row>
    <row r="12" spans="1:13" s="18" customFormat="1" ht="11.25" customHeight="1">
      <c r="A12" s="20" t="s">
        <v>21</v>
      </c>
      <c r="B12" s="21">
        <f t="shared" si="1"/>
        <v>65484.019850000004</v>
      </c>
      <c r="C12" s="22">
        <v>1.8654000000000002</v>
      </c>
      <c r="D12" s="22">
        <v>14.0769</v>
      </c>
      <c r="E12" s="22">
        <v>38.87735</v>
      </c>
      <c r="F12" s="22">
        <v>0</v>
      </c>
      <c r="G12" s="22">
        <v>0</v>
      </c>
      <c r="H12" s="22"/>
      <c r="I12" s="22">
        <v>98.75089999999999</v>
      </c>
      <c r="J12" s="22">
        <v>5.9145</v>
      </c>
      <c r="K12" s="22">
        <v>452.52477000000005</v>
      </c>
      <c r="L12" s="22">
        <v>27.7707</v>
      </c>
      <c r="M12" s="22">
        <v>64844.239330000004</v>
      </c>
    </row>
    <row r="13" spans="1:13" s="18" customFormat="1" ht="11.25" customHeight="1">
      <c r="A13" s="20" t="s">
        <v>22</v>
      </c>
      <c r="B13" s="21">
        <f t="shared" si="1"/>
        <v>160361.10543999998</v>
      </c>
      <c r="C13" s="22">
        <v>3152.17498</v>
      </c>
      <c r="D13" s="22">
        <v>5.79995</v>
      </c>
      <c r="E13" s="22">
        <v>0.49585</v>
      </c>
      <c r="F13" s="22">
        <v>0</v>
      </c>
      <c r="G13" s="22">
        <v>0</v>
      </c>
      <c r="H13" s="22"/>
      <c r="I13" s="22">
        <v>94.96963</v>
      </c>
      <c r="J13" s="22">
        <v>7.6282</v>
      </c>
      <c r="K13" s="22">
        <v>1497.5124799999999</v>
      </c>
      <c r="L13" s="22">
        <v>62.85472</v>
      </c>
      <c r="M13" s="22">
        <v>155539.66963</v>
      </c>
    </row>
    <row r="14" spans="1:13" s="18" customFormat="1" ht="11.25" customHeight="1">
      <c r="A14" s="20" t="s">
        <v>24</v>
      </c>
      <c r="B14" s="21">
        <f t="shared" si="1"/>
        <v>114880.02925</v>
      </c>
      <c r="C14" s="22">
        <v>353.11455</v>
      </c>
      <c r="D14" s="22">
        <v>12560.21244</v>
      </c>
      <c r="E14" s="22">
        <v>29937.35779</v>
      </c>
      <c r="F14" s="22">
        <v>693.32815</v>
      </c>
      <c r="G14" s="22">
        <v>2884.0460099999996</v>
      </c>
      <c r="H14" s="22"/>
      <c r="I14" s="22">
        <v>4278.21842</v>
      </c>
      <c r="J14" s="22">
        <v>2829.9314</v>
      </c>
      <c r="K14" s="22">
        <v>61316.22209</v>
      </c>
      <c r="L14" s="22">
        <v>24.565849999999998</v>
      </c>
      <c r="M14" s="22">
        <v>3.03255</v>
      </c>
    </row>
    <row r="15" spans="1:13" s="18" customFormat="1" ht="11.25" customHeight="1">
      <c r="A15" s="20" t="s">
        <v>25</v>
      </c>
      <c r="B15" s="21">
        <f t="shared" si="1"/>
        <v>305948.29432</v>
      </c>
      <c r="C15" s="22">
        <v>2143.33108</v>
      </c>
      <c r="D15" s="22">
        <v>986.4463499999999</v>
      </c>
      <c r="E15" s="22">
        <v>4675.74155</v>
      </c>
      <c r="F15" s="22">
        <v>16115.24724</v>
      </c>
      <c r="G15" s="22">
        <v>2674.08335</v>
      </c>
      <c r="H15" s="22"/>
      <c r="I15" s="22">
        <v>208281.43334</v>
      </c>
      <c r="J15" s="22">
        <v>13175.365300000001</v>
      </c>
      <c r="K15" s="22">
        <v>3751.48333</v>
      </c>
      <c r="L15" s="22">
        <v>3086.84938</v>
      </c>
      <c r="M15" s="22">
        <v>51058.31339999999</v>
      </c>
    </row>
    <row r="16" spans="1:13" s="18" customFormat="1" ht="11.25" customHeight="1">
      <c r="A16" s="20" t="s">
        <v>26</v>
      </c>
      <c r="B16" s="21">
        <f t="shared" si="1"/>
        <v>1342.1198499999998</v>
      </c>
      <c r="C16" s="22">
        <v>6.120850000000001</v>
      </c>
      <c r="D16" s="22">
        <v>2.5824000000000003</v>
      </c>
      <c r="E16" s="22">
        <v>634.49356</v>
      </c>
      <c r="F16" s="22">
        <v>7.9</v>
      </c>
      <c r="G16" s="22">
        <v>0</v>
      </c>
      <c r="H16" s="22"/>
      <c r="I16" s="22">
        <v>660.49839</v>
      </c>
      <c r="J16" s="22">
        <v>0</v>
      </c>
      <c r="K16" s="22">
        <v>0.48</v>
      </c>
      <c r="L16" s="22">
        <v>6.378</v>
      </c>
      <c r="M16" s="22">
        <v>23.66665</v>
      </c>
    </row>
    <row r="17" spans="1:13" s="18" customFormat="1" ht="11.25" customHeight="1">
      <c r="A17" s="20" t="s">
        <v>27</v>
      </c>
      <c r="B17" s="21">
        <f t="shared" si="1"/>
        <v>4549.23105</v>
      </c>
      <c r="C17" s="22">
        <v>0</v>
      </c>
      <c r="D17" s="22">
        <v>2043.1634999999999</v>
      </c>
      <c r="E17" s="22">
        <v>0</v>
      </c>
      <c r="F17" s="22">
        <v>0</v>
      </c>
      <c r="G17" s="22">
        <v>3</v>
      </c>
      <c r="H17" s="22"/>
      <c r="I17" s="22">
        <v>0</v>
      </c>
      <c r="J17" s="22">
        <v>828.45655</v>
      </c>
      <c r="K17" s="22">
        <v>1674.611</v>
      </c>
      <c r="L17" s="22">
        <v>0</v>
      </c>
      <c r="M17" s="22">
        <v>0</v>
      </c>
    </row>
    <row r="18" spans="1:13" s="18" customFormat="1" ht="12.75" customHeight="1">
      <c r="A18" s="44" t="s">
        <v>28</v>
      </c>
      <c r="B18" s="24">
        <f t="shared" si="1"/>
        <v>19912.58239</v>
      </c>
      <c r="C18" s="25">
        <v>2230.23174</v>
      </c>
      <c r="D18" s="25">
        <v>1726.1013500000001</v>
      </c>
      <c r="E18" s="25">
        <v>1414.3271499999998</v>
      </c>
      <c r="F18" s="25">
        <v>3169.376</v>
      </c>
      <c r="G18" s="25">
        <v>47.573</v>
      </c>
      <c r="H18" s="25"/>
      <c r="I18" s="25">
        <v>3526.5495</v>
      </c>
      <c r="J18" s="25">
        <v>2008.7482</v>
      </c>
      <c r="K18" s="25">
        <v>4688.57428</v>
      </c>
      <c r="L18" s="25">
        <v>649.2385</v>
      </c>
      <c r="M18" s="25">
        <v>451.86267</v>
      </c>
    </row>
    <row r="19" spans="1:13" s="18" customFormat="1" ht="12.75" customHeight="1">
      <c r="A19" s="26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s="16" customFormat="1" ht="11.25" customHeight="1">
      <c r="A20" s="48" t="s">
        <v>29</v>
      </c>
      <c r="B20" s="30">
        <f aca="true" t="shared" si="2" ref="B20:G20">SUM(B21:B30)</f>
        <v>1432382.13872</v>
      </c>
      <c r="C20" s="30">
        <f t="shared" si="2"/>
        <v>25533.033040000002</v>
      </c>
      <c r="D20" s="30">
        <f t="shared" si="2"/>
        <v>32699.690759999998</v>
      </c>
      <c r="E20" s="30">
        <f t="shared" si="2"/>
        <v>77488.17895</v>
      </c>
      <c r="F20" s="30">
        <f t="shared" si="2"/>
        <v>11768.174719999999</v>
      </c>
      <c r="G20" s="30">
        <f t="shared" si="2"/>
        <v>1282.6662900000001</v>
      </c>
      <c r="H20" s="30"/>
      <c r="I20" s="30">
        <f>SUM(I21:I30)</f>
        <v>94551.48703</v>
      </c>
      <c r="J20" s="30">
        <f>SUM(J21:J30)</f>
        <v>38130.87964</v>
      </c>
      <c r="K20" s="30">
        <f>SUM(K21:K30)</f>
        <v>78341.71229</v>
      </c>
      <c r="L20" s="30">
        <f>SUM(L21:L30)</f>
        <v>38448.59927</v>
      </c>
      <c r="M20" s="30">
        <f>SUM(M21:M30)</f>
        <v>1034137.0609299999</v>
      </c>
    </row>
    <row r="21" spans="1:13" s="18" customFormat="1" ht="11.25" customHeight="1">
      <c r="A21" s="20" t="s">
        <v>30</v>
      </c>
      <c r="B21" s="21">
        <f aca="true" t="shared" si="3" ref="B21:B27">SUM(C21:M21)</f>
        <v>897257.68772</v>
      </c>
      <c r="C21" s="33">
        <v>98.1167</v>
      </c>
      <c r="D21" s="33">
        <v>0</v>
      </c>
      <c r="E21" s="33">
        <v>16.875</v>
      </c>
      <c r="F21" s="33">
        <v>0.4</v>
      </c>
      <c r="G21" s="33">
        <v>0</v>
      </c>
      <c r="H21" s="21"/>
      <c r="I21" s="33">
        <v>1436.97375</v>
      </c>
      <c r="J21" s="33">
        <v>0</v>
      </c>
      <c r="K21" s="33">
        <v>0</v>
      </c>
      <c r="L21" s="33">
        <v>0</v>
      </c>
      <c r="M21" s="33">
        <v>895705.32227</v>
      </c>
    </row>
    <row r="22" spans="1:13" s="18" customFormat="1" ht="11.25" customHeight="1">
      <c r="A22" s="20" t="s">
        <v>31</v>
      </c>
      <c r="B22" s="21">
        <f t="shared" si="3"/>
        <v>34919.096959999995</v>
      </c>
      <c r="C22" s="33">
        <v>36.78535</v>
      </c>
      <c r="D22" s="33">
        <v>1008.7071500000001</v>
      </c>
      <c r="E22" s="33">
        <v>3.5</v>
      </c>
      <c r="F22" s="33">
        <v>56.100449999999995</v>
      </c>
      <c r="G22" s="33">
        <v>0</v>
      </c>
      <c r="H22" s="21"/>
      <c r="I22" s="33">
        <v>66.5214</v>
      </c>
      <c r="J22" s="33">
        <v>328.60929999999996</v>
      </c>
      <c r="K22" s="33">
        <v>433.8737</v>
      </c>
      <c r="L22" s="33">
        <v>32924.39821</v>
      </c>
      <c r="M22" s="33">
        <v>60.6014</v>
      </c>
    </row>
    <row r="23" spans="1:13" s="18" customFormat="1" ht="11.25" customHeight="1">
      <c r="A23" s="20" t="s">
        <v>32</v>
      </c>
      <c r="B23" s="21">
        <f t="shared" si="3"/>
        <v>89731.49501000001</v>
      </c>
      <c r="C23" s="33">
        <v>6855.73904</v>
      </c>
      <c r="D23" s="33">
        <v>4329.1690499999995</v>
      </c>
      <c r="E23" s="33">
        <v>2036.8202999999999</v>
      </c>
      <c r="F23" s="33">
        <v>2590.75098</v>
      </c>
      <c r="G23" s="33">
        <v>84.24785</v>
      </c>
      <c r="H23" s="21"/>
      <c r="I23" s="33">
        <v>866.1258399999999</v>
      </c>
      <c r="J23" s="33">
        <v>18956.253350000003</v>
      </c>
      <c r="K23" s="33">
        <v>1594.88785</v>
      </c>
      <c r="L23" s="33">
        <v>1605.52065</v>
      </c>
      <c r="M23" s="33">
        <v>50811.9801</v>
      </c>
    </row>
    <row r="24" spans="1:13" s="18" customFormat="1" ht="11.25" customHeight="1">
      <c r="A24" s="20" t="s">
        <v>33</v>
      </c>
      <c r="B24" s="21">
        <f t="shared" si="3"/>
        <v>195637.79380999997</v>
      </c>
      <c r="C24" s="33">
        <v>13836.66717</v>
      </c>
      <c r="D24" s="33">
        <v>18450.373639999998</v>
      </c>
      <c r="E24" s="33">
        <v>10474.900609999999</v>
      </c>
      <c r="F24" s="33">
        <v>6786.28013</v>
      </c>
      <c r="G24" s="33">
        <v>960.18044</v>
      </c>
      <c r="H24" s="21"/>
      <c r="I24" s="33">
        <v>58874.5859</v>
      </c>
      <c r="J24" s="33">
        <v>8383.391399999999</v>
      </c>
      <c r="K24" s="33">
        <v>73403.36388</v>
      </c>
      <c r="L24" s="33">
        <v>1165.16551</v>
      </c>
      <c r="M24" s="33">
        <v>3302.8851299999997</v>
      </c>
    </row>
    <row r="25" spans="1:13" s="18" customFormat="1" ht="11.25" customHeight="1">
      <c r="A25" s="20" t="s">
        <v>34</v>
      </c>
      <c r="B25" s="21">
        <f t="shared" si="3"/>
        <v>74076.2879</v>
      </c>
      <c r="C25" s="33">
        <v>4.523</v>
      </c>
      <c r="D25" s="33">
        <v>21.6365</v>
      </c>
      <c r="E25" s="33">
        <v>0.12179999999999999</v>
      </c>
      <c r="F25" s="33">
        <v>0</v>
      </c>
      <c r="G25" s="33">
        <v>0</v>
      </c>
      <c r="H25" s="21"/>
      <c r="I25" s="33">
        <v>307.92515000000003</v>
      </c>
      <c r="J25" s="33">
        <v>15.66895</v>
      </c>
      <c r="K25" s="33">
        <v>1.5</v>
      </c>
      <c r="L25" s="33">
        <v>1.31365</v>
      </c>
      <c r="M25" s="33">
        <v>73723.59885</v>
      </c>
    </row>
    <row r="26" spans="1:13" s="18" customFormat="1" ht="11.25" customHeight="1">
      <c r="A26" s="20" t="s">
        <v>35</v>
      </c>
      <c r="B26" s="21">
        <f t="shared" si="3"/>
        <v>21230.938299999994</v>
      </c>
      <c r="C26" s="33">
        <v>822.66377</v>
      </c>
      <c r="D26" s="33">
        <v>6563.78095</v>
      </c>
      <c r="E26" s="33">
        <v>9332.58971</v>
      </c>
      <c r="F26" s="33">
        <v>130.19029</v>
      </c>
      <c r="G26" s="33">
        <v>36.1201</v>
      </c>
      <c r="H26" s="21"/>
      <c r="I26" s="33">
        <v>1855.44604</v>
      </c>
      <c r="J26" s="33">
        <v>1702.61166</v>
      </c>
      <c r="K26" s="33">
        <v>581.8406</v>
      </c>
      <c r="L26" s="33">
        <v>10.266</v>
      </c>
      <c r="M26" s="33">
        <v>195.42918</v>
      </c>
    </row>
    <row r="27" spans="1:13" s="18" customFormat="1" ht="11.25" customHeight="1">
      <c r="A27" s="20" t="s">
        <v>36</v>
      </c>
      <c r="B27" s="21">
        <f t="shared" si="3"/>
        <v>98530.37672</v>
      </c>
      <c r="C27" s="33">
        <v>285.77</v>
      </c>
      <c r="D27" s="33">
        <v>1431.7621700000002</v>
      </c>
      <c r="E27" s="33">
        <v>55101.39467</v>
      </c>
      <c r="F27" s="33">
        <v>1748.13295</v>
      </c>
      <c r="G27" s="33">
        <v>202.1179</v>
      </c>
      <c r="H27" s="21"/>
      <c r="I27" s="33">
        <v>28999.174649999997</v>
      </c>
      <c r="J27" s="33">
        <v>924.5603000000001</v>
      </c>
      <c r="K27" s="33">
        <v>1000.6256999999999</v>
      </c>
      <c r="L27" s="33">
        <v>2571.95325</v>
      </c>
      <c r="M27" s="33">
        <v>6264.88513</v>
      </c>
    </row>
    <row r="28" spans="1:13" s="18" customFormat="1" ht="11.25" customHeight="1">
      <c r="A28" s="20" t="s">
        <v>37</v>
      </c>
      <c r="B28" s="21">
        <v>405</v>
      </c>
      <c r="C28" s="33">
        <v>29.52085</v>
      </c>
      <c r="D28" s="33">
        <v>0</v>
      </c>
      <c r="E28" s="33">
        <v>0</v>
      </c>
      <c r="F28" s="33">
        <v>0</v>
      </c>
      <c r="G28" s="33">
        <v>0</v>
      </c>
      <c r="H28" s="21"/>
      <c r="I28" s="33">
        <v>336.7859</v>
      </c>
      <c r="J28" s="33">
        <v>0</v>
      </c>
      <c r="K28" s="33">
        <v>0.086</v>
      </c>
      <c r="L28" s="33">
        <v>0</v>
      </c>
      <c r="M28" s="33">
        <v>37.951449999999994</v>
      </c>
    </row>
    <row r="29" spans="1:13" s="18" customFormat="1" ht="11.25" customHeight="1">
      <c r="A29" s="20" t="s">
        <v>38</v>
      </c>
      <c r="B29" s="21">
        <f>SUM(C29:M29)</f>
        <v>680.8798999999999</v>
      </c>
      <c r="C29" s="33">
        <v>0</v>
      </c>
      <c r="D29" s="33">
        <v>107.8828</v>
      </c>
      <c r="E29" s="33">
        <v>0</v>
      </c>
      <c r="F29" s="33">
        <v>5</v>
      </c>
      <c r="G29" s="33">
        <v>0</v>
      </c>
      <c r="H29" s="21"/>
      <c r="I29" s="33">
        <v>0</v>
      </c>
      <c r="J29" s="33">
        <v>30.75</v>
      </c>
      <c r="K29" s="33">
        <v>537.2470999999999</v>
      </c>
      <c r="L29" s="33">
        <v>0</v>
      </c>
      <c r="M29" s="33">
        <v>0</v>
      </c>
    </row>
    <row r="30" spans="1:13" s="18" customFormat="1" ht="11.25" customHeight="1">
      <c r="A30" s="27" t="s">
        <v>39</v>
      </c>
      <c r="B30" s="24">
        <f>SUM(C30:M30)</f>
        <v>19912.5824</v>
      </c>
      <c r="C30" s="34">
        <v>3563.2471600000003</v>
      </c>
      <c r="D30" s="34">
        <v>786.3785</v>
      </c>
      <c r="E30" s="34">
        <v>521.97686</v>
      </c>
      <c r="F30" s="34">
        <v>451.31991999999997</v>
      </c>
      <c r="G30" s="34">
        <v>0</v>
      </c>
      <c r="H30" s="24"/>
      <c r="I30" s="34">
        <v>1807.9484</v>
      </c>
      <c r="J30" s="34">
        <v>7789.03468</v>
      </c>
      <c r="K30" s="34">
        <v>788.28746</v>
      </c>
      <c r="L30" s="34">
        <v>169.982</v>
      </c>
      <c r="M30" s="34">
        <v>4034.40742</v>
      </c>
    </row>
    <row r="31" spans="1:13" s="35" customFormat="1" ht="7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2" s="18" customFormat="1" ht="11.25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3" s="35" customFormat="1" ht="6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18" customFormat="1" ht="11.25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s="35" customFormat="1" ht="6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18" customFormat="1" ht="12.75" customHeight="1">
      <c r="A36" s="68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s="18" customFormat="1" ht="11.25" customHeight="1">
      <c r="A37" s="68" t="s">
        <v>47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</sheetData>
  <sheetProtection/>
  <mergeCells count="12">
    <mergeCell ref="A36:M36"/>
    <mergeCell ref="A37:M37"/>
    <mergeCell ref="A31:M31"/>
    <mergeCell ref="A33:M33"/>
    <mergeCell ref="A34:M34"/>
    <mergeCell ref="A32:L32"/>
    <mergeCell ref="A1:M1"/>
    <mergeCell ref="A2:M2"/>
    <mergeCell ref="A3:M3"/>
    <mergeCell ref="A4:M4"/>
    <mergeCell ref="A8:M8"/>
    <mergeCell ref="A35:M35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140625" style="1" customWidth="1"/>
    <col min="2" max="2" width="11.7109375" style="2" customWidth="1"/>
    <col min="3" max="7" width="11.7109375" style="1" customWidth="1"/>
    <col min="8" max="8" width="11.7109375" style="3" hidden="1" customWidth="1"/>
    <col min="9" max="13" width="11.7109375" style="1" customWidth="1"/>
    <col min="14" max="16384" width="9.140625" style="1" customWidth="1"/>
  </cols>
  <sheetData>
    <row r="1" spans="1:13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" customFormat="1" ht="12.75" customHeight="1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5" customFormat="1" ht="12" customHeight="1">
      <c r="A5" s="6"/>
      <c r="B5" s="8" t="s">
        <v>0</v>
      </c>
      <c r="C5" s="9" t="s">
        <v>1</v>
      </c>
      <c r="D5" s="9" t="s">
        <v>2</v>
      </c>
      <c r="E5" s="9" t="s">
        <v>46</v>
      </c>
      <c r="F5" s="9" t="s">
        <v>3</v>
      </c>
      <c r="G5" s="9" t="s">
        <v>4</v>
      </c>
      <c r="H5" s="10"/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</row>
    <row r="6" spans="1:13" s="5" customFormat="1" ht="12" customHeight="1">
      <c r="A6" s="7"/>
      <c r="B6" s="11"/>
      <c r="C6" s="12" t="s">
        <v>10</v>
      </c>
      <c r="D6" s="12" t="s">
        <v>11</v>
      </c>
      <c r="E6" s="12"/>
      <c r="F6" s="12" t="s">
        <v>12</v>
      </c>
      <c r="G6" s="12" t="s">
        <v>11</v>
      </c>
      <c r="H6" s="13"/>
      <c r="I6" s="12" t="s">
        <v>13</v>
      </c>
      <c r="J6" s="12"/>
      <c r="K6" s="12" t="s">
        <v>14</v>
      </c>
      <c r="L6" s="12"/>
      <c r="M6" s="12" t="s">
        <v>15</v>
      </c>
    </row>
    <row r="7" spans="1:13" s="5" customFormat="1" ht="12" customHeight="1">
      <c r="A7" s="7"/>
      <c r="B7" s="7"/>
      <c r="C7" s="7"/>
      <c r="D7" s="7"/>
      <c r="E7" s="7"/>
      <c r="F7" s="7" t="s">
        <v>16</v>
      </c>
      <c r="G7" s="7"/>
      <c r="H7" s="14"/>
      <c r="I7" s="7"/>
      <c r="J7" s="7"/>
      <c r="K7" s="15" t="s">
        <v>17</v>
      </c>
      <c r="L7" s="7"/>
      <c r="M7" s="7"/>
    </row>
    <row r="8" spans="1:13" s="5" customFormat="1" ht="12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16" customFormat="1" ht="11.25" customHeight="1">
      <c r="A9" s="48" t="s">
        <v>18</v>
      </c>
      <c r="B9" s="30">
        <f aca="true" t="shared" si="0" ref="B9:G9">SUM(B10:B18)</f>
        <v>1404687.6991199998</v>
      </c>
      <c r="C9" s="30">
        <f t="shared" si="0"/>
        <v>161496.95695000002</v>
      </c>
      <c r="D9" s="30">
        <f t="shared" si="0"/>
        <v>79645.88401000001</v>
      </c>
      <c r="E9" s="30">
        <f t="shared" si="0"/>
        <v>249532.76427999997</v>
      </c>
      <c r="F9" s="30">
        <f t="shared" si="0"/>
        <v>70548.37298</v>
      </c>
      <c r="G9" s="30">
        <f t="shared" si="0"/>
        <v>11530.08244</v>
      </c>
      <c r="H9" s="32"/>
      <c r="I9" s="30">
        <f>SUM(I10:I18)</f>
        <v>307838.71042</v>
      </c>
      <c r="J9" s="30">
        <f>SUM(J10:J18)</f>
        <v>110951.62260999999</v>
      </c>
      <c r="K9" s="30">
        <f>SUM(K10:K18)</f>
        <v>124968.71418999998</v>
      </c>
      <c r="L9" s="30">
        <f>SUM(L10:L18)</f>
        <v>5680.39409</v>
      </c>
      <c r="M9" s="30">
        <f>SUM(M10:M18)</f>
        <v>282494.19714999996</v>
      </c>
    </row>
    <row r="10" spans="1:13" s="18" customFormat="1" ht="11.25" customHeight="1">
      <c r="A10" s="20" t="s">
        <v>19</v>
      </c>
      <c r="B10" s="21">
        <v>510342.27959999995</v>
      </c>
      <c r="C10" s="22">
        <v>113479.62005</v>
      </c>
      <c r="D10" s="22">
        <v>48997.06032</v>
      </c>
      <c r="E10" s="22">
        <v>180687.7805</v>
      </c>
      <c r="F10" s="22">
        <v>25121.135260000003</v>
      </c>
      <c r="G10" s="22">
        <v>1072.0291000000002</v>
      </c>
      <c r="H10" s="36"/>
      <c r="I10" s="22">
        <v>77597.80329000001</v>
      </c>
      <c r="J10" s="22">
        <v>47833.48396</v>
      </c>
      <c r="K10" s="22">
        <v>14891.60074</v>
      </c>
      <c r="L10" s="22">
        <v>448.28098</v>
      </c>
      <c r="M10" s="22">
        <v>213.48540000000003</v>
      </c>
    </row>
    <row r="11" spans="1:13" s="18" customFormat="1" ht="11.25" customHeight="1">
      <c r="A11" s="20" t="s">
        <v>20</v>
      </c>
      <c r="B11" s="21">
        <v>220095.31097999998</v>
      </c>
      <c r="C11" s="22">
        <v>43225.585300000006</v>
      </c>
      <c r="D11" s="22">
        <v>13809.81502</v>
      </c>
      <c r="E11" s="22">
        <v>31604.49253</v>
      </c>
      <c r="F11" s="22">
        <v>24941.625920000002</v>
      </c>
      <c r="G11" s="22">
        <v>4126.382070000001</v>
      </c>
      <c r="H11" s="36"/>
      <c r="I11" s="22">
        <v>14603.36474</v>
      </c>
      <c r="J11" s="22">
        <v>43427.724519999996</v>
      </c>
      <c r="K11" s="22">
        <v>37892.67396</v>
      </c>
      <c r="L11" s="22">
        <v>1509.3715300000001</v>
      </c>
      <c r="M11" s="22">
        <v>4954.27539</v>
      </c>
    </row>
    <row r="12" spans="1:13" s="18" customFormat="1" ht="11.25" customHeight="1">
      <c r="A12" s="20" t="s">
        <v>21</v>
      </c>
      <c r="B12" s="21">
        <v>67338.24583</v>
      </c>
      <c r="C12" s="22">
        <v>57.6559</v>
      </c>
      <c r="D12" s="22">
        <v>9.55955</v>
      </c>
      <c r="E12" s="22">
        <v>159.06519</v>
      </c>
      <c r="F12" s="22">
        <v>0</v>
      </c>
      <c r="G12" s="22">
        <v>0</v>
      </c>
      <c r="H12" s="36"/>
      <c r="I12" s="22">
        <v>335.44966</v>
      </c>
      <c r="J12" s="22">
        <v>222.73906</v>
      </c>
      <c r="K12" s="22">
        <v>243.22054</v>
      </c>
      <c r="L12" s="22">
        <v>5.847600000000001</v>
      </c>
      <c r="M12" s="22">
        <v>66304.70833</v>
      </c>
    </row>
    <row r="13" spans="1:13" s="18" customFormat="1" ht="11.25" customHeight="1">
      <c r="A13" s="20" t="s">
        <v>22</v>
      </c>
      <c r="B13" s="21">
        <v>159463.21461999998</v>
      </c>
      <c r="C13" s="22">
        <v>74.9169</v>
      </c>
      <c r="D13" s="22">
        <v>0.8884</v>
      </c>
      <c r="E13" s="22">
        <v>1.0545</v>
      </c>
      <c r="F13" s="22">
        <v>0</v>
      </c>
      <c r="G13" s="22">
        <v>312.26139</v>
      </c>
      <c r="H13" s="36"/>
      <c r="I13" s="22">
        <v>341.59125</v>
      </c>
      <c r="J13" s="22">
        <v>27.7031</v>
      </c>
      <c r="K13" s="22">
        <v>1267.80091</v>
      </c>
      <c r="L13" s="22">
        <v>0</v>
      </c>
      <c r="M13" s="22">
        <v>157436.99816999998</v>
      </c>
    </row>
    <row r="14" spans="1:13" s="18" customFormat="1" ht="11.25" customHeight="1">
      <c r="A14" s="20" t="s">
        <v>24</v>
      </c>
      <c r="B14" s="21">
        <v>114921.66884999999</v>
      </c>
      <c r="C14" s="22">
        <v>312.1132</v>
      </c>
      <c r="D14" s="22">
        <v>11750.87376</v>
      </c>
      <c r="E14" s="22">
        <v>30532.70041</v>
      </c>
      <c r="F14" s="22">
        <v>655.9721</v>
      </c>
      <c r="G14" s="22">
        <v>3408.54258</v>
      </c>
      <c r="H14" s="36"/>
      <c r="I14" s="22">
        <v>3661.61539</v>
      </c>
      <c r="J14" s="22">
        <v>2795.40935</v>
      </c>
      <c r="K14" s="22">
        <v>61763.83680999999</v>
      </c>
      <c r="L14" s="22">
        <v>37.95615</v>
      </c>
      <c r="M14" s="22">
        <v>2.6491</v>
      </c>
    </row>
    <row r="15" spans="1:13" s="18" customFormat="1" ht="11.25" customHeight="1">
      <c r="A15" s="20" t="s">
        <v>25</v>
      </c>
      <c r="B15" s="21">
        <v>303981.68566</v>
      </c>
      <c r="C15" s="22">
        <v>2225.8854499999998</v>
      </c>
      <c r="D15" s="22">
        <v>1038.67505</v>
      </c>
      <c r="E15" s="22">
        <v>4645.4995</v>
      </c>
      <c r="F15" s="22">
        <v>16433.9463</v>
      </c>
      <c r="G15" s="22">
        <v>2560.5753</v>
      </c>
      <c r="H15" s="36"/>
      <c r="I15" s="22">
        <v>206898.00993</v>
      </c>
      <c r="J15" s="22">
        <v>13799.288369999998</v>
      </c>
      <c r="K15" s="22">
        <v>2785.76838</v>
      </c>
      <c r="L15" s="22">
        <v>3037.44883</v>
      </c>
      <c r="M15" s="22">
        <v>50556.58855</v>
      </c>
    </row>
    <row r="16" spans="1:13" s="18" customFormat="1" ht="11.25" customHeight="1">
      <c r="A16" s="20" t="s">
        <v>26</v>
      </c>
      <c r="B16" s="21">
        <v>1479.60453</v>
      </c>
      <c r="C16" s="22">
        <v>15.157350000000001</v>
      </c>
      <c r="D16" s="22">
        <v>16.1948</v>
      </c>
      <c r="E16" s="22">
        <v>585.4061999999999</v>
      </c>
      <c r="F16" s="22">
        <v>63.5168</v>
      </c>
      <c r="G16" s="22">
        <v>0</v>
      </c>
      <c r="H16" s="36"/>
      <c r="I16" s="22">
        <v>729.8902800000001</v>
      </c>
      <c r="J16" s="22">
        <v>0</v>
      </c>
      <c r="K16" s="22">
        <v>11.694</v>
      </c>
      <c r="L16" s="22">
        <v>0</v>
      </c>
      <c r="M16" s="22">
        <v>57.7451</v>
      </c>
    </row>
    <row r="17" spans="1:13" s="18" customFormat="1" ht="11.25" customHeight="1">
      <c r="A17" s="20" t="s">
        <v>27</v>
      </c>
      <c r="B17" s="21">
        <v>4932.111199999999</v>
      </c>
      <c r="C17" s="22">
        <v>0</v>
      </c>
      <c r="D17" s="22">
        <v>2282.3698999999997</v>
      </c>
      <c r="E17" s="22">
        <v>0</v>
      </c>
      <c r="F17" s="22">
        <v>85</v>
      </c>
      <c r="G17" s="22">
        <v>1.318</v>
      </c>
      <c r="H17" s="36"/>
      <c r="I17" s="22">
        <v>0</v>
      </c>
      <c r="J17" s="22">
        <v>804.5804499999999</v>
      </c>
      <c r="K17" s="22">
        <v>1758.84285</v>
      </c>
      <c r="L17" s="22">
        <v>0</v>
      </c>
      <c r="M17" s="22">
        <v>0</v>
      </c>
    </row>
    <row r="18" spans="1:13" s="18" customFormat="1" ht="12.75" customHeight="1">
      <c r="A18" s="44" t="s">
        <v>28</v>
      </c>
      <c r="B18" s="24">
        <v>22133.577850000005</v>
      </c>
      <c r="C18" s="25">
        <v>2106.0227999999997</v>
      </c>
      <c r="D18" s="25">
        <v>1740.44721</v>
      </c>
      <c r="E18" s="25">
        <v>1316.7654499999999</v>
      </c>
      <c r="F18" s="25">
        <v>3247.1766000000002</v>
      </c>
      <c r="G18" s="25">
        <v>48.974</v>
      </c>
      <c r="H18" s="37"/>
      <c r="I18" s="25">
        <v>3670.9858799999997</v>
      </c>
      <c r="J18" s="25">
        <v>2040.6938</v>
      </c>
      <c r="K18" s="25">
        <v>4353.276</v>
      </c>
      <c r="L18" s="25">
        <v>641.489</v>
      </c>
      <c r="M18" s="25">
        <v>2967.74711</v>
      </c>
    </row>
    <row r="19" spans="1:13" s="18" customFormat="1" ht="12.75" customHeight="1">
      <c r="A19" s="26"/>
      <c r="B19" s="28"/>
      <c r="C19" s="29"/>
      <c r="D19" s="29"/>
      <c r="E19" s="29"/>
      <c r="F19" s="29"/>
      <c r="G19" s="29"/>
      <c r="H19" s="31"/>
      <c r="I19" s="29"/>
      <c r="J19" s="29"/>
      <c r="K19" s="29"/>
      <c r="L19" s="29"/>
      <c r="M19" s="29"/>
    </row>
    <row r="20" spans="1:13" s="16" customFormat="1" ht="11.25" customHeight="1">
      <c r="A20" s="48" t="s">
        <v>29</v>
      </c>
      <c r="B20" s="30">
        <f aca="true" t="shared" si="1" ref="B20:G20">SUM(B21:B30)</f>
        <v>1387765.5056399999</v>
      </c>
      <c r="C20" s="30">
        <f t="shared" si="1"/>
        <v>33087.79507</v>
      </c>
      <c r="D20" s="30">
        <f t="shared" si="1"/>
        <v>31406.76109</v>
      </c>
      <c r="E20" s="30">
        <f t="shared" si="1"/>
        <v>77783.13793</v>
      </c>
      <c r="F20" s="30">
        <f t="shared" si="1"/>
        <v>13612.739709999998</v>
      </c>
      <c r="G20" s="30">
        <f t="shared" si="1"/>
        <v>1522.34595</v>
      </c>
      <c r="H20" s="32"/>
      <c r="I20" s="30">
        <f>SUM(I21:I30)</f>
        <v>92005.59522999999</v>
      </c>
      <c r="J20" s="30">
        <f>SUM(J21:J30)</f>
        <v>35515.9244</v>
      </c>
      <c r="K20" s="30">
        <f>SUM(K21:K30)</f>
        <v>73234.73169</v>
      </c>
      <c r="L20" s="30">
        <f>SUM(L21:L30)</f>
        <v>31609.098339999997</v>
      </c>
      <c r="M20" s="30">
        <f>SUM(M21:M30)</f>
        <v>997987.37623</v>
      </c>
    </row>
    <row r="21" spans="1:13" s="18" customFormat="1" ht="11.25" customHeight="1">
      <c r="A21" s="20" t="s">
        <v>30</v>
      </c>
      <c r="B21" s="21">
        <v>853482.2295499999</v>
      </c>
      <c r="C21" s="21">
        <v>149.7092</v>
      </c>
      <c r="D21" s="21">
        <v>0</v>
      </c>
      <c r="E21" s="21">
        <v>29.5201</v>
      </c>
      <c r="F21" s="21">
        <v>0</v>
      </c>
      <c r="G21" s="21">
        <v>0</v>
      </c>
      <c r="H21" s="23"/>
      <c r="I21" s="21">
        <v>884.2054499999999</v>
      </c>
      <c r="J21" s="21">
        <v>3.8956</v>
      </c>
      <c r="K21" s="21">
        <v>0</v>
      </c>
      <c r="L21" s="21">
        <v>-189.88292</v>
      </c>
      <c r="M21" s="21">
        <v>852604.78212</v>
      </c>
    </row>
    <row r="22" spans="1:13" s="18" customFormat="1" ht="11.25" customHeight="1">
      <c r="A22" s="20" t="s">
        <v>31</v>
      </c>
      <c r="B22" s="21">
        <v>34886.1303</v>
      </c>
      <c r="C22" s="21">
        <v>5794.321349999999</v>
      </c>
      <c r="D22" s="21">
        <v>997.1454</v>
      </c>
      <c r="E22" s="21">
        <v>0</v>
      </c>
      <c r="F22" s="21">
        <v>57.301</v>
      </c>
      <c r="G22" s="21">
        <v>0</v>
      </c>
      <c r="H22" s="23"/>
      <c r="I22" s="21">
        <v>168.33325</v>
      </c>
      <c r="J22" s="21">
        <v>185.70855</v>
      </c>
      <c r="K22" s="21">
        <v>89.5913</v>
      </c>
      <c r="L22" s="21">
        <v>27484.2307</v>
      </c>
      <c r="M22" s="21">
        <v>109.49875</v>
      </c>
    </row>
    <row r="23" spans="1:13" s="18" customFormat="1" ht="11.25" customHeight="1">
      <c r="A23" s="20" t="s">
        <v>32</v>
      </c>
      <c r="B23" s="21">
        <v>85164.62214000002</v>
      </c>
      <c r="C23" s="21">
        <v>7299.07751</v>
      </c>
      <c r="D23" s="21">
        <v>4226.47877</v>
      </c>
      <c r="E23" s="21">
        <v>2823.9822999999997</v>
      </c>
      <c r="F23" s="21">
        <v>2669.77213</v>
      </c>
      <c r="G23" s="21">
        <v>43.505</v>
      </c>
      <c r="H23" s="23"/>
      <c r="I23" s="21">
        <v>983.0139499999999</v>
      </c>
      <c r="J23" s="21">
        <v>17135.5476</v>
      </c>
      <c r="K23" s="21">
        <v>71.7492</v>
      </c>
      <c r="L23" s="21">
        <v>1055.45577</v>
      </c>
      <c r="M23" s="21">
        <v>48856.03991000001</v>
      </c>
    </row>
    <row r="24" spans="1:13" s="18" customFormat="1" ht="11.25" customHeight="1">
      <c r="A24" s="20" t="s">
        <v>33</v>
      </c>
      <c r="B24" s="21">
        <v>186493.19678</v>
      </c>
      <c r="C24" s="21">
        <v>15291.80116</v>
      </c>
      <c r="D24" s="21">
        <v>18033.29307</v>
      </c>
      <c r="E24" s="21">
        <v>9356.92153</v>
      </c>
      <c r="F24" s="21">
        <v>6795.41263</v>
      </c>
      <c r="G24" s="21">
        <v>1130.8034499999999</v>
      </c>
      <c r="H24" s="23"/>
      <c r="I24" s="21">
        <v>55550.83289</v>
      </c>
      <c r="J24" s="21">
        <v>8023.54397</v>
      </c>
      <c r="K24" s="21">
        <v>69884.41725999999</v>
      </c>
      <c r="L24" s="21">
        <v>488.39969</v>
      </c>
      <c r="M24" s="21">
        <v>1937.7711299999999</v>
      </c>
    </row>
    <row r="25" spans="1:13" s="18" customFormat="1" ht="11.25" customHeight="1">
      <c r="A25" s="20" t="s">
        <v>34</v>
      </c>
      <c r="B25" s="21">
        <v>82083.83567</v>
      </c>
      <c r="C25" s="21">
        <v>3.551</v>
      </c>
      <c r="D25" s="21">
        <v>11.8826</v>
      </c>
      <c r="E25" s="21">
        <v>2.32495</v>
      </c>
      <c r="F25" s="21">
        <v>0.09065000000000001</v>
      </c>
      <c r="G25" s="21">
        <v>0</v>
      </c>
      <c r="H25" s="23"/>
      <c r="I25" s="21">
        <v>1203.0656999999999</v>
      </c>
      <c r="J25" s="21">
        <v>16.1591</v>
      </c>
      <c r="K25" s="21">
        <v>1.5</v>
      </c>
      <c r="L25" s="21">
        <v>44.4483</v>
      </c>
      <c r="M25" s="21">
        <v>80800.81337</v>
      </c>
    </row>
    <row r="26" spans="1:13" s="18" customFormat="1" ht="11.25" customHeight="1">
      <c r="A26" s="20" t="s">
        <v>35</v>
      </c>
      <c r="B26" s="21">
        <v>20032.195379999997</v>
      </c>
      <c r="C26" s="21">
        <v>777.74912</v>
      </c>
      <c r="D26" s="21">
        <v>5719.24891</v>
      </c>
      <c r="E26" s="21">
        <v>8887.53355</v>
      </c>
      <c r="F26" s="21">
        <v>120.59858</v>
      </c>
      <c r="G26" s="21">
        <v>71.56925</v>
      </c>
      <c r="H26" s="23"/>
      <c r="I26" s="21">
        <v>1747.04179</v>
      </c>
      <c r="J26" s="21">
        <v>1718.9751</v>
      </c>
      <c r="K26" s="21">
        <v>628.11208</v>
      </c>
      <c r="L26" s="21">
        <v>0.407</v>
      </c>
      <c r="M26" s="21">
        <v>360.96</v>
      </c>
    </row>
    <row r="27" spans="1:13" s="18" customFormat="1" ht="11.25" customHeight="1">
      <c r="A27" s="20" t="s">
        <v>36</v>
      </c>
      <c r="B27" s="21">
        <v>101989.73382</v>
      </c>
      <c r="C27" s="21">
        <v>603.7159300000001</v>
      </c>
      <c r="D27" s="21">
        <v>1253.9875</v>
      </c>
      <c r="E27" s="21">
        <v>56142.06095000001</v>
      </c>
      <c r="F27" s="21">
        <v>1788.26242</v>
      </c>
      <c r="G27" s="21">
        <v>274.46825</v>
      </c>
      <c r="H27" s="23"/>
      <c r="I27" s="21">
        <v>28998.97955</v>
      </c>
      <c r="J27" s="21">
        <v>942.35298</v>
      </c>
      <c r="K27" s="21">
        <v>1033.15255</v>
      </c>
      <c r="L27" s="21">
        <v>2567.0398</v>
      </c>
      <c r="M27" s="21">
        <v>8385.713889999999</v>
      </c>
    </row>
    <row r="28" spans="1:13" s="18" customFormat="1" ht="11.25" customHeight="1">
      <c r="A28" s="20" t="s">
        <v>37</v>
      </c>
      <c r="B28" s="21">
        <v>567.22735</v>
      </c>
      <c r="C28" s="21">
        <v>16.55735</v>
      </c>
      <c r="D28" s="21">
        <v>0</v>
      </c>
      <c r="E28" s="21">
        <v>43.93</v>
      </c>
      <c r="F28" s="21">
        <v>34.025</v>
      </c>
      <c r="G28" s="21">
        <v>0</v>
      </c>
      <c r="H28" s="23"/>
      <c r="I28" s="21">
        <v>423.4883</v>
      </c>
      <c r="J28" s="21">
        <v>0</v>
      </c>
      <c r="K28" s="21">
        <v>9.562</v>
      </c>
      <c r="L28" s="21">
        <v>0</v>
      </c>
      <c r="M28" s="21">
        <v>39.664699999999996</v>
      </c>
    </row>
    <row r="29" spans="1:13" s="18" customFormat="1" ht="11.25" customHeight="1">
      <c r="A29" s="20" t="s">
        <v>38</v>
      </c>
      <c r="B29" s="21">
        <v>932.7568</v>
      </c>
      <c r="C29" s="21">
        <v>0</v>
      </c>
      <c r="D29" s="21">
        <v>178.05115</v>
      </c>
      <c r="E29" s="21">
        <v>0</v>
      </c>
      <c r="F29" s="21">
        <v>5</v>
      </c>
      <c r="G29" s="21">
        <v>2</v>
      </c>
      <c r="H29" s="23"/>
      <c r="I29" s="21">
        <v>0</v>
      </c>
      <c r="J29" s="21">
        <v>3.75</v>
      </c>
      <c r="K29" s="21">
        <v>743.95565</v>
      </c>
      <c r="L29" s="21">
        <v>0</v>
      </c>
      <c r="M29" s="21">
        <v>0</v>
      </c>
    </row>
    <row r="30" spans="1:13" s="18" customFormat="1" ht="11.25" customHeight="1">
      <c r="A30" s="27" t="s">
        <v>39</v>
      </c>
      <c r="B30" s="38">
        <v>22133.577849999998</v>
      </c>
      <c r="C30" s="38">
        <v>3151.3124500000004</v>
      </c>
      <c r="D30" s="38">
        <v>986.67369</v>
      </c>
      <c r="E30" s="38">
        <v>496.86455</v>
      </c>
      <c r="F30" s="38">
        <v>2142.2772999999997</v>
      </c>
      <c r="G30" s="38">
        <v>0</v>
      </c>
      <c r="H30" s="19"/>
      <c r="I30" s="38">
        <v>2046.63435</v>
      </c>
      <c r="J30" s="38">
        <v>7485.9915</v>
      </c>
      <c r="K30" s="38">
        <v>772.69165</v>
      </c>
      <c r="L30" s="38">
        <v>159</v>
      </c>
      <c r="M30" s="38">
        <v>4892.1323600000005</v>
      </c>
    </row>
    <row r="31" spans="1:13" s="35" customFormat="1" ht="6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2" s="18" customFormat="1" ht="11.25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3" s="35" customFormat="1" ht="6.75" customHeight="1">
      <c r="A33" s="66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18" customFormat="1" ht="11.25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s="35" customFormat="1" ht="6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18" customFormat="1" ht="11.25">
      <c r="A36" s="68" t="s">
        <v>44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s="18" customFormat="1" ht="11.25">
      <c r="A37" s="68" t="s">
        <v>47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</sheetData>
  <sheetProtection/>
  <mergeCells count="12">
    <mergeCell ref="A37:M37"/>
    <mergeCell ref="A31:M31"/>
    <mergeCell ref="A34:M34"/>
    <mergeCell ref="A35:M35"/>
    <mergeCell ref="A36:M36"/>
    <mergeCell ref="A32:L32"/>
    <mergeCell ref="A33:M33"/>
    <mergeCell ref="A1:M1"/>
    <mergeCell ref="A2:M2"/>
    <mergeCell ref="A3:M3"/>
    <mergeCell ref="A4:M4"/>
    <mergeCell ref="A8:M8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 e ricavi correnti dei comuni1 (in mille franchi), secondo la funzione e il genere di conto, in Ticino, nel 2008</dc:title>
  <dc:subject/>
  <dc:creator>Paganetti Sheila</dc:creator>
  <cp:keywords/>
  <dc:description/>
  <cp:lastModifiedBy>Paganetti Sheila / Fust025</cp:lastModifiedBy>
  <cp:lastPrinted>2015-11-06T16:11:07Z</cp:lastPrinted>
  <dcterms:created xsi:type="dcterms:W3CDTF">2006-09-07T07:17:16Z</dcterms:created>
  <dcterms:modified xsi:type="dcterms:W3CDTF">2020-07-23T08:31:53Z</dcterms:modified>
  <cp:category/>
  <cp:version/>
  <cp:contentType/>
  <cp:contentStatus/>
</cp:coreProperties>
</file>