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TAT\Cds\GCds\Annuari\Cantone\2024\Tabelle aggiornate\03 Lavoro e reddito\"/>
    </mc:Choice>
  </mc:AlternateContent>
  <bookViews>
    <workbookView xWindow="-75" yWindow="-150" windowWidth="21585" windowHeight="5385"/>
  </bookViews>
  <sheets>
    <sheet name="Serie trimestrale, dal 2022" sheetId="5" r:id="rId1"/>
    <sheet name="Serie annuale, dal 2023" sheetId="6" r:id="rId2"/>
  </sheets>
  <definedNames>
    <definedName name="_xlnm.Print_Titles" localSheetId="1">'Serie annuale, dal 2023'!$1:$8</definedName>
    <definedName name="_xlnm.Print_Titles" localSheetId="0">'Serie trimestrale, dal 2022'!$1:$8</definedName>
  </definedNames>
  <calcPr calcId="162913"/>
</workbook>
</file>

<file path=xl/calcChain.xml><?xml version="1.0" encoding="utf-8"?>
<calcChain xmlns="http://schemas.openxmlformats.org/spreadsheetml/2006/main">
  <c r="T30" i="5" l="1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</calcChain>
</file>

<file path=xl/sharedStrings.xml><?xml version="1.0" encoding="utf-8"?>
<sst xmlns="http://schemas.openxmlformats.org/spreadsheetml/2006/main" count="124" uniqueCount="24">
  <si>
    <t>Svizzera</t>
  </si>
  <si>
    <t>Ticino</t>
  </si>
  <si>
    <t>Totale</t>
  </si>
  <si>
    <t>Uomini</t>
  </si>
  <si>
    <t>Donne</t>
  </si>
  <si>
    <t>Fonte: Rilevazione sulle forze di lavoro in Svizzera (RIFOS), Ufficio federale di statistica, Neuchâtel</t>
  </si>
  <si>
    <t>Svizzeri</t>
  </si>
  <si>
    <t>Stranieri</t>
  </si>
  <si>
    <t>II Trim.</t>
  </si>
  <si>
    <t>I Trim.</t>
  </si>
  <si>
    <t>III Trim.</t>
  </si>
  <si>
    <t>IV Trim.</t>
  </si>
  <si>
    <t>Tasso di sottoccupazione</t>
  </si>
  <si>
    <t>Sottoccupati</t>
  </si>
  <si>
    <t>…</t>
  </si>
  <si>
    <t>T_030302_13C</t>
  </si>
  <si>
    <r>
      <t>Sottoccupati (in migliaia) e tasso di sottoccupazione (in valori percentuali), secondo la nazionalità e il sesso, in Svizzera e in Ticino, per trimestre</t>
    </r>
    <r>
      <rPr>
        <b/>
        <sz val="10"/>
        <rFont val="Arial"/>
        <family val="2"/>
      </rPr>
      <t>, dal 2022</t>
    </r>
  </si>
  <si>
    <t>Avvertenza: ROTTURA DI SERIE – i dati a partire dal 2022 non sono confrontabili con quelli degli anni precedenti, pubblicati nella tabella T_030302_12C, a seguito di modifiche nelle modalità di rilevazione e dell'introduzione di una nuova base di calcolo della sottoccupazione (v. le Definizioni). Dati 2021 e I. trimestre 2022 non pubblicati.</t>
  </si>
  <si>
    <t>2022</t>
  </si>
  <si>
    <t>2023</t>
  </si>
  <si>
    <t>Avvertenza: ROTTURA DI SERIE – i dati a partire dal 2022 non sono confrontabili con quelli degli anni precedenti, pubblicati nella tabella T_030302_12C, a seguito di modifiche nelle modalità di rilevazione e dell'introduzione di una nuova base di calcolo della sottoccupazione (v. le Definizioni). Dati 2021 e 2022 non pubblicati.</t>
  </si>
  <si>
    <r>
      <t>Sottoccupati (in migliaia) e tasso di sottoccupazione (in valori percentuali), secondo la nazionalità e il sesso, in Svizzera e in Ticino, dal 2023</t>
    </r>
    <r>
      <rPr>
        <b/>
        <vertAlign val="superscript"/>
        <sz val="10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</si>
  <si>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Il dato annuale corrisponde alla media dei quattro trimestri.</t>
    </r>
  </si>
  <si>
    <t>Ustat, ultima modifica: 04.03.2024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</si>
</sst>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0.000"/>
    <numFmt numFmtId="167" formatCode="\(#,##0.0\)"/>
  </numFmts>
  <fonts count="18" x14ac:knownFonts="1">
    <font>
      <sz val="10"/>
      <name val="Arial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Helvetica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3" fillId="0" borderId="0"/>
  </cellStyleXfs>
  <cellXfs count="98">
    <xf numFmtId="0" fontId="0" fillId="0" borderId="0" xfId="0"/>
    <xf numFmtId="0" fontId="1" fillId="0" borderId="0" xfId="0" applyFont="1" applyFill="1" applyBorder="1" applyAlignment="1"/>
    <xf numFmtId="0" fontId="0" fillId="0" borderId="0" xfId="0" applyFill="1" applyAlignment="1">
      <alignment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/>
    <xf numFmtId="0" fontId="7" fillId="0" borderId="0" xfId="0" applyFont="1" applyFill="1" applyBorder="1" applyAlignment="1"/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/>
    <xf numFmtId="0" fontId="6" fillId="0" borderId="0" xfId="0" applyFont="1" applyFill="1" applyBorder="1" applyAlignment="1"/>
    <xf numFmtId="0" fontId="8" fillId="0" borderId="0" xfId="0" applyFont="1" applyFill="1" applyBorder="1" applyAlignment="1"/>
    <xf numFmtId="0" fontId="8" fillId="0" borderId="2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1" fillId="0" borderId="0" xfId="0" applyFont="1" applyFill="1" applyAlignment="1">
      <alignment wrapText="1"/>
    </xf>
    <xf numFmtId="164" fontId="7" fillId="0" borderId="2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right"/>
    </xf>
    <xf numFmtId="165" fontId="10" fillId="0" borderId="0" xfId="0" applyNumberFormat="1" applyFont="1" applyAlignment="1">
      <alignment horizontal="right"/>
    </xf>
    <xf numFmtId="165" fontId="10" fillId="0" borderId="8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165" fontId="11" fillId="0" borderId="8" xfId="0" applyNumberFormat="1" applyFont="1" applyBorder="1" applyAlignment="1">
      <alignment horizontal="right"/>
    </xf>
    <xf numFmtId="167" fontId="11" fillId="0" borderId="8" xfId="0" applyNumberFormat="1" applyFont="1" applyBorder="1" applyAlignment="1">
      <alignment horizontal="right"/>
    </xf>
    <xf numFmtId="165" fontId="12" fillId="0" borderId="8" xfId="0" applyNumberFormat="1" applyFont="1" applyBorder="1"/>
    <xf numFmtId="167" fontId="12" fillId="0" borderId="8" xfId="0" applyNumberFormat="1" applyFont="1" applyBorder="1"/>
    <xf numFmtId="0" fontId="7" fillId="0" borderId="0" xfId="0" applyFont="1" applyFill="1" applyBorder="1" applyAlignment="1">
      <alignment horizontal="left"/>
    </xf>
    <xf numFmtId="165" fontId="13" fillId="0" borderId="8" xfId="0" applyNumberFormat="1" applyFont="1" applyBorder="1" applyAlignment="1">
      <alignment horizontal="right"/>
    </xf>
    <xf numFmtId="167" fontId="13" fillId="0" borderId="8" xfId="0" applyNumberFormat="1" applyFont="1" applyBorder="1" applyAlignment="1">
      <alignment horizontal="right"/>
    </xf>
    <xf numFmtId="0" fontId="1" fillId="0" borderId="0" xfId="2" applyFont="1" applyFill="1" applyBorder="1" applyAlignment="1"/>
    <xf numFmtId="0" fontId="3" fillId="0" borderId="0" xfId="2" applyFill="1" applyAlignment="1">
      <alignment wrapText="1"/>
    </xf>
    <xf numFmtId="0" fontId="3" fillId="0" borderId="0" xfId="2" applyFont="1" applyFill="1" applyBorder="1" applyAlignment="1"/>
    <xf numFmtId="0" fontId="1" fillId="0" borderId="0" xfId="2" applyFont="1" applyFill="1" applyAlignment="1">
      <alignment wrapText="1"/>
    </xf>
    <xf numFmtId="0" fontId="8" fillId="0" borderId="3" xfId="2" applyFont="1" applyFill="1" applyBorder="1" applyAlignment="1">
      <alignment horizontal="center"/>
    </xf>
    <xf numFmtId="0" fontId="8" fillId="0" borderId="0" xfId="2" applyFont="1" applyFill="1" applyBorder="1" applyAlignment="1"/>
    <xf numFmtId="0" fontId="8" fillId="0" borderId="0" xfId="2" applyFont="1" applyFill="1" applyBorder="1" applyAlignment="1">
      <alignment horizontal="center"/>
    </xf>
    <xf numFmtId="0" fontId="8" fillId="0" borderId="2" xfId="2" applyFont="1" applyFill="1" applyBorder="1" applyAlignment="1">
      <alignment horizontal="center"/>
    </xf>
    <xf numFmtId="0" fontId="8" fillId="0" borderId="2" xfId="2" applyFont="1" applyFill="1" applyBorder="1" applyAlignment="1">
      <alignment horizontal="right"/>
    </xf>
    <xf numFmtId="0" fontId="8" fillId="0" borderId="0" xfId="2" applyFont="1" applyFill="1" applyBorder="1" applyAlignment="1">
      <alignment horizontal="right"/>
    </xf>
    <xf numFmtId="0" fontId="6" fillId="0" borderId="1" xfId="2" applyFont="1" applyFill="1" applyBorder="1" applyAlignment="1">
      <alignment horizontal="left"/>
    </xf>
    <xf numFmtId="0" fontId="4" fillId="0" borderId="1" xfId="2" applyFont="1" applyFill="1" applyBorder="1" applyAlignment="1">
      <alignment horizontal="left"/>
    </xf>
    <xf numFmtId="0" fontId="4" fillId="0" borderId="1" xfId="2" applyFont="1" applyFill="1" applyBorder="1" applyAlignment="1"/>
    <xf numFmtId="0" fontId="4" fillId="0" borderId="0" xfId="2" applyFont="1" applyFill="1" applyBorder="1" applyAlignment="1"/>
    <xf numFmtId="49" fontId="6" fillId="0" borderId="0" xfId="2" applyNumberFormat="1" applyFont="1" applyFill="1" applyBorder="1" applyAlignment="1">
      <alignment horizontal="left"/>
    </xf>
    <xf numFmtId="165" fontId="10" fillId="0" borderId="0" xfId="2" applyNumberFormat="1" applyFont="1" applyBorder="1" applyAlignment="1">
      <alignment horizontal="right"/>
    </xf>
    <xf numFmtId="165" fontId="10" fillId="0" borderId="9" xfId="2" applyNumberFormat="1" applyFont="1" applyBorder="1" applyAlignment="1">
      <alignment horizontal="right"/>
    </xf>
    <xf numFmtId="0" fontId="6" fillId="0" borderId="0" xfId="2" applyFont="1" applyFill="1" applyBorder="1" applyAlignment="1"/>
    <xf numFmtId="0" fontId="15" fillId="0" borderId="0" xfId="2" applyFont="1" applyFill="1" applyBorder="1" applyAlignment="1"/>
    <xf numFmtId="166" fontId="3" fillId="0" borderId="0" xfId="2" applyNumberFormat="1" applyFont="1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0" fontId="14" fillId="0" borderId="0" xfId="2" applyFont="1" applyFill="1" applyBorder="1" applyAlignment="1">
      <alignment vertical="center" wrapText="1"/>
    </xf>
    <xf numFmtId="49" fontId="4" fillId="0" borderId="3" xfId="2" applyNumberFormat="1" applyFont="1" applyFill="1" applyBorder="1" applyAlignment="1">
      <alignment horizontal="left"/>
    </xf>
    <xf numFmtId="165" fontId="10" fillId="0" borderId="3" xfId="2" applyNumberFormat="1" applyFont="1" applyBorder="1" applyAlignment="1">
      <alignment horizontal="right"/>
    </xf>
    <xf numFmtId="0" fontId="4" fillId="0" borderId="3" xfId="2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left"/>
    </xf>
    <xf numFmtId="49" fontId="0" fillId="0" borderId="2" xfId="0" applyNumberFormat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 wrapText="1"/>
    </xf>
    <xf numFmtId="0" fontId="6" fillId="0" borderId="0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left"/>
    </xf>
    <xf numFmtId="0" fontId="8" fillId="0" borderId="4" xfId="2" applyFont="1" applyFill="1" applyBorder="1" applyAlignment="1">
      <alignment horizontal="left"/>
    </xf>
    <xf numFmtId="0" fontId="3" fillId="0" borderId="0" xfId="2" applyAlignment="1">
      <alignment horizontal="left"/>
    </xf>
    <xf numFmtId="0" fontId="3" fillId="0" borderId="6" xfId="2" applyBorder="1" applyAlignment="1">
      <alignment horizontal="left"/>
    </xf>
    <xf numFmtId="0" fontId="1" fillId="0" borderId="0" xfId="2" applyFont="1" applyFill="1" applyBorder="1" applyAlignment="1">
      <alignment horizontal="left"/>
    </xf>
    <xf numFmtId="164" fontId="2" fillId="0" borderId="0" xfId="2" applyNumberFormat="1" applyFont="1" applyFill="1" applyBorder="1" applyAlignment="1">
      <alignment horizontal="left"/>
    </xf>
    <xf numFmtId="0" fontId="1" fillId="0" borderId="2" xfId="2" applyFont="1" applyFill="1" applyBorder="1" applyAlignment="1">
      <alignment horizontal="left"/>
    </xf>
    <xf numFmtId="0" fontId="3" fillId="0" borderId="2" xfId="2" applyBorder="1" applyAlignment="1">
      <alignment horizontal="left"/>
    </xf>
    <xf numFmtId="0" fontId="9" fillId="0" borderId="5" xfId="2" applyFont="1" applyFill="1" applyBorder="1" applyAlignment="1">
      <alignment horizontal="left"/>
    </xf>
    <xf numFmtId="0" fontId="9" fillId="0" borderId="3" xfId="2" applyFont="1" applyFill="1" applyBorder="1" applyAlignment="1">
      <alignment horizontal="left"/>
    </xf>
    <xf numFmtId="0" fontId="9" fillId="0" borderId="7" xfId="2" applyFont="1" applyFill="1" applyBorder="1" applyAlignment="1">
      <alignment horizontal="left"/>
    </xf>
    <xf numFmtId="0" fontId="3" fillId="0" borderId="3" xfId="2" applyBorder="1" applyAlignment="1">
      <alignment horizontal="left"/>
    </xf>
    <xf numFmtId="167" fontId="10" fillId="0" borderId="8" xfId="0" applyNumberFormat="1" applyFont="1" applyBorder="1" applyAlignment="1">
      <alignment horizontal="right"/>
    </xf>
  </cellXfs>
  <cellStyles count="3">
    <cellStyle name="Normale" xfId="0" builtinId="0"/>
    <cellStyle name="Normale 2" xfId="2"/>
    <cellStyle name="Standard_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tabSelected="1" zoomScaleNormal="100" workbookViewId="0">
      <pane ySplit="8" topLeftCell="A9" activePane="bottomLeft" state="frozen"/>
      <selection pane="bottomLeft" sqref="A1:T1"/>
    </sheetView>
  </sheetViews>
  <sheetFormatPr defaultColWidth="9.140625" defaultRowHeight="12.75" x14ac:dyDescent="0.2"/>
  <cols>
    <col min="1" max="1" width="1.7109375" style="3" customWidth="1"/>
    <col min="2" max="2" width="10" style="4" customWidth="1"/>
    <col min="3" max="8" width="9.7109375" style="4" customWidth="1"/>
    <col min="9" max="20" width="9.7109375" style="3" customWidth="1"/>
    <col min="21" max="21" width="6.7109375" style="3" customWidth="1"/>
    <col min="22" max="16384" width="9.140625" style="3"/>
  </cols>
  <sheetData>
    <row r="1" spans="1:21" s="1" customFormat="1" ht="15" customHeight="1" x14ac:dyDescent="0.2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1" ht="15" customHeight="1" x14ac:dyDescent="0.2">
      <c r="A2" s="55" t="s">
        <v>16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2"/>
    </row>
    <row r="3" spans="1:21" s="1" customFormat="1" ht="14.25" x14ac:dyDescent="0.2">
      <c r="A3" s="54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14"/>
    </row>
    <row r="4" spans="1:21" s="1" customFormat="1" ht="14.25" x14ac:dyDescent="0.2">
      <c r="A4" s="57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14"/>
    </row>
    <row r="5" spans="1:21" s="11" customFormat="1" x14ac:dyDescent="0.2">
      <c r="A5" s="68"/>
      <c r="B5" s="69"/>
      <c r="C5" s="61" t="s">
        <v>13</v>
      </c>
      <c r="D5" s="64"/>
      <c r="E5" s="64"/>
      <c r="F5" s="64"/>
      <c r="G5" s="64"/>
      <c r="H5" s="64"/>
      <c r="I5" s="64"/>
      <c r="J5" s="64"/>
      <c r="K5" s="65"/>
      <c r="L5" s="61" t="s">
        <v>12</v>
      </c>
      <c r="M5" s="62"/>
      <c r="N5" s="62"/>
      <c r="O5" s="62"/>
      <c r="P5" s="62"/>
      <c r="Q5" s="62"/>
      <c r="R5" s="62"/>
      <c r="S5" s="62"/>
      <c r="T5" s="62"/>
    </row>
    <row r="6" spans="1:21" s="11" customFormat="1" x14ac:dyDescent="0.2">
      <c r="A6" s="66"/>
      <c r="B6" s="67"/>
      <c r="C6" s="60" t="s">
        <v>2</v>
      </c>
      <c r="D6" s="59"/>
      <c r="E6" s="59"/>
      <c r="F6" s="59" t="s">
        <v>6</v>
      </c>
      <c r="G6" s="59"/>
      <c r="H6" s="59"/>
      <c r="I6" s="59" t="s">
        <v>7</v>
      </c>
      <c r="J6" s="56"/>
      <c r="K6" s="63"/>
      <c r="L6" s="60" t="s">
        <v>2</v>
      </c>
      <c r="M6" s="56"/>
      <c r="N6" s="56"/>
      <c r="O6" s="59" t="s">
        <v>6</v>
      </c>
      <c r="P6" s="59"/>
      <c r="Q6" s="59"/>
      <c r="R6" s="59" t="s">
        <v>7</v>
      </c>
      <c r="S6" s="59"/>
      <c r="T6" s="59"/>
    </row>
    <row r="7" spans="1:21" s="11" customFormat="1" x14ac:dyDescent="0.2">
      <c r="A7" s="66"/>
      <c r="B7" s="66"/>
      <c r="C7" s="59"/>
      <c r="D7" s="56"/>
      <c r="E7" s="56"/>
      <c r="F7" s="59"/>
      <c r="G7" s="59"/>
      <c r="H7" s="59"/>
      <c r="I7" s="59"/>
      <c r="J7" s="59"/>
      <c r="K7" s="59"/>
      <c r="L7" s="59"/>
      <c r="M7" s="56"/>
      <c r="N7" s="56"/>
      <c r="O7" s="59"/>
      <c r="P7" s="59"/>
      <c r="Q7" s="59"/>
      <c r="R7" s="59"/>
      <c r="S7" s="59"/>
      <c r="T7" s="59"/>
    </row>
    <row r="8" spans="1:21" s="13" customFormat="1" ht="12" x14ac:dyDescent="0.2">
      <c r="A8" s="72"/>
      <c r="B8" s="72"/>
      <c r="C8" s="12" t="s">
        <v>2</v>
      </c>
      <c r="D8" s="12" t="s">
        <v>3</v>
      </c>
      <c r="E8" s="12" t="s">
        <v>4</v>
      </c>
      <c r="F8" s="12" t="s">
        <v>2</v>
      </c>
      <c r="G8" s="12" t="s">
        <v>3</v>
      </c>
      <c r="H8" s="12" t="s">
        <v>4</v>
      </c>
      <c r="I8" s="12" t="s">
        <v>2</v>
      </c>
      <c r="J8" s="12" t="s">
        <v>3</v>
      </c>
      <c r="K8" s="12" t="s">
        <v>4</v>
      </c>
      <c r="L8" s="12" t="s">
        <v>2</v>
      </c>
      <c r="M8" s="12" t="s">
        <v>3</v>
      </c>
      <c r="N8" s="12" t="s">
        <v>4</v>
      </c>
      <c r="O8" s="12" t="s">
        <v>2</v>
      </c>
      <c r="P8" s="12" t="s">
        <v>3</v>
      </c>
      <c r="Q8" s="12" t="s">
        <v>4</v>
      </c>
      <c r="R8" s="12" t="s">
        <v>2</v>
      </c>
      <c r="S8" s="12" t="s">
        <v>3</v>
      </c>
      <c r="T8" s="12" t="s">
        <v>4</v>
      </c>
    </row>
    <row r="9" spans="1:21" s="7" customFormat="1" x14ac:dyDescent="0.2">
      <c r="A9" s="70" t="s">
        <v>0</v>
      </c>
      <c r="B9" s="71"/>
      <c r="C9" s="5"/>
      <c r="D9" s="6"/>
      <c r="E9" s="6"/>
      <c r="F9" s="6"/>
      <c r="G9" s="6"/>
      <c r="H9" s="6"/>
      <c r="I9" s="5"/>
      <c r="J9" s="6"/>
      <c r="K9" s="6"/>
      <c r="L9" s="5"/>
      <c r="M9" s="6"/>
      <c r="N9" s="6"/>
      <c r="O9" s="5"/>
      <c r="P9" s="6"/>
      <c r="Q9" s="6"/>
      <c r="R9" s="5"/>
      <c r="S9" s="6"/>
      <c r="T9" s="6"/>
    </row>
    <row r="10" spans="1:21" s="7" customFormat="1" x14ac:dyDescent="0.2">
      <c r="A10" s="74" t="s">
        <v>18</v>
      </c>
      <c r="B10" s="75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21" s="7" customFormat="1" ht="11.25" x14ac:dyDescent="0.2">
      <c r="B11" s="5" t="s">
        <v>9</v>
      </c>
      <c r="C11" s="20" t="s">
        <v>14</v>
      </c>
      <c r="D11" s="20" t="s">
        <v>14</v>
      </c>
      <c r="E11" s="20" t="s">
        <v>14</v>
      </c>
      <c r="F11" s="20" t="s">
        <v>14</v>
      </c>
      <c r="G11" s="20" t="s">
        <v>14</v>
      </c>
      <c r="H11" s="20" t="s">
        <v>14</v>
      </c>
      <c r="I11" s="20" t="s">
        <v>14</v>
      </c>
      <c r="J11" s="20" t="s">
        <v>14</v>
      </c>
      <c r="K11" s="20" t="s">
        <v>14</v>
      </c>
      <c r="L11" s="20" t="s">
        <v>14</v>
      </c>
      <c r="M11" s="20" t="s">
        <v>14</v>
      </c>
      <c r="N11" s="20" t="s">
        <v>14</v>
      </c>
      <c r="O11" s="20" t="s">
        <v>14</v>
      </c>
      <c r="P11" s="20" t="s">
        <v>14</v>
      </c>
      <c r="Q11" s="20" t="s">
        <v>14</v>
      </c>
      <c r="R11" s="20" t="s">
        <v>14</v>
      </c>
      <c r="S11" s="20" t="s">
        <v>14</v>
      </c>
      <c r="T11" s="20" t="s">
        <v>14</v>
      </c>
    </row>
    <row r="12" spans="1:21" s="7" customFormat="1" ht="11.25" x14ac:dyDescent="0.2">
      <c r="B12" s="5" t="s">
        <v>8</v>
      </c>
      <c r="C12" s="20">
        <v>228.04153959999999</v>
      </c>
      <c r="D12" s="20">
        <v>61.296440699999998</v>
      </c>
      <c r="E12" s="20">
        <v>166.74509879999999</v>
      </c>
      <c r="F12" s="20">
        <v>146.24956420000001</v>
      </c>
      <c r="G12" s="20">
        <v>40.808878999999997</v>
      </c>
      <c r="H12" s="20">
        <v>105.4406852</v>
      </c>
      <c r="I12" s="20">
        <v>81.791975399999998</v>
      </c>
      <c r="J12" s="20">
        <v>20.487561700000001</v>
      </c>
      <c r="K12" s="20">
        <v>61.304413599999997</v>
      </c>
      <c r="L12" s="20">
        <v>4.6609999999999996</v>
      </c>
      <c r="M12" s="20">
        <v>2.3540000000000001</v>
      </c>
      <c r="N12" s="20">
        <v>7.2859999999999996</v>
      </c>
      <c r="O12" s="20">
        <v>4.1260000000000003</v>
      </c>
      <c r="P12" s="20">
        <v>2.222</v>
      </c>
      <c r="Q12" s="20">
        <v>6.1740000000000004</v>
      </c>
      <c r="R12" s="20">
        <v>6.0679999999999996</v>
      </c>
      <c r="S12" s="20">
        <v>2.67</v>
      </c>
      <c r="T12" s="20">
        <v>10.558</v>
      </c>
    </row>
    <row r="13" spans="1:21" s="7" customFormat="1" ht="11.25" x14ac:dyDescent="0.2">
      <c r="B13" s="5" t="s">
        <v>10</v>
      </c>
      <c r="C13" s="18">
        <v>231.62724209999999</v>
      </c>
      <c r="D13" s="18">
        <v>63.796081800000003</v>
      </c>
      <c r="E13" s="18">
        <v>167.83116029999999</v>
      </c>
      <c r="F13" s="18">
        <v>154.36701869999999</v>
      </c>
      <c r="G13" s="18">
        <v>42.635736100000003</v>
      </c>
      <c r="H13" s="18">
        <v>111.73128269999999</v>
      </c>
      <c r="I13" s="18">
        <v>77.260223400000001</v>
      </c>
      <c r="J13" s="18">
        <v>21.160345700000001</v>
      </c>
      <c r="K13" s="18">
        <v>56.0998777</v>
      </c>
      <c r="L13" s="18">
        <v>4.7060000000000004</v>
      </c>
      <c r="M13" s="18">
        <v>2.4260000000000002</v>
      </c>
      <c r="N13" s="18">
        <v>7.3209999999999997</v>
      </c>
      <c r="O13" s="18">
        <v>4.3440000000000003</v>
      </c>
      <c r="P13" s="18">
        <v>2.3079999999999998</v>
      </c>
      <c r="Q13" s="18">
        <v>6.548</v>
      </c>
      <c r="R13" s="18">
        <v>5.6449999999999996</v>
      </c>
      <c r="S13" s="18">
        <v>2.7050000000000001</v>
      </c>
      <c r="T13" s="18">
        <v>9.5709999999999997</v>
      </c>
    </row>
    <row r="14" spans="1:21" s="7" customFormat="1" ht="11.25" x14ac:dyDescent="0.2">
      <c r="B14" s="21" t="s">
        <v>11</v>
      </c>
      <c r="C14" s="16">
        <v>227.9523149</v>
      </c>
      <c r="D14" s="16">
        <v>68.697579899999994</v>
      </c>
      <c r="E14" s="16">
        <v>159.25473489999999</v>
      </c>
      <c r="F14" s="16">
        <v>151.17630370000001</v>
      </c>
      <c r="G14" s="16">
        <v>46.147394300000002</v>
      </c>
      <c r="H14" s="16">
        <v>105.0289094</v>
      </c>
      <c r="I14" s="16">
        <v>76.776011100000005</v>
      </c>
      <c r="J14" s="16">
        <v>22.550185599999999</v>
      </c>
      <c r="K14" s="16">
        <v>54.225825499999999</v>
      </c>
      <c r="L14" s="16">
        <v>4.5869999999999997</v>
      </c>
      <c r="M14" s="16">
        <v>2.6</v>
      </c>
      <c r="N14" s="16">
        <v>6.8419999999999996</v>
      </c>
      <c r="O14" s="16">
        <v>4.2220000000000004</v>
      </c>
      <c r="P14" s="16">
        <v>2.496</v>
      </c>
      <c r="Q14" s="16">
        <v>6.0650000000000004</v>
      </c>
      <c r="R14" s="16">
        <v>5.5259999999999998</v>
      </c>
      <c r="S14" s="16">
        <v>2.843</v>
      </c>
      <c r="T14" s="16">
        <v>9.0960000000000001</v>
      </c>
    </row>
    <row r="15" spans="1:21" s="7" customFormat="1" x14ac:dyDescent="0.2">
      <c r="A15" s="74" t="s">
        <v>19</v>
      </c>
      <c r="B15" s="75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</row>
    <row r="16" spans="1:21" s="7" customFormat="1" ht="11.25" x14ac:dyDescent="0.2">
      <c r="B16" s="5" t="s">
        <v>9</v>
      </c>
      <c r="C16" s="20">
        <v>242.22601705189999</v>
      </c>
      <c r="D16" s="20">
        <v>63.430348473800002</v>
      </c>
      <c r="E16" s="20">
        <v>178.79566857809999</v>
      </c>
      <c r="F16" s="20">
        <v>152.72269921820001</v>
      </c>
      <c r="G16" s="20">
        <v>37.996584392000003</v>
      </c>
      <c r="H16" s="20">
        <v>114.7261148262</v>
      </c>
      <c r="I16" s="20">
        <v>89.503317833699995</v>
      </c>
      <c r="J16" s="20">
        <v>25.4337640818</v>
      </c>
      <c r="K16" s="20">
        <v>64.069553751900003</v>
      </c>
      <c r="L16" s="20">
        <v>4.8614139283872504</v>
      </c>
      <c r="M16" s="20">
        <v>2.3934606227883899</v>
      </c>
      <c r="N16" s="20">
        <v>7.6654990138765697</v>
      </c>
      <c r="O16" s="20">
        <v>4.2651493965518901</v>
      </c>
      <c r="P16" s="20">
        <v>2.0423671504978298</v>
      </c>
      <c r="Q16" s="20">
        <v>6.6689880463579598</v>
      </c>
      <c r="R16" s="20">
        <v>6.3843693400408101</v>
      </c>
      <c r="S16" s="20">
        <v>3.2205511823795101</v>
      </c>
      <c r="T16" s="20">
        <v>10.465803954182499</v>
      </c>
    </row>
    <row r="17" spans="1:20" s="7" customFormat="1" ht="11.25" x14ac:dyDescent="0.2">
      <c r="B17" s="5" t="s">
        <v>8</v>
      </c>
      <c r="C17" s="20">
        <v>254.1905182699</v>
      </c>
      <c r="D17" s="20">
        <v>78.497209897499999</v>
      </c>
      <c r="E17" s="20">
        <v>175.6933083724</v>
      </c>
      <c r="F17" s="20">
        <v>171.5798014552</v>
      </c>
      <c r="G17" s="20">
        <v>52.475125379700003</v>
      </c>
      <c r="H17" s="20">
        <v>119.1046760755</v>
      </c>
      <c r="I17" s="20">
        <v>82.610716814699998</v>
      </c>
      <c r="J17" s="20">
        <v>26.0220845178</v>
      </c>
      <c r="K17" s="20">
        <v>56.588632296900002</v>
      </c>
      <c r="L17" s="20">
        <v>5.0414819695570703</v>
      </c>
      <c r="M17" s="20">
        <v>2.9295614923309801</v>
      </c>
      <c r="N17" s="20">
        <v>7.4367744599110601</v>
      </c>
      <c r="O17" s="20">
        <v>4.7269842579137</v>
      </c>
      <c r="P17" s="20">
        <v>2.7916882267113801</v>
      </c>
      <c r="Q17" s="20">
        <v>6.8055818863841102</v>
      </c>
      <c r="R17" s="20">
        <v>5.84984720255075</v>
      </c>
      <c r="S17" s="20">
        <v>3.2535934413166498</v>
      </c>
      <c r="T17" s="20">
        <v>9.24060965527128</v>
      </c>
    </row>
    <row r="18" spans="1:20" s="7" customFormat="1" ht="11.25" x14ac:dyDescent="0.2">
      <c r="B18" s="5" t="s">
        <v>10</v>
      </c>
      <c r="C18" s="20">
        <v>239.6006569262</v>
      </c>
      <c r="D18" s="20">
        <v>66.331731463200001</v>
      </c>
      <c r="E18" s="20">
        <v>173.26892546299999</v>
      </c>
      <c r="F18" s="20">
        <v>157.7246818097</v>
      </c>
      <c r="G18" s="20">
        <v>44.786253347100001</v>
      </c>
      <c r="H18" s="20">
        <v>112.9384284626</v>
      </c>
      <c r="I18" s="20">
        <v>81.875975116500001</v>
      </c>
      <c r="J18" s="20">
        <v>21.5454781161</v>
      </c>
      <c r="K18" s="20">
        <v>60.330497000400001</v>
      </c>
      <c r="L18" s="20">
        <v>4.7366816666582796</v>
      </c>
      <c r="M18" s="20">
        <v>2.4649569560096101</v>
      </c>
      <c r="N18" s="20">
        <v>7.3188987789541704</v>
      </c>
      <c r="O18" s="20">
        <v>4.3600103587931098</v>
      </c>
      <c r="P18" s="20">
        <v>2.3909150218580599</v>
      </c>
      <c r="Q18" s="20">
        <v>6.4745453229526104</v>
      </c>
      <c r="R18" s="20">
        <v>5.6823691406094197</v>
      </c>
      <c r="S18" s="20">
        <v>2.6345502591317498</v>
      </c>
      <c r="T18" s="20">
        <v>9.6827386741089807</v>
      </c>
    </row>
    <row r="19" spans="1:20" s="7" customFormat="1" ht="11.25" x14ac:dyDescent="0.2">
      <c r="B19" s="26" t="s">
        <v>11</v>
      </c>
      <c r="C19" s="20">
        <v>256.61492620000001</v>
      </c>
      <c r="D19" s="20">
        <v>80.490281899999999</v>
      </c>
      <c r="E19" s="20">
        <v>176.1246443</v>
      </c>
      <c r="F19" s="20">
        <v>165.6960277</v>
      </c>
      <c r="G19" s="20">
        <v>53.8613012</v>
      </c>
      <c r="H19" s="20">
        <v>111.8347265</v>
      </c>
      <c r="I19" s="20">
        <v>90.918898600000006</v>
      </c>
      <c r="J19" s="20">
        <v>26.628980800000001</v>
      </c>
      <c r="K19" s="20">
        <v>64.289917799999998</v>
      </c>
      <c r="L19" s="20">
        <v>5.0289999999999999</v>
      </c>
      <c r="M19" s="20">
        <v>2.9630000000000001</v>
      </c>
      <c r="N19" s="20">
        <v>7.38</v>
      </c>
      <c r="O19" s="20">
        <v>4.5449999999999999</v>
      </c>
      <c r="P19" s="20">
        <v>2.8580000000000001</v>
      </c>
      <c r="Q19" s="20">
        <v>6.35</v>
      </c>
      <c r="R19" s="20">
        <v>6.2380000000000004</v>
      </c>
      <c r="S19" s="20">
        <v>3.1989999999999998</v>
      </c>
      <c r="T19" s="20">
        <v>10.282</v>
      </c>
    </row>
    <row r="20" spans="1:20" s="7" customFormat="1" ht="11.25" x14ac:dyDescent="0.2">
      <c r="A20" s="73" t="s">
        <v>1</v>
      </c>
      <c r="B20" s="73"/>
      <c r="C20" s="15"/>
      <c r="D20" s="9"/>
      <c r="E20" s="9"/>
      <c r="F20" s="9"/>
      <c r="G20" s="9"/>
      <c r="H20" s="9"/>
      <c r="I20" s="8"/>
      <c r="J20" s="9"/>
      <c r="K20" s="9"/>
      <c r="L20" s="8"/>
      <c r="M20" s="9"/>
      <c r="N20" s="9"/>
      <c r="O20" s="8"/>
      <c r="P20" s="9"/>
      <c r="Q20" s="9"/>
      <c r="R20" s="8"/>
      <c r="S20" s="9"/>
      <c r="T20" s="9"/>
    </row>
    <row r="21" spans="1:20" s="7" customFormat="1" x14ac:dyDescent="0.2">
      <c r="A21" s="74" t="s">
        <v>18</v>
      </c>
      <c r="B21" s="75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</row>
    <row r="22" spans="1:20" s="7" customFormat="1" ht="11.25" x14ac:dyDescent="0.2">
      <c r="B22" s="5" t="s">
        <v>9</v>
      </c>
      <c r="C22" s="20" t="s">
        <v>14</v>
      </c>
      <c r="D22" s="20" t="s">
        <v>14</v>
      </c>
      <c r="E22" s="20" t="s">
        <v>14</v>
      </c>
      <c r="F22" s="20" t="s">
        <v>14</v>
      </c>
      <c r="G22" s="20" t="s">
        <v>14</v>
      </c>
      <c r="H22" s="20" t="s">
        <v>14</v>
      </c>
      <c r="I22" s="20" t="s">
        <v>14</v>
      </c>
      <c r="J22" s="20" t="s">
        <v>14</v>
      </c>
      <c r="K22" s="20" t="s">
        <v>14</v>
      </c>
      <c r="L22" s="20" t="s">
        <v>14</v>
      </c>
      <c r="M22" s="20" t="s">
        <v>14</v>
      </c>
      <c r="N22" s="20" t="s">
        <v>14</v>
      </c>
      <c r="O22" s="20" t="s">
        <v>14</v>
      </c>
      <c r="P22" s="20" t="s">
        <v>14</v>
      </c>
      <c r="Q22" s="20" t="s">
        <v>14</v>
      </c>
      <c r="R22" s="20" t="s">
        <v>14</v>
      </c>
      <c r="S22" s="20" t="s">
        <v>14</v>
      </c>
      <c r="T22" s="20" t="s">
        <v>14</v>
      </c>
    </row>
    <row r="23" spans="1:20" s="7" customFormat="1" ht="11.25" x14ac:dyDescent="0.2">
      <c r="B23" s="5" t="s">
        <v>8</v>
      </c>
      <c r="C23" s="22">
        <v>11.2947577647</v>
      </c>
      <c r="D23" s="23">
        <v>3.6451408416</v>
      </c>
      <c r="E23" s="22">
        <v>7.6496169231</v>
      </c>
      <c r="F23" s="23">
        <v>6.6707817644</v>
      </c>
      <c r="G23" s="23">
        <v>1.9232100929</v>
      </c>
      <c r="H23" s="23">
        <v>4.7475716715000003</v>
      </c>
      <c r="I23" s="23">
        <v>4.6239760002999999</v>
      </c>
      <c r="J23" s="23">
        <v>1.7219307487</v>
      </c>
      <c r="K23" s="23">
        <v>2.9020452516000002</v>
      </c>
      <c r="L23" s="22">
        <v>6.5321148240053297</v>
      </c>
      <c r="M23" s="23">
        <v>3.8685700431566201</v>
      </c>
      <c r="N23" s="22">
        <v>9.7216144750703997</v>
      </c>
      <c r="O23" s="23">
        <v>5.68947405528586</v>
      </c>
      <c r="P23" s="23">
        <v>3.01967850047272</v>
      </c>
      <c r="Q23" s="23">
        <v>8.8642660988148005</v>
      </c>
      <c r="R23" s="23">
        <v>8.3070283562556195</v>
      </c>
      <c r="S23" s="23">
        <v>5.6391538704837103</v>
      </c>
      <c r="T23" s="23">
        <v>11.5489804825904</v>
      </c>
    </row>
    <row r="24" spans="1:20" s="7" customFormat="1" ht="11.25" x14ac:dyDescent="0.2">
      <c r="B24" s="5" t="s">
        <v>10</v>
      </c>
      <c r="C24" s="22">
        <v>12.6528569452</v>
      </c>
      <c r="D24" s="23">
        <v>4.5052656738000003</v>
      </c>
      <c r="E24" s="22">
        <v>8.1475912713999996</v>
      </c>
      <c r="F24" s="22">
        <v>8.5816766379999994</v>
      </c>
      <c r="G24" s="23">
        <v>3.4166024026000001</v>
      </c>
      <c r="H24" s="23">
        <v>5.1650742353999997</v>
      </c>
      <c r="I24" s="23">
        <v>4.0711803071999997</v>
      </c>
      <c r="J24" s="23">
        <v>1.0886632711999999</v>
      </c>
      <c r="K24" s="23">
        <v>2.982517036</v>
      </c>
      <c r="L24" s="22">
        <v>7.0677207475333796</v>
      </c>
      <c r="M24" s="23">
        <v>4.6351006692555599</v>
      </c>
      <c r="N24" s="22">
        <v>9.9574243899699297</v>
      </c>
      <c r="O24" s="22">
        <v>7.0922612907188203</v>
      </c>
      <c r="P24" s="23">
        <v>5.2542196300259603</v>
      </c>
      <c r="Q24" s="23">
        <v>9.2275167728539191</v>
      </c>
      <c r="R24" s="23">
        <v>7.0165437865763796</v>
      </c>
      <c r="S24" s="23">
        <v>3.3837794663184102</v>
      </c>
      <c r="T24" s="23">
        <v>11.5379660357261</v>
      </c>
    </row>
    <row r="25" spans="1:20" s="7" customFormat="1" ht="11.25" x14ac:dyDescent="0.2">
      <c r="B25" s="21" t="s">
        <v>11</v>
      </c>
      <c r="C25" s="24">
        <v>13.377377667599999</v>
      </c>
      <c r="D25" s="25">
        <v>4.0815214209999997</v>
      </c>
      <c r="E25" s="24">
        <v>9.2958562465999997</v>
      </c>
      <c r="F25" s="25">
        <v>8.1235331851999995</v>
      </c>
      <c r="G25" s="25">
        <v>2.5447949975999999</v>
      </c>
      <c r="H25" s="25">
        <v>5.5787381876</v>
      </c>
      <c r="I25" s="25">
        <v>5.2538444823999999</v>
      </c>
      <c r="J25" s="25">
        <v>1.5367264234</v>
      </c>
      <c r="K25" s="25">
        <v>3.7171180590000001</v>
      </c>
      <c r="L25" s="24">
        <v>7.4233876736187101</v>
      </c>
      <c r="M25" s="25">
        <v>4.2033560018312901</v>
      </c>
      <c r="N25" s="24">
        <v>11.1857649089199</v>
      </c>
      <c r="O25" s="25">
        <v>6.5855737172149098</v>
      </c>
      <c r="P25" s="25">
        <v>3.96576927454963</v>
      </c>
      <c r="Q25" s="25">
        <v>9.4260202724808408</v>
      </c>
      <c r="R25" s="25">
        <v>9.2412054518038307</v>
      </c>
      <c r="S25" s="25">
        <v>4.6662942885155996</v>
      </c>
      <c r="T25" s="25">
        <v>15.5398613708436</v>
      </c>
    </row>
    <row r="26" spans="1:20" s="7" customFormat="1" x14ac:dyDescent="0.2">
      <c r="A26" s="74" t="s">
        <v>19</v>
      </c>
      <c r="B26" s="75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</row>
    <row r="27" spans="1:20" s="7" customFormat="1" ht="11.25" x14ac:dyDescent="0.2">
      <c r="B27" s="5" t="s">
        <v>9</v>
      </c>
      <c r="C27" s="27">
        <v>13.0922209932</v>
      </c>
      <c r="D27" s="28">
        <v>4.0041901262000001</v>
      </c>
      <c r="E27" s="27">
        <v>9.0880308670000005</v>
      </c>
      <c r="F27" s="28">
        <v>6.7539323437999998</v>
      </c>
      <c r="G27" s="28">
        <v>1.1811281518000001</v>
      </c>
      <c r="H27" s="28">
        <v>5.5728041920000004</v>
      </c>
      <c r="I27" s="27">
        <v>6.3382886493999999</v>
      </c>
      <c r="J27" s="28">
        <v>2.8230619743999998</v>
      </c>
      <c r="K27" s="28">
        <v>3.5152266750000001</v>
      </c>
      <c r="L27" s="27">
        <v>7.4778569207676702</v>
      </c>
      <c r="M27" s="28">
        <v>4.2247171097839402</v>
      </c>
      <c r="N27" s="27">
        <v>11.317628984807399</v>
      </c>
      <c r="O27" s="28">
        <v>5.59775589673339</v>
      </c>
      <c r="P27" s="28">
        <v>1.8481725784168099</v>
      </c>
      <c r="Q27" s="28">
        <v>9.8205436524987704</v>
      </c>
      <c r="R27" s="27">
        <v>11.645792087084301</v>
      </c>
      <c r="S27" s="28">
        <v>9.1443545804936104</v>
      </c>
      <c r="T27" s="28">
        <v>14.9245071410602</v>
      </c>
    </row>
    <row r="28" spans="1:20" s="7" customFormat="1" ht="11.25" x14ac:dyDescent="0.2">
      <c r="B28" s="5" t="s">
        <v>8</v>
      </c>
      <c r="C28" s="27">
        <v>13.562239356999999</v>
      </c>
      <c r="D28" s="28">
        <v>5.2495349282000001</v>
      </c>
      <c r="E28" s="27">
        <v>8.3127044288</v>
      </c>
      <c r="F28" s="28">
        <v>7.0339595100999999</v>
      </c>
      <c r="G28" s="28">
        <v>2.6871708524</v>
      </c>
      <c r="H28" s="28">
        <v>4.3467886577000003</v>
      </c>
      <c r="I28" s="27">
        <v>6.5282798469000003</v>
      </c>
      <c r="J28" s="28">
        <v>2.5623640758000001</v>
      </c>
      <c r="K28" s="28">
        <v>3.9659157711000002</v>
      </c>
      <c r="L28" s="27">
        <v>7.5855760594106201</v>
      </c>
      <c r="M28" s="28">
        <v>5.4330811412764799</v>
      </c>
      <c r="N28" s="27">
        <v>10.1166991808874</v>
      </c>
      <c r="O28" s="28">
        <v>5.8502942011782704</v>
      </c>
      <c r="P28" s="28">
        <v>4.1351541485014804</v>
      </c>
      <c r="Q28" s="28">
        <v>7.8676323265437196</v>
      </c>
      <c r="R28" s="27">
        <v>11.1485398826481</v>
      </c>
      <c r="S28" s="28">
        <v>8.0989769051799794</v>
      </c>
      <c r="T28" s="28">
        <v>14.7326971546852</v>
      </c>
    </row>
    <row r="29" spans="1:20" s="7" customFormat="1" ht="11.25" x14ac:dyDescent="0.2">
      <c r="B29" s="5" t="s">
        <v>10</v>
      </c>
      <c r="C29" s="20">
        <v>12.344170071800001</v>
      </c>
      <c r="D29" s="28">
        <v>3.3874890318999999</v>
      </c>
      <c r="E29" s="20">
        <v>8.9566810398999994</v>
      </c>
      <c r="F29" s="28">
        <v>7.3627196375999997</v>
      </c>
      <c r="G29" s="28">
        <v>2.6187232864999999</v>
      </c>
      <c r="H29" s="28">
        <v>4.7439963510999998</v>
      </c>
      <c r="I29" s="28">
        <v>4.9814504342000001</v>
      </c>
      <c r="J29" s="28">
        <v>0.76876574539999998</v>
      </c>
      <c r="K29" s="28">
        <v>4.2126846887999996</v>
      </c>
      <c r="L29" s="20">
        <v>6.92840397439317</v>
      </c>
      <c r="M29" s="28">
        <v>3.4932251656639299</v>
      </c>
      <c r="N29" s="20">
        <v>11.031145690638899</v>
      </c>
      <c r="O29" s="28">
        <v>6.2130517545780002</v>
      </c>
      <c r="P29" s="28">
        <v>4.2312792267220098</v>
      </c>
      <c r="Q29" s="28">
        <v>8.3794809496742104</v>
      </c>
      <c r="R29" s="28">
        <v>8.3492415485219595</v>
      </c>
      <c r="S29" s="28">
        <v>2.1912475489986898</v>
      </c>
      <c r="T29" s="28">
        <v>17.138643789331301</v>
      </c>
    </row>
    <row r="30" spans="1:20" s="7" customFormat="1" ht="11.25" x14ac:dyDescent="0.2">
      <c r="B30" s="26" t="s">
        <v>11</v>
      </c>
      <c r="C30" s="20">
        <f>VALUE(12.2858335576)</f>
        <v>12.2858335576</v>
      </c>
      <c r="D30" s="97">
        <f>VALUE(3.1367713537)</f>
        <v>3.1367713536999999</v>
      </c>
      <c r="E30" s="20">
        <f>VALUE(9.1490622039)</f>
        <v>9.1490622038999998</v>
      </c>
      <c r="F30" s="97">
        <f>VALUE(7.8982491004)</f>
        <v>7.8982491004000002</v>
      </c>
      <c r="G30" s="97">
        <f>VALUE(1.9847667173)</f>
        <v>1.9847667173000001</v>
      </c>
      <c r="H30" s="97">
        <f>VALUE(5.9134823831)</f>
        <v>5.9134823830999999</v>
      </c>
      <c r="I30" s="97">
        <f>VALUE(4.3875844572)</f>
        <v>4.3875844572</v>
      </c>
      <c r="J30" s="97">
        <f>VALUE(1.1520046364)</f>
        <v>1.1520046364000001</v>
      </c>
      <c r="K30" s="97">
        <f>VALUE(3.2355798208)</f>
        <v>3.2355798208</v>
      </c>
      <c r="L30" s="20">
        <f>VALUE(6.93500350415165)</f>
        <v>6.9350035041516502</v>
      </c>
      <c r="M30" s="97">
        <f>VALUE(3.20901758468951)</f>
        <v>3.2090175846895099</v>
      </c>
      <c r="N30" s="20">
        <f>VALUE(11.5215588360004)</f>
        <v>11.5215588360004</v>
      </c>
      <c r="O30" s="97">
        <f>VALUE(6.61607876875069)</f>
        <v>6.6160787687506897</v>
      </c>
      <c r="P30" s="97">
        <f>VALUE(3.18691849467445)</f>
        <v>3.1869184946744502</v>
      </c>
      <c r="Q30" s="97">
        <f>VALUE(10.3561695085672)</f>
        <v>10.3561695085672</v>
      </c>
      <c r="R30" s="97">
        <f>VALUE(7.5939673700258)</f>
        <v>7.5939673700258004</v>
      </c>
      <c r="S30" s="97">
        <f>VALUE(3.24781926467438)</f>
        <v>3.24781926467438</v>
      </c>
      <c r="T30" s="97">
        <f>VALUE(14.5046828883489)</f>
        <v>14.504682888348899</v>
      </c>
    </row>
    <row r="31" spans="1:20" s="10" customFormat="1" ht="5.25" customHeight="1" x14ac:dyDescent="0.2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</row>
    <row r="32" spans="1:20" s="10" customFormat="1" ht="22.5" customHeight="1" x14ac:dyDescent="0.2">
      <c r="A32" s="76" t="s">
        <v>17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</row>
    <row r="33" spans="1:20" s="10" customFormat="1" ht="5.25" customHeight="1" x14ac:dyDescent="0.2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</row>
    <row r="34" spans="1:20" s="7" customFormat="1" ht="11.25" x14ac:dyDescent="0.2">
      <c r="A34" s="78" t="s">
        <v>5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</row>
    <row r="35" spans="1:20" s="7" customFormat="1" ht="5.25" customHeight="1" x14ac:dyDescent="0.2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</row>
    <row r="36" spans="1:20" s="7" customFormat="1" ht="11.25" customHeight="1" x14ac:dyDescent="0.2">
      <c r="A36" s="77" t="s">
        <v>23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</row>
    <row r="37" spans="1:20" s="7" customFormat="1" ht="11.25" customHeight="1" x14ac:dyDescent="0.2">
      <c r="A37" s="77" t="s">
        <v>15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</row>
    <row r="38" spans="1:20" x14ac:dyDescent="0.2">
      <c r="C38" s="17"/>
      <c r="D38" s="17"/>
      <c r="E38" s="17"/>
      <c r="F38" s="17"/>
      <c r="G38" s="17"/>
      <c r="H38" s="17"/>
      <c r="I38" s="17"/>
      <c r="J38" s="17"/>
      <c r="K38" s="17"/>
    </row>
    <row r="39" spans="1:20" x14ac:dyDescent="0.2">
      <c r="C39" s="17"/>
      <c r="D39" s="17"/>
      <c r="E39" s="17"/>
      <c r="F39" s="17"/>
      <c r="G39" s="17"/>
      <c r="H39" s="17"/>
      <c r="I39" s="17"/>
      <c r="J39" s="17"/>
      <c r="K39" s="17"/>
    </row>
    <row r="40" spans="1:20" x14ac:dyDescent="0.2">
      <c r="C40" s="17"/>
      <c r="D40" s="17"/>
      <c r="E40" s="17"/>
      <c r="F40" s="17"/>
      <c r="G40" s="17"/>
      <c r="H40" s="17"/>
      <c r="I40" s="17"/>
      <c r="J40" s="17"/>
      <c r="K40" s="17"/>
    </row>
    <row r="41" spans="1:20" x14ac:dyDescent="0.2">
      <c r="C41" s="17"/>
      <c r="D41" s="17"/>
      <c r="E41" s="17"/>
      <c r="F41" s="17"/>
      <c r="G41" s="17"/>
      <c r="H41" s="17"/>
      <c r="I41" s="17"/>
      <c r="J41" s="17"/>
      <c r="K41" s="17"/>
    </row>
    <row r="42" spans="1:20" x14ac:dyDescent="0.2">
      <c r="C42" s="17"/>
      <c r="D42" s="17"/>
      <c r="E42" s="17"/>
      <c r="F42" s="17"/>
      <c r="G42" s="17"/>
      <c r="H42" s="17"/>
      <c r="I42" s="17"/>
      <c r="J42" s="17"/>
      <c r="K42" s="17"/>
    </row>
    <row r="43" spans="1:20" x14ac:dyDescent="0.2">
      <c r="C43" s="17"/>
      <c r="D43" s="17"/>
      <c r="E43" s="17"/>
      <c r="F43" s="17"/>
      <c r="G43" s="17"/>
      <c r="H43" s="17"/>
      <c r="I43" s="17"/>
      <c r="J43" s="17"/>
      <c r="K43" s="17"/>
    </row>
    <row r="44" spans="1:20" x14ac:dyDescent="0.2">
      <c r="C44" s="17"/>
      <c r="D44" s="17"/>
      <c r="E44" s="17"/>
      <c r="F44" s="17"/>
      <c r="G44" s="17"/>
      <c r="H44" s="17"/>
      <c r="I44" s="17"/>
      <c r="J44" s="17"/>
      <c r="K44" s="17"/>
    </row>
    <row r="45" spans="1:20" x14ac:dyDescent="0.2">
      <c r="C45" s="17"/>
      <c r="D45" s="17"/>
      <c r="E45" s="17"/>
      <c r="F45" s="17"/>
      <c r="G45" s="17"/>
      <c r="H45" s="17"/>
      <c r="I45" s="17"/>
      <c r="J45" s="17"/>
      <c r="K45" s="17"/>
    </row>
    <row r="46" spans="1:20" x14ac:dyDescent="0.2">
      <c r="C46" s="17"/>
      <c r="D46" s="17"/>
      <c r="E46" s="17"/>
      <c r="F46" s="17"/>
      <c r="G46" s="17"/>
      <c r="H46" s="17"/>
      <c r="I46" s="17"/>
      <c r="J46" s="17"/>
      <c r="K46" s="17"/>
    </row>
    <row r="47" spans="1:20" x14ac:dyDescent="0.2">
      <c r="C47" s="17"/>
      <c r="D47" s="17"/>
      <c r="E47" s="17"/>
      <c r="F47" s="17"/>
      <c r="G47" s="17"/>
      <c r="H47" s="17"/>
      <c r="I47" s="17"/>
      <c r="J47" s="17"/>
      <c r="K47" s="17"/>
    </row>
    <row r="48" spans="1:20" x14ac:dyDescent="0.2">
      <c r="C48" s="17"/>
      <c r="D48" s="17"/>
      <c r="E48" s="17"/>
      <c r="F48" s="17"/>
      <c r="G48" s="17"/>
      <c r="H48" s="17"/>
      <c r="I48" s="17"/>
      <c r="J48" s="17"/>
      <c r="K48" s="17"/>
    </row>
    <row r="49" spans="3:11" x14ac:dyDescent="0.2">
      <c r="C49" s="17"/>
      <c r="D49" s="17"/>
      <c r="E49" s="17"/>
      <c r="F49" s="17"/>
      <c r="G49" s="17"/>
      <c r="H49" s="17"/>
      <c r="I49" s="17"/>
      <c r="J49" s="17"/>
      <c r="K49" s="17"/>
    </row>
    <row r="50" spans="3:11" x14ac:dyDescent="0.2">
      <c r="C50" s="17"/>
      <c r="D50" s="17"/>
      <c r="E50" s="17"/>
      <c r="F50" s="17"/>
      <c r="G50" s="17"/>
      <c r="H50" s="17"/>
      <c r="I50" s="17"/>
      <c r="J50" s="17"/>
      <c r="K50" s="17"/>
    </row>
    <row r="51" spans="3:11" x14ac:dyDescent="0.2">
      <c r="C51" s="17"/>
      <c r="D51" s="17"/>
      <c r="E51" s="17"/>
      <c r="F51" s="17"/>
      <c r="G51" s="17"/>
      <c r="H51" s="17"/>
      <c r="I51" s="17"/>
      <c r="J51" s="17"/>
      <c r="K51" s="17"/>
    </row>
    <row r="52" spans="3:11" x14ac:dyDescent="0.2">
      <c r="C52" s="17"/>
      <c r="D52" s="17"/>
      <c r="E52" s="17"/>
      <c r="F52" s="17"/>
      <c r="G52" s="17"/>
      <c r="H52" s="17"/>
      <c r="I52" s="17"/>
      <c r="J52" s="17"/>
      <c r="K52" s="17"/>
    </row>
    <row r="53" spans="3:11" x14ac:dyDescent="0.2">
      <c r="C53" s="17"/>
      <c r="D53" s="17"/>
      <c r="E53" s="17"/>
      <c r="F53" s="17"/>
      <c r="G53" s="17"/>
      <c r="H53" s="17"/>
      <c r="I53" s="17"/>
      <c r="J53" s="17"/>
      <c r="K53" s="17"/>
    </row>
    <row r="54" spans="3:11" x14ac:dyDescent="0.2">
      <c r="C54" s="17"/>
      <c r="D54" s="17"/>
      <c r="E54" s="17"/>
      <c r="F54" s="17"/>
      <c r="G54" s="17"/>
      <c r="H54" s="17"/>
      <c r="I54" s="17"/>
      <c r="J54" s="17"/>
      <c r="K54" s="17"/>
    </row>
    <row r="55" spans="3:11" x14ac:dyDescent="0.2">
      <c r="C55" s="17"/>
      <c r="D55" s="17"/>
      <c r="E55" s="17"/>
      <c r="F55" s="17"/>
      <c r="G55" s="17"/>
      <c r="H55" s="17"/>
      <c r="I55" s="17"/>
      <c r="J55" s="17"/>
      <c r="K55" s="17"/>
    </row>
    <row r="56" spans="3:11" x14ac:dyDescent="0.2">
      <c r="C56" s="17"/>
      <c r="D56" s="17"/>
      <c r="E56" s="17"/>
      <c r="F56" s="17"/>
      <c r="G56" s="17"/>
      <c r="H56" s="17"/>
      <c r="I56" s="17"/>
      <c r="J56" s="17"/>
      <c r="K56" s="17"/>
    </row>
    <row r="57" spans="3:11" x14ac:dyDescent="0.2">
      <c r="C57" s="17"/>
      <c r="D57" s="17"/>
      <c r="E57" s="17"/>
      <c r="F57" s="17"/>
      <c r="G57" s="17"/>
      <c r="H57" s="17"/>
      <c r="I57" s="17"/>
      <c r="J57" s="17"/>
      <c r="K57" s="17"/>
    </row>
    <row r="58" spans="3:11" x14ac:dyDescent="0.2">
      <c r="C58" s="17"/>
      <c r="D58" s="17"/>
      <c r="E58" s="17"/>
      <c r="F58" s="17"/>
      <c r="G58" s="17"/>
      <c r="H58" s="17"/>
      <c r="I58" s="17"/>
      <c r="J58" s="17"/>
      <c r="K58" s="17"/>
    </row>
    <row r="59" spans="3:11" x14ac:dyDescent="0.2">
      <c r="C59" s="17"/>
      <c r="D59" s="17"/>
      <c r="E59" s="17"/>
      <c r="F59" s="17"/>
      <c r="G59" s="17"/>
      <c r="H59" s="17"/>
      <c r="I59" s="17"/>
      <c r="J59" s="17"/>
      <c r="K59" s="17"/>
    </row>
    <row r="60" spans="3:11" x14ac:dyDescent="0.2">
      <c r="C60" s="17"/>
      <c r="D60" s="17"/>
      <c r="E60" s="17"/>
      <c r="F60" s="17"/>
      <c r="G60" s="17"/>
      <c r="H60" s="17"/>
      <c r="I60" s="17"/>
      <c r="J60" s="17"/>
      <c r="K60" s="17"/>
    </row>
    <row r="61" spans="3:11" x14ac:dyDescent="0.2">
      <c r="C61" s="17"/>
      <c r="D61" s="17"/>
      <c r="E61" s="17"/>
      <c r="F61" s="17"/>
      <c r="G61" s="17"/>
      <c r="H61" s="17"/>
      <c r="I61" s="17"/>
      <c r="J61" s="17"/>
      <c r="K61" s="17"/>
    </row>
    <row r="62" spans="3:11" x14ac:dyDescent="0.2">
      <c r="C62" s="17"/>
      <c r="D62" s="17"/>
      <c r="E62" s="17"/>
      <c r="F62" s="17"/>
      <c r="G62" s="17"/>
      <c r="H62" s="17"/>
      <c r="I62" s="17"/>
      <c r="J62" s="17"/>
      <c r="K62" s="17"/>
    </row>
    <row r="63" spans="3:11" x14ac:dyDescent="0.2">
      <c r="C63" s="17"/>
      <c r="D63" s="17"/>
      <c r="E63" s="17"/>
      <c r="F63" s="17"/>
      <c r="G63" s="17"/>
      <c r="H63" s="17"/>
      <c r="I63" s="17"/>
      <c r="J63" s="17"/>
      <c r="K63" s="17"/>
    </row>
    <row r="64" spans="3:11" x14ac:dyDescent="0.2">
      <c r="C64" s="17"/>
      <c r="D64" s="17"/>
      <c r="E64" s="17"/>
      <c r="F64" s="17"/>
      <c r="G64" s="17"/>
      <c r="H64" s="17"/>
      <c r="I64" s="17"/>
      <c r="J64" s="17"/>
      <c r="K64" s="17"/>
    </row>
    <row r="65" spans="3:11" x14ac:dyDescent="0.2">
      <c r="C65" s="17"/>
      <c r="D65" s="17"/>
      <c r="E65" s="17"/>
      <c r="F65" s="17"/>
      <c r="G65" s="17"/>
      <c r="H65" s="17"/>
      <c r="I65" s="17"/>
      <c r="J65" s="17"/>
      <c r="K65" s="17"/>
    </row>
    <row r="66" spans="3:11" x14ac:dyDescent="0.2">
      <c r="C66" s="17"/>
      <c r="D66" s="17"/>
      <c r="E66" s="17"/>
      <c r="F66" s="17"/>
      <c r="G66" s="17"/>
      <c r="H66" s="17"/>
      <c r="I66" s="17"/>
      <c r="J66" s="17"/>
      <c r="K66" s="17"/>
    </row>
    <row r="67" spans="3:11" x14ac:dyDescent="0.2">
      <c r="C67" s="17"/>
      <c r="D67" s="17"/>
      <c r="E67" s="17"/>
      <c r="F67" s="17"/>
      <c r="G67" s="17"/>
      <c r="H67" s="17"/>
      <c r="I67" s="17"/>
      <c r="J67" s="17"/>
      <c r="K67" s="17"/>
    </row>
    <row r="68" spans="3:11" x14ac:dyDescent="0.2">
      <c r="C68" s="17"/>
      <c r="D68" s="17"/>
      <c r="E68" s="17"/>
      <c r="F68" s="17"/>
      <c r="G68" s="17"/>
      <c r="H68" s="17"/>
      <c r="I68" s="17"/>
      <c r="J68" s="17"/>
      <c r="K68" s="17"/>
    </row>
    <row r="69" spans="3:11" x14ac:dyDescent="0.2">
      <c r="C69" s="17"/>
      <c r="D69" s="17"/>
      <c r="E69" s="17"/>
      <c r="F69" s="17"/>
      <c r="G69" s="17"/>
      <c r="H69" s="17"/>
      <c r="I69" s="17"/>
      <c r="J69" s="17"/>
      <c r="K69" s="17"/>
    </row>
    <row r="70" spans="3:11" x14ac:dyDescent="0.2">
      <c r="C70" s="17"/>
      <c r="D70" s="17"/>
      <c r="E70" s="17"/>
      <c r="F70" s="17"/>
      <c r="G70" s="17"/>
      <c r="H70" s="17"/>
      <c r="I70" s="17"/>
      <c r="J70" s="17"/>
      <c r="K70" s="17"/>
    </row>
    <row r="71" spans="3:11" x14ac:dyDescent="0.2">
      <c r="C71" s="17"/>
      <c r="D71" s="17"/>
      <c r="E71" s="17"/>
      <c r="F71" s="17"/>
      <c r="G71" s="17"/>
      <c r="H71" s="17"/>
      <c r="I71" s="17"/>
      <c r="J71" s="17"/>
      <c r="K71" s="17"/>
    </row>
    <row r="72" spans="3:11" x14ac:dyDescent="0.2">
      <c r="C72" s="17"/>
      <c r="D72" s="17"/>
      <c r="E72" s="17"/>
      <c r="F72" s="17"/>
      <c r="G72" s="17"/>
      <c r="H72" s="17"/>
      <c r="I72" s="17"/>
      <c r="J72" s="17"/>
      <c r="K72" s="17"/>
    </row>
    <row r="73" spans="3:11" x14ac:dyDescent="0.2">
      <c r="C73" s="17"/>
      <c r="D73" s="17"/>
      <c r="E73" s="17"/>
      <c r="F73" s="17"/>
      <c r="G73" s="17"/>
      <c r="H73" s="17"/>
      <c r="I73" s="17"/>
      <c r="J73" s="17"/>
      <c r="K73" s="17"/>
    </row>
    <row r="74" spans="3:11" x14ac:dyDescent="0.2">
      <c r="C74" s="17"/>
      <c r="D74" s="17"/>
      <c r="E74" s="17"/>
      <c r="F74" s="17"/>
      <c r="G74" s="17"/>
      <c r="H74" s="17"/>
      <c r="I74" s="17"/>
      <c r="J74" s="17"/>
      <c r="K74" s="17"/>
    </row>
  </sheetData>
  <mergeCells count="35">
    <mergeCell ref="A37:T37"/>
    <mergeCell ref="A36:T36"/>
    <mergeCell ref="A34:T34"/>
    <mergeCell ref="A35:T35"/>
    <mergeCell ref="A33:T33"/>
    <mergeCell ref="A20:B20"/>
    <mergeCell ref="A10:B10"/>
    <mergeCell ref="F7:H7"/>
    <mergeCell ref="L7:N7"/>
    <mergeCell ref="A32:T32"/>
    <mergeCell ref="A31:T31"/>
    <mergeCell ref="A21:B21"/>
    <mergeCell ref="A15:B15"/>
    <mergeCell ref="A26:B26"/>
    <mergeCell ref="A5:B5"/>
    <mergeCell ref="A9:B9"/>
    <mergeCell ref="C7:E7"/>
    <mergeCell ref="A7:B7"/>
    <mergeCell ref="A8:B8"/>
    <mergeCell ref="A1:T1"/>
    <mergeCell ref="A2:T2"/>
    <mergeCell ref="A3:T3"/>
    <mergeCell ref="A4:T4"/>
    <mergeCell ref="R7:T7"/>
    <mergeCell ref="O7:Q7"/>
    <mergeCell ref="C6:E6"/>
    <mergeCell ref="L5:T5"/>
    <mergeCell ref="I6:K6"/>
    <mergeCell ref="C5:K5"/>
    <mergeCell ref="R6:T6"/>
    <mergeCell ref="O6:Q6"/>
    <mergeCell ref="I7:K7"/>
    <mergeCell ref="L6:N6"/>
    <mergeCell ref="F6:H6"/>
    <mergeCell ref="A6:B6"/>
  </mergeCells>
  <phoneticPr fontId="4" type="noConversion"/>
  <pageMargins left="0" right="0" top="0" bottom="0" header="0" footer="0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6"/>
  <sheetViews>
    <sheetView zoomScaleNormal="100" workbookViewId="0">
      <pane ySplit="8" topLeftCell="A9" activePane="bottomLeft" state="frozen"/>
      <selection pane="bottomLeft" sqref="A1:S1"/>
    </sheetView>
  </sheetViews>
  <sheetFormatPr defaultColWidth="9.140625" defaultRowHeight="12.75" x14ac:dyDescent="0.2"/>
  <cols>
    <col min="1" max="1" width="9.7109375" style="31" customWidth="1"/>
    <col min="2" max="7" width="9.7109375" style="49" customWidth="1"/>
    <col min="8" max="19" width="9.7109375" style="31" customWidth="1"/>
    <col min="20" max="20" width="6.7109375" style="31" customWidth="1"/>
    <col min="21" max="16384" width="9.140625" style="31"/>
  </cols>
  <sheetData>
    <row r="1" spans="1:27" s="29" customFormat="1" ht="15" customHeight="1" x14ac:dyDescent="0.2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27" ht="15" customHeight="1" x14ac:dyDescent="0.2">
      <c r="A2" s="90" t="s">
        <v>21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30"/>
      <c r="U2" s="50"/>
      <c r="V2" s="50"/>
      <c r="W2" s="50"/>
      <c r="X2" s="50"/>
      <c r="Y2" s="50"/>
      <c r="Z2" s="50"/>
      <c r="AA2" s="50"/>
    </row>
    <row r="3" spans="1:27" s="29" customFormat="1" ht="14.25" x14ac:dyDescent="0.2">
      <c r="A3" s="89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32"/>
      <c r="U3" s="50"/>
      <c r="V3" s="50"/>
      <c r="W3" s="50"/>
      <c r="X3" s="50"/>
      <c r="Y3" s="50"/>
      <c r="Z3" s="50"/>
      <c r="AA3" s="50"/>
    </row>
    <row r="4" spans="1:27" s="29" customFormat="1" ht="14.25" x14ac:dyDescent="0.2">
      <c r="A4" s="91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32"/>
      <c r="U4" s="50"/>
      <c r="V4" s="50"/>
      <c r="W4" s="50"/>
      <c r="X4" s="50"/>
      <c r="Y4" s="50"/>
      <c r="Z4" s="50"/>
      <c r="AA4" s="50"/>
    </row>
    <row r="5" spans="1:27" s="34" customFormat="1" x14ac:dyDescent="0.2">
      <c r="A5" s="33"/>
      <c r="B5" s="93" t="s">
        <v>13</v>
      </c>
      <c r="C5" s="94"/>
      <c r="D5" s="94"/>
      <c r="E5" s="94"/>
      <c r="F5" s="94"/>
      <c r="G5" s="94"/>
      <c r="H5" s="94"/>
      <c r="I5" s="94"/>
      <c r="J5" s="95"/>
      <c r="K5" s="93" t="s">
        <v>12</v>
      </c>
      <c r="L5" s="96"/>
      <c r="M5" s="96"/>
      <c r="N5" s="96"/>
      <c r="O5" s="96"/>
      <c r="P5" s="96"/>
      <c r="Q5" s="96"/>
      <c r="R5" s="96"/>
      <c r="S5" s="96"/>
    </row>
    <row r="6" spans="1:27" s="34" customFormat="1" x14ac:dyDescent="0.2">
      <c r="A6" s="35"/>
      <c r="B6" s="86" t="s">
        <v>2</v>
      </c>
      <c r="C6" s="85"/>
      <c r="D6" s="85"/>
      <c r="E6" s="85" t="s">
        <v>6</v>
      </c>
      <c r="F6" s="85"/>
      <c r="G6" s="85"/>
      <c r="H6" s="85" t="s">
        <v>7</v>
      </c>
      <c r="I6" s="87"/>
      <c r="J6" s="88"/>
      <c r="K6" s="86" t="s">
        <v>2</v>
      </c>
      <c r="L6" s="87"/>
      <c r="M6" s="87"/>
      <c r="N6" s="85" t="s">
        <v>6</v>
      </c>
      <c r="O6" s="85"/>
      <c r="P6" s="85"/>
      <c r="Q6" s="85" t="s">
        <v>7</v>
      </c>
      <c r="R6" s="85"/>
      <c r="S6" s="85"/>
    </row>
    <row r="7" spans="1:27" s="34" customFormat="1" x14ac:dyDescent="0.2">
      <c r="A7" s="35"/>
      <c r="B7" s="85"/>
      <c r="C7" s="87"/>
      <c r="D7" s="87"/>
      <c r="E7" s="85"/>
      <c r="F7" s="85"/>
      <c r="G7" s="85"/>
      <c r="H7" s="85"/>
      <c r="I7" s="85"/>
      <c r="J7" s="85"/>
      <c r="K7" s="85"/>
      <c r="L7" s="87"/>
      <c r="M7" s="87"/>
      <c r="N7" s="85"/>
      <c r="O7" s="85"/>
      <c r="P7" s="85"/>
      <c r="Q7" s="85"/>
      <c r="R7" s="85"/>
      <c r="S7" s="85"/>
    </row>
    <row r="8" spans="1:27" s="38" customFormat="1" ht="12" x14ac:dyDescent="0.2">
      <c r="A8" s="36"/>
      <c r="B8" s="37" t="s">
        <v>2</v>
      </c>
      <c r="C8" s="37" t="s">
        <v>3</v>
      </c>
      <c r="D8" s="37" t="s">
        <v>4</v>
      </c>
      <c r="E8" s="37" t="s">
        <v>2</v>
      </c>
      <c r="F8" s="37" t="s">
        <v>3</v>
      </c>
      <c r="G8" s="37" t="s">
        <v>4</v>
      </c>
      <c r="H8" s="37" t="s">
        <v>2</v>
      </c>
      <c r="I8" s="37" t="s">
        <v>3</v>
      </c>
      <c r="J8" s="37" t="s">
        <v>4</v>
      </c>
      <c r="K8" s="37" t="s">
        <v>2</v>
      </c>
      <c r="L8" s="37" t="s">
        <v>3</v>
      </c>
      <c r="M8" s="37" t="s">
        <v>4</v>
      </c>
      <c r="N8" s="37" t="s">
        <v>2</v>
      </c>
      <c r="O8" s="37" t="s">
        <v>3</v>
      </c>
      <c r="P8" s="37" t="s">
        <v>4</v>
      </c>
      <c r="Q8" s="37" t="s">
        <v>2</v>
      </c>
      <c r="R8" s="37" t="s">
        <v>3</v>
      </c>
      <c r="S8" s="37" t="s">
        <v>4</v>
      </c>
    </row>
    <row r="9" spans="1:27" s="42" customFormat="1" ht="11.25" x14ac:dyDescent="0.2">
      <c r="A9" s="39" t="s">
        <v>0</v>
      </c>
      <c r="B9" s="40"/>
      <c r="C9" s="41"/>
      <c r="D9" s="41"/>
      <c r="E9" s="41"/>
      <c r="F9" s="41"/>
      <c r="G9" s="41"/>
      <c r="H9" s="40"/>
      <c r="I9" s="41"/>
      <c r="J9" s="41"/>
      <c r="K9" s="40"/>
      <c r="L9" s="41"/>
      <c r="M9" s="41"/>
      <c r="N9" s="40"/>
      <c r="O9" s="41"/>
      <c r="P9" s="41"/>
      <c r="Q9" s="40"/>
      <c r="R9" s="41"/>
      <c r="S9" s="41"/>
    </row>
    <row r="10" spans="1:27" s="42" customFormat="1" ht="11.25" x14ac:dyDescent="0.2">
      <c r="A10" s="51" t="s">
        <v>19</v>
      </c>
      <c r="B10" s="52">
        <v>248.15802959999999</v>
      </c>
      <c r="C10" s="52">
        <v>72.187392900000006</v>
      </c>
      <c r="D10" s="52">
        <v>175.9706367</v>
      </c>
      <c r="E10" s="52">
        <v>161.9308025</v>
      </c>
      <c r="F10" s="52">
        <v>47.279816099999998</v>
      </c>
      <c r="G10" s="52">
        <v>114.6509865</v>
      </c>
      <c r="H10" s="52">
        <v>86.227227099999993</v>
      </c>
      <c r="I10" s="52">
        <v>24.907576899999999</v>
      </c>
      <c r="J10" s="52">
        <v>61.319650199999998</v>
      </c>
      <c r="K10" s="52">
        <v>4.9169999999999998</v>
      </c>
      <c r="L10" s="52">
        <v>2.6890000000000001</v>
      </c>
      <c r="M10" s="52">
        <v>7.4489999999999998</v>
      </c>
      <c r="N10" s="52">
        <v>4.4749999999999996</v>
      </c>
      <c r="O10" s="52">
        <v>2.5219999999999998</v>
      </c>
      <c r="P10" s="52">
        <v>6.5739999999999998</v>
      </c>
      <c r="Q10" s="52">
        <v>6.0380000000000003</v>
      </c>
      <c r="R10" s="52">
        <v>3.0750000000000002</v>
      </c>
      <c r="S10" s="52">
        <v>9.9190000000000005</v>
      </c>
    </row>
    <row r="11" spans="1:27" s="42" customFormat="1" ht="11.25" x14ac:dyDescent="0.2">
      <c r="A11" s="43" t="s">
        <v>1</v>
      </c>
      <c r="B11" s="44"/>
      <c r="C11" s="44"/>
      <c r="D11" s="44"/>
      <c r="E11" s="44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</row>
    <row r="12" spans="1:27" s="42" customFormat="1" ht="11.25" x14ac:dyDescent="0.2">
      <c r="A12" s="53">
        <v>2023</v>
      </c>
      <c r="B12" s="52">
        <v>12.8211159949</v>
      </c>
      <c r="C12" s="97">
        <v>3.94449636</v>
      </c>
      <c r="D12" s="52">
        <v>8.8766196349000008</v>
      </c>
      <c r="E12" s="97">
        <v>7.2622151479750006</v>
      </c>
      <c r="F12" s="97">
        <v>2.117947252</v>
      </c>
      <c r="G12" s="97">
        <v>5.1442678959750001</v>
      </c>
      <c r="H12" s="97">
        <v>5.5589008469249999</v>
      </c>
      <c r="I12" s="97">
        <v>1.8265491079999998</v>
      </c>
      <c r="J12" s="97">
        <v>3.7323517389249998</v>
      </c>
      <c r="K12" s="52">
        <v>7.2317101146807783</v>
      </c>
      <c r="L12" s="97">
        <v>4.0900102503534645</v>
      </c>
      <c r="M12" s="52">
        <v>10.996758173083526</v>
      </c>
      <c r="N12" s="97">
        <v>6.0692951553100878</v>
      </c>
      <c r="O12" s="97">
        <v>3.3503811120786882</v>
      </c>
      <c r="P12" s="97">
        <v>9.1059566093209749</v>
      </c>
      <c r="Q12" s="97">
        <v>9.6843852220700395</v>
      </c>
      <c r="R12" s="97">
        <v>5.6705995748366647</v>
      </c>
      <c r="S12" s="97">
        <v>15.325132743356399</v>
      </c>
    </row>
    <row r="13" spans="1:27" s="46" customFormat="1" ht="5.25" customHeight="1" x14ac:dyDescent="0.2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</row>
    <row r="14" spans="1:27" s="46" customFormat="1" ht="22.5" customHeight="1" x14ac:dyDescent="0.2">
      <c r="A14" s="82" t="s">
        <v>20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U14" s="47"/>
    </row>
    <row r="15" spans="1:27" s="46" customFormat="1" ht="11.25" customHeight="1" x14ac:dyDescent="0.2">
      <c r="A15" s="82" t="s">
        <v>22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U15" s="47"/>
    </row>
    <row r="16" spans="1:27" s="46" customFormat="1" ht="5.25" customHeight="1" x14ac:dyDescent="0.2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</row>
    <row r="17" spans="1:19" s="42" customFormat="1" ht="11.25" x14ac:dyDescent="0.2">
      <c r="A17" s="81" t="s">
        <v>5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</row>
    <row r="18" spans="1:19" s="42" customFormat="1" ht="5.25" customHeight="1" x14ac:dyDescent="0.2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</row>
    <row r="19" spans="1:19" s="42" customFormat="1" ht="11.25" customHeight="1" x14ac:dyDescent="0.2">
      <c r="A19" s="81" t="s">
        <v>23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</row>
    <row r="20" spans="1:19" s="42" customFormat="1" ht="11.25" customHeight="1" x14ac:dyDescent="0.2">
      <c r="A20" s="81" t="s">
        <v>15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</row>
    <row r="21" spans="1:19" x14ac:dyDescent="0.2">
      <c r="B21" s="48"/>
      <c r="C21" s="48"/>
      <c r="D21" s="48"/>
      <c r="E21" s="48"/>
      <c r="F21" s="48"/>
      <c r="G21" s="48"/>
      <c r="H21" s="48"/>
      <c r="I21" s="48"/>
      <c r="J21" s="48"/>
    </row>
    <row r="22" spans="1:19" x14ac:dyDescent="0.2">
      <c r="B22" s="48"/>
      <c r="C22" s="48"/>
      <c r="D22" s="48"/>
      <c r="E22" s="48"/>
      <c r="F22" s="48"/>
      <c r="G22" s="48"/>
      <c r="H22" s="48"/>
      <c r="I22" s="48"/>
      <c r="J22" s="48"/>
    </row>
    <row r="23" spans="1:19" x14ac:dyDescent="0.2">
      <c r="B23" s="48"/>
      <c r="C23" s="48"/>
      <c r="D23" s="48"/>
      <c r="E23" s="48"/>
      <c r="F23" s="48"/>
      <c r="G23" s="48"/>
      <c r="H23" s="48"/>
      <c r="I23" s="48"/>
      <c r="J23" s="48"/>
    </row>
    <row r="24" spans="1:19" x14ac:dyDescent="0.2">
      <c r="B24" s="48"/>
      <c r="C24" s="48"/>
      <c r="D24" s="48"/>
      <c r="E24" s="48"/>
      <c r="F24" s="48"/>
      <c r="G24" s="48"/>
      <c r="H24" s="48"/>
      <c r="I24" s="48"/>
      <c r="J24" s="48"/>
    </row>
    <row r="25" spans="1:19" x14ac:dyDescent="0.2">
      <c r="B25" s="48"/>
      <c r="C25" s="48"/>
      <c r="D25" s="48"/>
      <c r="E25" s="48"/>
      <c r="F25" s="48"/>
      <c r="G25" s="48"/>
      <c r="H25" s="48"/>
      <c r="I25" s="48"/>
      <c r="J25" s="48"/>
    </row>
    <row r="26" spans="1:19" x14ac:dyDescent="0.2">
      <c r="B26" s="48"/>
      <c r="C26" s="48"/>
      <c r="D26" s="48"/>
      <c r="E26" s="48"/>
      <c r="F26" s="48"/>
      <c r="G26" s="48"/>
      <c r="H26" s="48"/>
      <c r="I26" s="48"/>
      <c r="J26" s="48"/>
    </row>
    <row r="27" spans="1:19" x14ac:dyDescent="0.2">
      <c r="B27" s="48"/>
      <c r="C27" s="48"/>
      <c r="D27" s="48"/>
      <c r="E27" s="48"/>
      <c r="F27" s="48"/>
      <c r="G27" s="48"/>
      <c r="H27" s="48"/>
      <c r="I27" s="48"/>
      <c r="J27" s="48"/>
    </row>
    <row r="28" spans="1:19" x14ac:dyDescent="0.2">
      <c r="B28" s="48"/>
      <c r="C28" s="48"/>
      <c r="D28" s="48"/>
      <c r="E28" s="48"/>
      <c r="F28" s="48"/>
      <c r="G28" s="48"/>
      <c r="H28" s="48"/>
      <c r="I28" s="48"/>
      <c r="J28" s="48"/>
    </row>
    <row r="29" spans="1:19" x14ac:dyDescent="0.2">
      <c r="B29" s="48"/>
      <c r="C29" s="48"/>
      <c r="D29" s="48"/>
      <c r="E29" s="48"/>
      <c r="F29" s="48"/>
      <c r="G29" s="48"/>
      <c r="H29" s="48"/>
      <c r="I29" s="48"/>
      <c r="J29" s="48"/>
    </row>
    <row r="30" spans="1:19" x14ac:dyDescent="0.2">
      <c r="B30" s="48"/>
      <c r="C30" s="48"/>
      <c r="D30" s="48"/>
      <c r="E30" s="48"/>
      <c r="F30" s="48"/>
      <c r="G30" s="48"/>
      <c r="H30" s="48"/>
      <c r="I30" s="48"/>
      <c r="J30" s="48"/>
    </row>
    <row r="31" spans="1:19" x14ac:dyDescent="0.2">
      <c r="B31" s="48"/>
      <c r="C31" s="48"/>
      <c r="D31" s="48"/>
      <c r="E31" s="48"/>
      <c r="F31" s="48"/>
      <c r="G31" s="48"/>
      <c r="H31" s="48"/>
      <c r="I31" s="48"/>
      <c r="J31" s="48"/>
    </row>
    <row r="32" spans="1:19" x14ac:dyDescent="0.2">
      <c r="B32" s="48"/>
      <c r="C32" s="48"/>
      <c r="D32" s="48"/>
      <c r="E32" s="48"/>
      <c r="F32" s="48"/>
      <c r="G32" s="48"/>
      <c r="H32" s="48"/>
      <c r="I32" s="48"/>
      <c r="J32" s="48"/>
    </row>
    <row r="33" spans="2:10" x14ac:dyDescent="0.2">
      <c r="B33" s="48"/>
      <c r="C33" s="48"/>
      <c r="D33" s="48"/>
      <c r="E33" s="48"/>
      <c r="F33" s="48"/>
      <c r="G33" s="48"/>
      <c r="H33" s="48"/>
      <c r="I33" s="48"/>
      <c r="J33" s="48"/>
    </row>
    <row r="34" spans="2:10" x14ac:dyDescent="0.2">
      <c r="B34" s="48"/>
      <c r="C34" s="48"/>
      <c r="D34" s="48"/>
      <c r="E34" s="48"/>
      <c r="F34" s="48"/>
      <c r="G34" s="48"/>
      <c r="H34" s="48"/>
      <c r="I34" s="48"/>
      <c r="J34" s="48"/>
    </row>
    <row r="35" spans="2:10" x14ac:dyDescent="0.2">
      <c r="B35" s="48"/>
      <c r="C35" s="48"/>
      <c r="D35" s="48"/>
      <c r="E35" s="48"/>
      <c r="F35" s="48"/>
      <c r="G35" s="48"/>
      <c r="H35" s="48"/>
      <c r="I35" s="48"/>
      <c r="J35" s="48"/>
    </row>
    <row r="36" spans="2:10" x14ac:dyDescent="0.2">
      <c r="B36" s="48"/>
      <c r="C36" s="48"/>
      <c r="D36" s="48"/>
      <c r="E36" s="48"/>
      <c r="F36" s="48"/>
      <c r="G36" s="48"/>
      <c r="H36" s="48"/>
      <c r="I36" s="48"/>
      <c r="J36" s="48"/>
    </row>
    <row r="37" spans="2:10" x14ac:dyDescent="0.2">
      <c r="B37" s="48"/>
      <c r="C37" s="48"/>
      <c r="D37" s="48"/>
      <c r="E37" s="48"/>
      <c r="F37" s="48"/>
      <c r="G37" s="48"/>
      <c r="H37" s="48"/>
      <c r="I37" s="48"/>
      <c r="J37" s="48"/>
    </row>
    <row r="38" spans="2:10" x14ac:dyDescent="0.2">
      <c r="B38" s="48"/>
      <c r="C38" s="48"/>
      <c r="D38" s="48"/>
      <c r="E38" s="48"/>
      <c r="F38" s="48"/>
      <c r="G38" s="48"/>
      <c r="H38" s="48"/>
      <c r="I38" s="48"/>
      <c r="J38" s="48"/>
    </row>
    <row r="39" spans="2:10" x14ac:dyDescent="0.2">
      <c r="B39" s="48"/>
      <c r="C39" s="48"/>
      <c r="D39" s="48"/>
      <c r="E39" s="48"/>
      <c r="F39" s="48"/>
      <c r="G39" s="48"/>
      <c r="H39" s="48"/>
      <c r="I39" s="48"/>
      <c r="J39" s="48"/>
    </row>
    <row r="40" spans="2:10" x14ac:dyDescent="0.2">
      <c r="B40" s="48"/>
      <c r="C40" s="48"/>
      <c r="D40" s="48"/>
      <c r="E40" s="48"/>
      <c r="F40" s="48"/>
      <c r="G40" s="48"/>
      <c r="H40" s="48"/>
      <c r="I40" s="48"/>
      <c r="J40" s="48"/>
    </row>
    <row r="41" spans="2:10" x14ac:dyDescent="0.2">
      <c r="B41" s="48"/>
      <c r="C41" s="48"/>
      <c r="D41" s="48"/>
      <c r="E41" s="48"/>
      <c r="F41" s="48"/>
      <c r="G41" s="48"/>
      <c r="H41" s="48"/>
      <c r="I41" s="48"/>
      <c r="J41" s="48"/>
    </row>
    <row r="42" spans="2:10" x14ac:dyDescent="0.2">
      <c r="B42" s="48"/>
      <c r="C42" s="48"/>
      <c r="D42" s="48"/>
      <c r="E42" s="48"/>
      <c r="F42" s="48"/>
      <c r="G42" s="48"/>
      <c r="H42" s="48"/>
      <c r="I42" s="48"/>
      <c r="J42" s="48"/>
    </row>
    <row r="43" spans="2:10" x14ac:dyDescent="0.2">
      <c r="B43" s="48"/>
      <c r="C43" s="48"/>
      <c r="D43" s="48"/>
      <c r="E43" s="48"/>
      <c r="F43" s="48"/>
      <c r="G43" s="48"/>
      <c r="H43" s="48"/>
      <c r="I43" s="48"/>
      <c r="J43" s="48"/>
    </row>
    <row r="44" spans="2:10" x14ac:dyDescent="0.2">
      <c r="B44" s="48"/>
      <c r="C44" s="48"/>
      <c r="D44" s="48"/>
      <c r="E44" s="48"/>
      <c r="F44" s="48"/>
      <c r="G44" s="48"/>
      <c r="H44" s="48"/>
      <c r="I44" s="48"/>
      <c r="J44" s="48"/>
    </row>
    <row r="45" spans="2:10" x14ac:dyDescent="0.2">
      <c r="B45" s="48"/>
      <c r="C45" s="48"/>
      <c r="D45" s="48"/>
      <c r="E45" s="48"/>
      <c r="F45" s="48"/>
      <c r="G45" s="48"/>
      <c r="H45" s="48"/>
      <c r="I45" s="48"/>
      <c r="J45" s="48"/>
    </row>
    <row r="46" spans="2:10" x14ac:dyDescent="0.2">
      <c r="B46" s="48"/>
      <c r="C46" s="48"/>
      <c r="D46" s="48"/>
      <c r="E46" s="48"/>
      <c r="F46" s="48"/>
      <c r="G46" s="48"/>
      <c r="H46" s="48"/>
      <c r="I46" s="48"/>
      <c r="J46" s="48"/>
    </row>
    <row r="47" spans="2:10" x14ac:dyDescent="0.2">
      <c r="B47" s="48"/>
      <c r="C47" s="48"/>
      <c r="D47" s="48"/>
      <c r="E47" s="48"/>
      <c r="F47" s="48"/>
      <c r="G47" s="48"/>
      <c r="H47" s="48"/>
      <c r="I47" s="48"/>
      <c r="J47" s="48"/>
    </row>
    <row r="48" spans="2:10" x14ac:dyDescent="0.2">
      <c r="B48" s="48"/>
      <c r="C48" s="48"/>
      <c r="D48" s="48"/>
      <c r="E48" s="48"/>
      <c r="F48" s="48"/>
      <c r="G48" s="48"/>
      <c r="H48" s="48"/>
      <c r="I48" s="48"/>
      <c r="J48" s="48"/>
    </row>
    <row r="49" spans="2:10" x14ac:dyDescent="0.2">
      <c r="B49" s="48"/>
      <c r="C49" s="48"/>
      <c r="D49" s="48"/>
      <c r="E49" s="48"/>
      <c r="F49" s="48"/>
      <c r="G49" s="48"/>
      <c r="H49" s="48"/>
      <c r="I49" s="48"/>
      <c r="J49" s="48"/>
    </row>
    <row r="50" spans="2:10" x14ac:dyDescent="0.2">
      <c r="B50" s="48"/>
      <c r="C50" s="48"/>
      <c r="D50" s="48"/>
      <c r="E50" s="48"/>
      <c r="F50" s="48"/>
      <c r="G50" s="48"/>
      <c r="H50" s="48"/>
      <c r="I50" s="48"/>
      <c r="J50" s="48"/>
    </row>
    <row r="51" spans="2:10" x14ac:dyDescent="0.2">
      <c r="B51" s="48"/>
      <c r="C51" s="48"/>
      <c r="D51" s="48"/>
      <c r="E51" s="48"/>
      <c r="F51" s="48"/>
      <c r="G51" s="48"/>
      <c r="H51" s="48"/>
      <c r="I51" s="48"/>
      <c r="J51" s="48"/>
    </row>
    <row r="52" spans="2:10" x14ac:dyDescent="0.2">
      <c r="B52" s="48"/>
      <c r="C52" s="48"/>
      <c r="D52" s="48"/>
      <c r="E52" s="48"/>
      <c r="F52" s="48"/>
      <c r="G52" s="48"/>
      <c r="H52" s="48"/>
      <c r="I52" s="48"/>
      <c r="J52" s="48"/>
    </row>
    <row r="53" spans="2:10" x14ac:dyDescent="0.2">
      <c r="B53" s="48"/>
      <c r="C53" s="48"/>
      <c r="D53" s="48"/>
      <c r="E53" s="48"/>
      <c r="F53" s="48"/>
      <c r="G53" s="48"/>
      <c r="H53" s="48"/>
      <c r="I53" s="48"/>
      <c r="J53" s="48"/>
    </row>
    <row r="54" spans="2:10" x14ac:dyDescent="0.2">
      <c r="B54" s="48"/>
      <c r="C54" s="48"/>
      <c r="D54" s="48"/>
      <c r="E54" s="48"/>
      <c r="F54" s="48"/>
      <c r="G54" s="48"/>
      <c r="H54" s="48"/>
      <c r="I54" s="48"/>
      <c r="J54" s="48"/>
    </row>
    <row r="55" spans="2:10" x14ac:dyDescent="0.2">
      <c r="B55" s="48"/>
      <c r="C55" s="48"/>
      <c r="D55" s="48"/>
      <c r="E55" s="48"/>
      <c r="F55" s="48"/>
      <c r="G55" s="48"/>
      <c r="H55" s="48"/>
      <c r="I55" s="48"/>
      <c r="J55" s="48"/>
    </row>
    <row r="56" spans="2:10" x14ac:dyDescent="0.2">
      <c r="B56" s="48"/>
      <c r="C56" s="48"/>
      <c r="D56" s="48"/>
      <c r="E56" s="48"/>
      <c r="F56" s="48"/>
      <c r="G56" s="48"/>
      <c r="H56" s="48"/>
      <c r="I56" s="48"/>
      <c r="J56" s="48"/>
    </row>
    <row r="57" spans="2:10" x14ac:dyDescent="0.2">
      <c r="B57" s="48"/>
      <c r="C57" s="48"/>
      <c r="D57" s="48"/>
      <c r="E57" s="48"/>
      <c r="F57" s="48"/>
      <c r="G57" s="48"/>
      <c r="H57" s="48"/>
      <c r="I57" s="48"/>
      <c r="J57" s="48"/>
    </row>
    <row r="58" spans="2:10" x14ac:dyDescent="0.2">
      <c r="B58" s="48"/>
      <c r="C58" s="48"/>
      <c r="D58" s="48"/>
      <c r="E58" s="48"/>
      <c r="F58" s="48"/>
      <c r="G58" s="48"/>
      <c r="H58" s="48"/>
      <c r="I58" s="48"/>
      <c r="J58" s="48"/>
    </row>
    <row r="59" spans="2:10" x14ac:dyDescent="0.2">
      <c r="B59" s="48"/>
      <c r="C59" s="48"/>
      <c r="D59" s="48"/>
      <c r="E59" s="48"/>
      <c r="F59" s="48"/>
      <c r="G59" s="48"/>
      <c r="H59" s="48"/>
      <c r="I59" s="48"/>
      <c r="J59" s="48"/>
    </row>
    <row r="60" spans="2:10" x14ac:dyDescent="0.2">
      <c r="B60" s="48"/>
      <c r="C60" s="48"/>
      <c r="D60" s="48"/>
      <c r="E60" s="48"/>
      <c r="F60" s="48"/>
      <c r="G60" s="48"/>
      <c r="H60" s="48"/>
      <c r="I60" s="48"/>
      <c r="J60" s="48"/>
    </row>
    <row r="61" spans="2:10" x14ac:dyDescent="0.2">
      <c r="B61" s="48"/>
      <c r="C61" s="48"/>
      <c r="D61" s="48"/>
      <c r="E61" s="48"/>
      <c r="F61" s="48"/>
      <c r="G61" s="48"/>
      <c r="H61" s="48"/>
      <c r="I61" s="48"/>
      <c r="J61" s="48"/>
    </row>
    <row r="62" spans="2:10" x14ac:dyDescent="0.2">
      <c r="B62" s="48"/>
      <c r="C62" s="48"/>
      <c r="D62" s="48"/>
      <c r="E62" s="48"/>
      <c r="F62" s="48"/>
      <c r="G62" s="48"/>
      <c r="H62" s="48"/>
      <c r="I62" s="48"/>
      <c r="J62" s="48"/>
    </row>
    <row r="63" spans="2:10" x14ac:dyDescent="0.2">
      <c r="B63" s="48"/>
      <c r="C63" s="48"/>
      <c r="D63" s="48"/>
      <c r="E63" s="48"/>
      <c r="F63" s="48"/>
      <c r="G63" s="48"/>
      <c r="H63" s="48"/>
      <c r="I63" s="48"/>
      <c r="J63" s="48"/>
    </row>
    <row r="64" spans="2:10" x14ac:dyDescent="0.2">
      <c r="B64" s="48"/>
      <c r="C64" s="48"/>
      <c r="D64" s="48"/>
      <c r="E64" s="48"/>
      <c r="F64" s="48"/>
      <c r="G64" s="48"/>
      <c r="H64" s="48"/>
      <c r="I64" s="48"/>
      <c r="J64" s="48"/>
    </row>
    <row r="65" spans="2:10" x14ac:dyDescent="0.2">
      <c r="B65" s="48"/>
      <c r="C65" s="48"/>
      <c r="D65" s="48"/>
      <c r="E65" s="48"/>
      <c r="F65" s="48"/>
      <c r="G65" s="48"/>
      <c r="H65" s="48"/>
      <c r="I65" s="48"/>
      <c r="J65" s="48"/>
    </row>
    <row r="66" spans="2:10" x14ac:dyDescent="0.2">
      <c r="B66" s="48"/>
      <c r="C66" s="48"/>
      <c r="D66" s="48"/>
      <c r="E66" s="48"/>
      <c r="F66" s="48"/>
      <c r="G66" s="48"/>
      <c r="H66" s="48"/>
      <c r="I66" s="48"/>
      <c r="J66" s="48"/>
    </row>
    <row r="67" spans="2:10" x14ac:dyDescent="0.2">
      <c r="B67" s="48"/>
      <c r="C67" s="48"/>
      <c r="D67" s="48"/>
      <c r="E67" s="48"/>
      <c r="F67" s="48"/>
      <c r="G67" s="48"/>
      <c r="H67" s="48"/>
      <c r="I67" s="48"/>
      <c r="J67" s="48"/>
    </row>
    <row r="68" spans="2:10" x14ac:dyDescent="0.2">
      <c r="B68" s="48"/>
      <c r="C68" s="48"/>
      <c r="D68" s="48"/>
      <c r="E68" s="48"/>
      <c r="F68" s="48"/>
      <c r="G68" s="48"/>
      <c r="H68" s="48"/>
      <c r="I68" s="48"/>
      <c r="J68" s="48"/>
    </row>
    <row r="69" spans="2:10" x14ac:dyDescent="0.2">
      <c r="B69" s="48"/>
      <c r="C69" s="48"/>
      <c r="D69" s="48"/>
      <c r="E69" s="48"/>
      <c r="F69" s="48"/>
      <c r="G69" s="48"/>
      <c r="H69" s="48"/>
      <c r="I69" s="48"/>
      <c r="J69" s="48"/>
    </row>
    <row r="70" spans="2:10" x14ac:dyDescent="0.2">
      <c r="B70" s="48"/>
      <c r="C70" s="48"/>
      <c r="D70" s="48"/>
      <c r="E70" s="48"/>
      <c r="F70" s="48"/>
      <c r="G70" s="48"/>
      <c r="H70" s="48"/>
      <c r="I70" s="48"/>
      <c r="J70" s="48"/>
    </row>
    <row r="71" spans="2:10" x14ac:dyDescent="0.2">
      <c r="B71" s="48"/>
      <c r="C71" s="48"/>
      <c r="D71" s="48"/>
      <c r="E71" s="48"/>
      <c r="F71" s="48"/>
      <c r="G71" s="48"/>
      <c r="H71" s="48"/>
      <c r="I71" s="48"/>
      <c r="J71" s="48"/>
    </row>
    <row r="72" spans="2:10" x14ac:dyDescent="0.2">
      <c r="B72" s="48"/>
      <c r="C72" s="48"/>
      <c r="D72" s="48"/>
      <c r="E72" s="48"/>
      <c r="F72" s="48"/>
      <c r="G72" s="48"/>
      <c r="H72" s="48"/>
      <c r="I72" s="48"/>
      <c r="J72" s="48"/>
    </row>
    <row r="73" spans="2:10" x14ac:dyDescent="0.2">
      <c r="B73" s="48"/>
      <c r="C73" s="48"/>
      <c r="D73" s="48"/>
      <c r="E73" s="48"/>
      <c r="F73" s="48"/>
      <c r="G73" s="48"/>
      <c r="H73" s="48"/>
      <c r="I73" s="48"/>
      <c r="J73" s="48"/>
    </row>
    <row r="74" spans="2:10" x14ac:dyDescent="0.2">
      <c r="B74" s="48"/>
      <c r="C74" s="48"/>
      <c r="D74" s="48"/>
      <c r="E74" s="48"/>
      <c r="F74" s="48"/>
      <c r="G74" s="48"/>
      <c r="H74" s="48"/>
      <c r="I74" s="48"/>
      <c r="J74" s="48"/>
    </row>
    <row r="75" spans="2:10" x14ac:dyDescent="0.2">
      <c r="B75" s="48"/>
      <c r="C75" s="48"/>
      <c r="D75" s="48"/>
      <c r="E75" s="48"/>
      <c r="F75" s="48"/>
      <c r="G75" s="48"/>
      <c r="H75" s="48"/>
      <c r="I75" s="48"/>
      <c r="J75" s="48"/>
    </row>
    <row r="76" spans="2:10" x14ac:dyDescent="0.2">
      <c r="B76" s="48"/>
      <c r="C76" s="48"/>
      <c r="D76" s="48"/>
      <c r="E76" s="48"/>
      <c r="F76" s="48"/>
      <c r="G76" s="48"/>
      <c r="H76" s="48"/>
      <c r="I76" s="48"/>
      <c r="J76" s="48"/>
    </row>
    <row r="77" spans="2:10" x14ac:dyDescent="0.2">
      <c r="B77" s="48"/>
      <c r="C77" s="48"/>
      <c r="D77" s="48"/>
      <c r="E77" s="48"/>
      <c r="F77" s="48"/>
      <c r="G77" s="48"/>
      <c r="H77" s="48"/>
      <c r="I77" s="48"/>
      <c r="J77" s="48"/>
    </row>
    <row r="78" spans="2:10" x14ac:dyDescent="0.2">
      <c r="B78" s="48"/>
      <c r="C78" s="48"/>
      <c r="D78" s="48"/>
      <c r="E78" s="48"/>
      <c r="F78" s="48"/>
      <c r="G78" s="48"/>
      <c r="H78" s="48"/>
      <c r="I78" s="48"/>
      <c r="J78" s="48"/>
    </row>
    <row r="79" spans="2:10" x14ac:dyDescent="0.2">
      <c r="B79" s="48"/>
      <c r="C79" s="48"/>
      <c r="D79" s="48"/>
      <c r="E79" s="48"/>
      <c r="F79" s="48"/>
      <c r="G79" s="48"/>
      <c r="H79" s="48"/>
      <c r="I79" s="48"/>
      <c r="J79" s="48"/>
    </row>
    <row r="80" spans="2:10" x14ac:dyDescent="0.2">
      <c r="B80" s="48"/>
      <c r="C80" s="48"/>
      <c r="D80" s="48"/>
      <c r="E80" s="48"/>
      <c r="F80" s="48"/>
      <c r="G80" s="48"/>
      <c r="H80" s="48"/>
      <c r="I80" s="48"/>
      <c r="J80" s="48"/>
    </row>
    <row r="81" spans="2:10" x14ac:dyDescent="0.2">
      <c r="B81" s="48"/>
      <c r="C81" s="48"/>
      <c r="D81" s="48"/>
      <c r="E81" s="48"/>
      <c r="F81" s="48"/>
      <c r="G81" s="48"/>
      <c r="H81" s="48"/>
      <c r="I81" s="48"/>
      <c r="J81" s="48"/>
    </row>
    <row r="82" spans="2:10" x14ac:dyDescent="0.2">
      <c r="B82" s="48"/>
      <c r="C82" s="48"/>
      <c r="D82" s="48"/>
      <c r="E82" s="48"/>
      <c r="F82" s="48"/>
      <c r="G82" s="48"/>
      <c r="H82" s="48"/>
      <c r="I82" s="48"/>
      <c r="J82" s="48"/>
    </row>
    <row r="83" spans="2:10" x14ac:dyDescent="0.2">
      <c r="B83" s="48"/>
      <c r="C83" s="48"/>
      <c r="D83" s="48"/>
      <c r="E83" s="48"/>
      <c r="F83" s="48"/>
      <c r="G83" s="48"/>
      <c r="H83" s="48"/>
      <c r="I83" s="48"/>
      <c r="J83" s="48"/>
    </row>
    <row r="84" spans="2:10" x14ac:dyDescent="0.2">
      <c r="B84" s="48"/>
      <c r="C84" s="48"/>
      <c r="D84" s="48"/>
      <c r="E84" s="48"/>
      <c r="F84" s="48"/>
      <c r="G84" s="48"/>
      <c r="H84" s="48"/>
      <c r="I84" s="48"/>
      <c r="J84" s="48"/>
    </row>
    <row r="85" spans="2:10" x14ac:dyDescent="0.2">
      <c r="B85" s="48"/>
      <c r="C85" s="48"/>
      <c r="D85" s="48"/>
      <c r="E85" s="48"/>
      <c r="F85" s="48"/>
      <c r="G85" s="48"/>
      <c r="H85" s="48"/>
      <c r="I85" s="48"/>
      <c r="J85" s="48"/>
    </row>
    <row r="86" spans="2:10" x14ac:dyDescent="0.2">
      <c r="B86" s="48"/>
      <c r="C86" s="48"/>
      <c r="D86" s="48"/>
      <c r="E86" s="48"/>
      <c r="F86" s="48"/>
      <c r="G86" s="48"/>
      <c r="H86" s="48"/>
      <c r="I86" s="48"/>
      <c r="J86" s="48"/>
    </row>
    <row r="87" spans="2:10" x14ac:dyDescent="0.2">
      <c r="B87" s="48"/>
      <c r="C87" s="48"/>
      <c r="D87" s="48"/>
      <c r="E87" s="48"/>
      <c r="F87" s="48"/>
      <c r="G87" s="48"/>
      <c r="H87" s="48"/>
      <c r="I87" s="48"/>
      <c r="J87" s="48"/>
    </row>
    <row r="88" spans="2:10" x14ac:dyDescent="0.2">
      <c r="B88" s="48"/>
      <c r="C88" s="48"/>
      <c r="D88" s="48"/>
      <c r="E88" s="48"/>
      <c r="F88" s="48"/>
      <c r="G88" s="48"/>
      <c r="H88" s="48"/>
      <c r="I88" s="48"/>
      <c r="J88" s="48"/>
    </row>
    <row r="89" spans="2:10" x14ac:dyDescent="0.2">
      <c r="B89" s="48"/>
      <c r="C89" s="48"/>
      <c r="D89" s="48"/>
      <c r="E89" s="48"/>
      <c r="F89" s="48"/>
      <c r="G89" s="48"/>
      <c r="H89" s="48"/>
      <c r="I89" s="48"/>
      <c r="J89" s="48"/>
    </row>
    <row r="90" spans="2:10" x14ac:dyDescent="0.2">
      <c r="B90" s="48"/>
      <c r="C90" s="48"/>
      <c r="D90" s="48"/>
      <c r="E90" s="48"/>
      <c r="F90" s="48"/>
      <c r="G90" s="48"/>
      <c r="H90" s="48"/>
      <c r="I90" s="48"/>
      <c r="J90" s="48"/>
    </row>
    <row r="91" spans="2:10" x14ac:dyDescent="0.2">
      <c r="B91" s="48"/>
      <c r="C91" s="48"/>
      <c r="D91" s="48"/>
      <c r="E91" s="48"/>
      <c r="F91" s="48"/>
      <c r="G91" s="48"/>
      <c r="H91" s="48"/>
      <c r="I91" s="48"/>
      <c r="J91" s="48"/>
    </row>
    <row r="92" spans="2:10" x14ac:dyDescent="0.2">
      <c r="B92" s="48"/>
      <c r="C92" s="48"/>
      <c r="D92" s="48"/>
      <c r="E92" s="48"/>
      <c r="F92" s="48"/>
      <c r="G92" s="48"/>
      <c r="H92" s="48"/>
      <c r="I92" s="48"/>
      <c r="J92" s="48"/>
    </row>
    <row r="93" spans="2:10" x14ac:dyDescent="0.2">
      <c r="B93" s="48"/>
      <c r="C93" s="48"/>
      <c r="D93" s="48"/>
      <c r="E93" s="48"/>
      <c r="F93" s="48"/>
      <c r="G93" s="48"/>
      <c r="H93" s="48"/>
      <c r="I93" s="48"/>
      <c r="J93" s="48"/>
    </row>
    <row r="94" spans="2:10" x14ac:dyDescent="0.2">
      <c r="B94" s="48"/>
      <c r="C94" s="48"/>
      <c r="D94" s="48"/>
      <c r="E94" s="48"/>
      <c r="F94" s="48"/>
      <c r="G94" s="48"/>
      <c r="H94" s="48"/>
      <c r="I94" s="48"/>
      <c r="J94" s="48"/>
    </row>
    <row r="95" spans="2:10" x14ac:dyDescent="0.2">
      <c r="B95" s="48"/>
      <c r="C95" s="48"/>
      <c r="D95" s="48"/>
      <c r="E95" s="48"/>
      <c r="F95" s="48"/>
      <c r="G95" s="48"/>
      <c r="H95" s="48"/>
      <c r="I95" s="48"/>
      <c r="J95" s="48"/>
    </row>
    <row r="96" spans="2:10" x14ac:dyDescent="0.2">
      <c r="B96" s="48"/>
      <c r="C96" s="48"/>
      <c r="D96" s="48"/>
      <c r="E96" s="48"/>
      <c r="F96" s="48"/>
      <c r="G96" s="48"/>
      <c r="H96" s="48"/>
      <c r="I96" s="48"/>
      <c r="J96" s="48"/>
    </row>
    <row r="97" spans="2:10" x14ac:dyDescent="0.2">
      <c r="B97" s="48"/>
      <c r="C97" s="48"/>
      <c r="D97" s="48"/>
      <c r="E97" s="48"/>
      <c r="F97" s="48"/>
      <c r="G97" s="48"/>
      <c r="H97" s="48"/>
      <c r="I97" s="48"/>
      <c r="J97" s="48"/>
    </row>
    <row r="98" spans="2:10" x14ac:dyDescent="0.2">
      <c r="B98" s="48"/>
      <c r="C98" s="48"/>
      <c r="D98" s="48"/>
      <c r="E98" s="48"/>
      <c r="F98" s="48"/>
      <c r="G98" s="48"/>
      <c r="H98" s="48"/>
      <c r="I98" s="48"/>
      <c r="J98" s="48"/>
    </row>
    <row r="99" spans="2:10" x14ac:dyDescent="0.2">
      <c r="B99" s="48"/>
      <c r="C99" s="48"/>
      <c r="D99" s="48"/>
      <c r="E99" s="48"/>
      <c r="F99" s="48"/>
      <c r="G99" s="48"/>
      <c r="H99" s="48"/>
      <c r="I99" s="48"/>
      <c r="J99" s="48"/>
    </row>
    <row r="100" spans="2:10" x14ac:dyDescent="0.2">
      <c r="B100" s="48"/>
      <c r="C100" s="48"/>
      <c r="D100" s="48"/>
      <c r="E100" s="48"/>
      <c r="F100" s="48"/>
      <c r="G100" s="48"/>
      <c r="H100" s="48"/>
      <c r="I100" s="48"/>
      <c r="J100" s="48"/>
    </row>
    <row r="101" spans="2:10" x14ac:dyDescent="0.2">
      <c r="B101" s="48"/>
      <c r="C101" s="48"/>
      <c r="D101" s="48"/>
      <c r="E101" s="48"/>
      <c r="F101" s="48"/>
      <c r="G101" s="48"/>
      <c r="H101" s="48"/>
      <c r="I101" s="48"/>
      <c r="J101" s="48"/>
    </row>
    <row r="102" spans="2:10" x14ac:dyDescent="0.2">
      <c r="B102" s="48"/>
      <c r="C102" s="48"/>
      <c r="D102" s="48"/>
      <c r="E102" s="48"/>
      <c r="F102" s="48"/>
      <c r="G102" s="48"/>
      <c r="H102" s="48"/>
      <c r="I102" s="48"/>
      <c r="J102" s="48"/>
    </row>
    <row r="103" spans="2:10" x14ac:dyDescent="0.2">
      <c r="B103" s="48"/>
      <c r="C103" s="48"/>
      <c r="D103" s="48"/>
      <c r="E103" s="48"/>
      <c r="F103" s="48"/>
      <c r="G103" s="48"/>
      <c r="H103" s="48"/>
      <c r="I103" s="48"/>
      <c r="J103" s="48"/>
    </row>
    <row r="104" spans="2:10" x14ac:dyDescent="0.2">
      <c r="B104" s="48"/>
      <c r="C104" s="48"/>
      <c r="D104" s="48"/>
      <c r="E104" s="48"/>
      <c r="F104" s="48"/>
      <c r="G104" s="48"/>
      <c r="H104" s="48"/>
      <c r="I104" s="48"/>
      <c r="J104" s="48"/>
    </row>
    <row r="105" spans="2:10" x14ac:dyDescent="0.2">
      <c r="B105" s="48"/>
      <c r="C105" s="48"/>
      <c r="D105" s="48"/>
      <c r="E105" s="48"/>
      <c r="F105" s="48"/>
      <c r="G105" s="48"/>
      <c r="H105" s="48"/>
      <c r="I105" s="48"/>
      <c r="J105" s="48"/>
    </row>
    <row r="106" spans="2:10" x14ac:dyDescent="0.2">
      <c r="B106" s="48"/>
      <c r="C106" s="48"/>
      <c r="D106" s="48"/>
      <c r="E106" s="48"/>
      <c r="F106" s="48"/>
      <c r="G106" s="48"/>
      <c r="H106" s="48"/>
      <c r="I106" s="48"/>
      <c r="J106" s="48"/>
    </row>
  </sheetData>
  <mergeCells count="26">
    <mergeCell ref="A1:S1"/>
    <mergeCell ref="A2:S2"/>
    <mergeCell ref="A3:S3"/>
    <mergeCell ref="A4:S4"/>
    <mergeCell ref="B5:J5"/>
    <mergeCell ref="K5:S5"/>
    <mergeCell ref="Q7:S7"/>
    <mergeCell ref="B6:D6"/>
    <mergeCell ref="E6:G6"/>
    <mergeCell ref="H6:J6"/>
    <mergeCell ref="K6:M6"/>
    <mergeCell ref="N6:P6"/>
    <mergeCell ref="Q6:S6"/>
    <mergeCell ref="B7:D7"/>
    <mergeCell ref="E7:G7"/>
    <mergeCell ref="H7:J7"/>
    <mergeCell ref="K7:M7"/>
    <mergeCell ref="N7:P7"/>
    <mergeCell ref="A20:S20"/>
    <mergeCell ref="A13:S13"/>
    <mergeCell ref="A14:S14"/>
    <mergeCell ref="A16:S16"/>
    <mergeCell ref="A17:S17"/>
    <mergeCell ref="A18:S18"/>
    <mergeCell ref="A19:S19"/>
    <mergeCell ref="A15:S15"/>
  </mergeCells>
  <pageMargins left="0" right="0" top="0" bottom="0" header="0" footer="0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Serie trimestrale, dal 2022</vt:lpstr>
      <vt:lpstr>Serie annuale, dal 2023</vt:lpstr>
      <vt:lpstr>'Serie annuale, dal 2023'!Titoli_stampa</vt:lpstr>
      <vt:lpstr>'Serie trimestrale, dal 2022'!Titoli_stampa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 Eric / T126272</dc:creator>
  <cp:lastModifiedBy>Nepomuceno Ralf / t000534</cp:lastModifiedBy>
  <cp:lastPrinted>2012-09-13T14:23:44Z</cp:lastPrinted>
  <dcterms:created xsi:type="dcterms:W3CDTF">2012-08-21T13:21:45Z</dcterms:created>
  <dcterms:modified xsi:type="dcterms:W3CDTF">2024-03-04T11:46:36Z</dcterms:modified>
</cp:coreProperties>
</file>