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69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</sheets>
  <definedNames/>
  <calcPr fullCalcOnLoad="1"/>
</workbook>
</file>

<file path=xl/sharedStrings.xml><?xml version="1.0" encoding="utf-8"?>
<sst xmlns="http://schemas.openxmlformats.org/spreadsheetml/2006/main" count="801" uniqueCount="106">
  <si>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2010</t>
    </r>
  </si>
  <si>
    <r>
      <t>Totale</t>
    </r>
    <r>
      <rPr>
        <b/>
        <vertAlign val="superscript"/>
        <sz val="9"/>
        <rFont val="Arial"/>
        <family val="2"/>
      </rPr>
      <t>2</t>
    </r>
  </si>
  <si>
    <t>Uve bianche</t>
  </si>
  <si>
    <t>Uve rosse</t>
  </si>
  <si>
    <r>
      <t>Svizzera</t>
    </r>
    <r>
      <rPr>
        <b/>
        <vertAlign val="superscript"/>
        <sz val="8"/>
        <rFont val="Arial"/>
        <family val="2"/>
      </rPr>
      <t>2</t>
    </r>
  </si>
  <si>
    <t>Zurigo</t>
  </si>
  <si>
    <t>Berna</t>
  </si>
  <si>
    <t>Lago di Bienne</t>
  </si>
  <si>
    <t>Lago di Thun</t>
  </si>
  <si>
    <t>Lucerna</t>
  </si>
  <si>
    <t>Svitto</t>
  </si>
  <si>
    <t>Nidvaldo, Obvaldo e Uri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</si>
  <si>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</si>
  <si>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</si>
  <si>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</si>
  <si>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</si>
  <si>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</si>
  <si>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</si>
  <si>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</si>
  <si>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Esterno/Interno</t>
  </si>
  <si>
    <t>San Gallo</t>
  </si>
  <si>
    <t>Grigioni Mesolcina</t>
  </si>
  <si>
    <t>Grigioni Reno</t>
  </si>
  <si>
    <t>Argovia</t>
  </si>
  <si>
    <t>Turgovia</t>
  </si>
  <si>
    <r>
      <t>Ticino</t>
    </r>
    <r>
      <rPr>
        <b/>
        <vertAlign val="superscript"/>
        <sz val="8"/>
        <rFont val="Arial"/>
        <family val="2"/>
      </rPr>
      <t>3</t>
    </r>
  </si>
  <si>
    <t>Vaud</t>
  </si>
  <si>
    <t>Vallese</t>
  </si>
  <si>
    <t>Neuchâtel</t>
  </si>
  <si>
    <r>
      <t>Ginevra</t>
    </r>
    <r>
      <rPr>
        <vertAlign val="superscript"/>
        <sz val="8"/>
        <rFont val="Arial"/>
        <family val="2"/>
      </rPr>
      <t>4</t>
    </r>
  </si>
  <si>
    <t>Giura</t>
  </si>
  <si>
    <t>Fonte: Controllo della vendemmia dei vari cantoni; Ufficio federale dell'agricoltura, Berna</t>
  </si>
  <si>
    <t>Ustat, ultima modifica. 12.07.2011</t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</si>
  <si>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2009</t>
    </r>
  </si>
  <si>
    <t>Ustat, ultima modifica. 27.04.2010</t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</si>
  <si>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2008</t>
    </r>
  </si>
  <si>
    <t>Ustat, ultima modifica. 10.06.2009</t>
  </si>
  <si>
    <t>Vendemmia in hl</t>
  </si>
  <si>
    <t>Totale</t>
  </si>
  <si>
    <t>Di cui viti europee</t>
  </si>
  <si>
    <t>Bianche</t>
  </si>
  <si>
    <t>Rosse</t>
  </si>
  <si>
    <t>Nidvaldo e Obvaldo</t>
  </si>
  <si>
    <t>Ustat, ultima modifica. 12.09.2008</t>
  </si>
  <si>
    <r>
      <t>Vendemmia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il tipo, per cantone, in Svizzera, nel 2007</t>
    </r>
  </si>
  <si>
    <r>
      <t>Totale</t>
    </r>
    <r>
      <rPr>
        <vertAlign val="superscript"/>
        <sz val="9"/>
        <rFont val="Arial"/>
        <family val="2"/>
      </rPr>
      <t>2</t>
    </r>
  </si>
  <si>
    <r>
      <t>Media generale in l/m</t>
    </r>
    <r>
      <rPr>
        <b/>
        <vertAlign val="superscript"/>
        <sz val="9"/>
        <rFont val="Arial"/>
        <family val="2"/>
      </rPr>
      <t>2</t>
    </r>
  </si>
  <si>
    <t>Ustat, ultima modifica. 10.10.2007</t>
  </si>
  <si>
    <r>
      <t>Vendemmia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il tipo, per cantone, in Svizzera, nel 2006</t>
    </r>
  </si>
  <si>
    <t>Totale generale</t>
  </si>
  <si>
    <t>Svizzera</t>
  </si>
  <si>
    <t>Lago Bienne</t>
  </si>
  <si>
    <t>Lago Thun</t>
  </si>
  <si>
    <t>Grigioni Mesocco</t>
  </si>
  <si>
    <t>Ustat, ultima modifica. 18.05.2006</t>
  </si>
  <si>
    <r>
      <t>Vendemmia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hl)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per cantone, in Svizzera, nel 2005</t>
    </r>
  </si>
  <si>
    <r>
      <t>Media generale (l/m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</si>
  <si>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Appenzello Esterno/Interno</t>
    </r>
    <r>
      <rPr>
        <vertAlign val="superscript"/>
        <sz val="8"/>
        <rFont val="Arial"/>
        <family val="2"/>
      </rPr>
      <t>3</t>
    </r>
  </si>
  <si>
    <r>
      <t>Ticino</t>
    </r>
    <r>
      <rPr>
        <b/>
        <vertAlign val="superscript"/>
        <sz val="8"/>
        <rFont val="Arial"/>
        <family val="2"/>
      </rPr>
      <t>4</t>
    </r>
  </si>
  <si>
    <r>
      <t>Ginevra</t>
    </r>
    <r>
      <rPr>
        <vertAlign val="superscript"/>
        <sz val="8"/>
        <rFont val="Arial"/>
        <family val="2"/>
      </rPr>
      <t>5</t>
    </r>
  </si>
  <si>
    <r>
      <t>Giura</t>
    </r>
    <r>
      <rPr>
        <vertAlign val="superscript"/>
        <sz val="8"/>
        <rFont val="Arial"/>
        <family val="2"/>
      </rPr>
      <t>3</t>
    </r>
  </si>
  <si>
    <t>Ustat, ultima modifica. 22.11.2005</t>
  </si>
  <si>
    <r>
      <t>Vendemmia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hl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), per cantone, in Svizzera, nel 2004</t>
    </r>
  </si>
  <si>
    <t>Obvaldo</t>
  </si>
  <si>
    <t>Nidvaldo</t>
  </si>
  <si>
    <t>Ustat, ultima modifica. 20.12.2004</t>
  </si>
  <si>
    <r>
      <t>Vendemmia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hl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), per cantone, in Svizzera, nel 2003</t>
    </r>
  </si>
  <si>
    <t>T_070204_05C</t>
  </si>
  <si>
    <t>T_070204_05C_20041220</t>
  </si>
  <si>
    <r>
      <t>1</t>
    </r>
    <r>
      <rPr>
        <sz val="8"/>
        <rFont val="Arial"/>
        <family val="2"/>
      </rPr>
      <t>Fattore di trasformazione: 1 kg = 0,8 l (quantitativi dopo svinatura e sfecciatura).</t>
    </r>
  </si>
  <si>
    <r>
      <t>3</t>
    </r>
    <r>
      <rPr>
        <sz val="8"/>
        <rFont val="Arial"/>
        <family val="2"/>
      </rPr>
      <t>Compreso il Merlot vinificato in vino bianco.</t>
    </r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</si>
  <si>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2011</t>
    </r>
  </si>
  <si>
    <t>Ustat, ultima modifica: 18.05.2012</t>
  </si>
  <si>
    <t>...</t>
  </si>
  <si>
    <r>
      <t>2</t>
    </r>
    <r>
      <rPr>
        <sz val="8"/>
        <rFont val="Arial"/>
        <family val="2"/>
      </rPr>
      <t>Eventuali differenze tra le somme dei valori e i totali presentati sono dovute ad arrotondamenti.</t>
    </r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</si>
  <si>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2012</t>
    </r>
  </si>
  <si>
    <t>Ustat, ultima modifica: 24.05.2013</t>
  </si>
  <si>
    <r>
      <t>4</t>
    </r>
    <r>
      <rPr>
        <sz val="8"/>
        <rFont val="Arial"/>
        <family val="2"/>
      </rPr>
      <t>Compresa la zona frontaliera.</t>
    </r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</si>
  <si>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2013</t>
    </r>
  </si>
  <si>
    <t>Ustat, ultima modifica: 29.04.2014</t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</si>
  <si>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2014</t>
    </r>
  </si>
  <si>
    <t>Ustat, ultima modifica: 23.04.2015</t>
  </si>
  <si>
    <t>Ustat, ultima modifica: 09.05.2016</t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</si>
  <si>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2015</t>
    </r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</si>
  <si>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2016</t>
    </r>
  </si>
  <si>
    <t>Ustat, ultima modifica: 18.05.2017</t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</si>
  <si>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2017</t>
    </r>
  </si>
  <si>
    <t>Ustat, ultima modifica: 03.05.2018</t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</si>
  <si>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2018</t>
    </r>
  </si>
  <si>
    <t>Ustat, ultima modifica: 09.05.2019</t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</si>
  <si>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2019</t>
    </r>
  </si>
  <si>
    <t>Ustat, ultima modifica: 27.04.2020</t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</si>
  <si>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2020</t>
    </r>
  </si>
  <si>
    <t>Ustat, ultima modifica: 10.05.2021</t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</si>
  <si>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2021</t>
    </r>
  </si>
  <si>
    <t>Ustat, ultima modifica: 15.09.2022</t>
  </si>
  <si>
    <r>
      <t>2</t>
    </r>
    <r>
      <rPr>
        <sz val="8"/>
        <rFont val="Arial"/>
        <family val="2"/>
      </rPr>
      <t>Eventuali differenze tra la somma dei valori e il totale presentato sono dovute ad arrotondamenti.</t>
    </r>
  </si>
  <si>
    <r>
      <t>4</t>
    </r>
    <r>
      <rPr>
        <sz val="8"/>
        <rFont val="Arial"/>
        <family val="2"/>
      </rPr>
      <t>Esclusa la zona frontaliera.</t>
    </r>
  </si>
  <si>
    <r>
      <t>2</t>
    </r>
    <r>
      <rPr>
        <sz val="8"/>
        <rFont val="Arial"/>
        <family val="2"/>
      </rPr>
      <t>Eventuali differenze sono dovute ad arrotondamenti.</t>
    </r>
  </si>
  <si>
    <r>
      <t>1</t>
    </r>
    <r>
      <rPr>
        <sz val="8"/>
        <rFont val="Arial"/>
        <family val="2"/>
      </rPr>
      <t>Volumi trasformati in vino, mosto e succo d'uva. Si tratta dei quantitativi dichiarati al Controllo della vendemmia dei vari cantoni in base all'Ordinanza sul vino (916.140).</t>
    </r>
  </si>
  <si>
    <r>
      <t>2</t>
    </r>
    <r>
      <rPr>
        <sz val="8"/>
        <rFont val="Arial"/>
        <family val="2"/>
      </rPr>
      <t>Fattore di trasformazione: 1 kg = 0,8 l (quantitativi dopo svinatura e sfecciatura).</t>
    </r>
  </si>
  <si>
    <r>
      <t>3</t>
    </r>
    <r>
      <rPr>
        <sz val="8"/>
        <rFont val="Arial"/>
        <family val="2"/>
      </rPr>
      <t>Dati del 2004.</t>
    </r>
  </si>
  <si>
    <r>
      <t>4</t>
    </r>
    <r>
      <rPr>
        <sz val="8"/>
        <rFont val="Arial"/>
        <family val="2"/>
      </rPr>
      <t>Compreso il Merlot vinificato in vino bianco.</t>
    </r>
  </si>
  <si>
    <r>
      <t>5</t>
    </r>
    <r>
      <rPr>
        <sz val="8"/>
        <rFont val="Arial"/>
        <family val="2"/>
      </rPr>
      <t>Compresa la zona frontaliera.</t>
    </r>
  </si>
  <si>
    <r>
      <t>Vendemmia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ettolitri), secondo il tipo, per cantone, in Svizzera, nel 2022</t>
    </r>
  </si>
  <si>
    <t>Ustat, ultima modifica: 05.10.2023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</si>
</sst>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#,##0.0"/>
    <numFmt numFmtId="182" formatCode="#,##0_);\(#,##0\)"/>
    <numFmt numFmtId="183" formatCode="#,##0.0_);\(#,##0.0\)"/>
    <numFmt numFmtId="184" formatCode="#,##0.0\ "/>
    <numFmt numFmtId="185" formatCode="#,##0\ "/>
    <numFmt numFmtId="186" formatCode="0.0%"/>
  </numFmts>
  <fonts count="53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sz val="1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3" fontId="6" fillId="0" borderId="11" xfId="46" applyNumberFormat="1" applyFont="1" applyFill="1" applyBorder="1" applyAlignment="1" applyProtection="1">
      <alignment horizontal="right" vertical="center"/>
      <protection/>
    </xf>
    <xf numFmtId="3" fontId="6" fillId="0" borderId="12" xfId="46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left"/>
    </xf>
    <xf numFmtId="3" fontId="7" fillId="0" borderId="13" xfId="46" applyNumberFormat="1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horizontal="left"/>
    </xf>
    <xf numFmtId="3" fontId="7" fillId="0" borderId="12" xfId="46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left"/>
    </xf>
    <xf numFmtId="3" fontId="7" fillId="0" borderId="11" xfId="46" applyNumberFormat="1" applyFont="1" applyFill="1" applyBorder="1" applyAlignment="1" applyProtection="1">
      <alignment horizontal="right" vertical="center"/>
      <protection/>
    </xf>
    <xf numFmtId="3" fontId="6" fillId="0" borderId="11" xfId="0" applyNumberFormat="1" applyFont="1" applyBorder="1" applyAlignment="1">
      <alignment horizontal="right" vertical="center"/>
    </xf>
    <xf numFmtId="3" fontId="7" fillId="0" borderId="0" xfId="46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7" fillId="0" borderId="13" xfId="46" applyNumberFormat="1" applyFont="1" applyFill="1" applyBorder="1" applyAlignment="1" applyProtection="1">
      <alignment horizontal="right"/>
      <protection/>
    </xf>
    <xf numFmtId="3" fontId="7" fillId="0" borderId="13" xfId="46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/>
    </xf>
    <xf numFmtId="3" fontId="7" fillId="0" borderId="12" xfId="46" applyNumberFormat="1" applyFont="1" applyFill="1" applyBorder="1" applyAlignment="1" applyProtection="1">
      <alignment horizontal="right"/>
      <protection/>
    </xf>
    <xf numFmtId="3" fontId="7" fillId="0" borderId="12" xfId="46" applyNumberFormat="1" applyFont="1" applyBorder="1" applyAlignment="1" applyProtection="1">
      <alignment horizontal="right"/>
      <protection/>
    </xf>
    <xf numFmtId="3" fontId="7" fillId="0" borderId="11" xfId="46" applyNumberFormat="1" applyFont="1" applyFill="1" applyBorder="1" applyAlignment="1" applyProtection="1">
      <alignment horizontal="right"/>
      <protection/>
    </xf>
    <xf numFmtId="3" fontId="7" fillId="0" borderId="11" xfId="46" applyNumberFormat="1" applyFont="1" applyBorder="1" applyAlignment="1" applyProtection="1">
      <alignment horizontal="right"/>
      <protection/>
    </xf>
    <xf numFmtId="3" fontId="6" fillId="0" borderId="11" xfId="0" applyNumberFormat="1" applyFont="1" applyBorder="1" applyAlignment="1">
      <alignment horizontal="right"/>
    </xf>
    <xf numFmtId="3" fontId="7" fillId="0" borderId="0" xfId="46" applyNumberFormat="1" applyFont="1" applyFill="1" applyBorder="1" applyAlignment="1" applyProtection="1">
      <alignment horizontal="right"/>
      <protection/>
    </xf>
    <xf numFmtId="3" fontId="7" fillId="0" borderId="0" xfId="46" applyNumberFormat="1" applyFont="1" applyBorder="1" applyAlignment="1" applyProtection="1">
      <alignment horizontal="right"/>
      <protection/>
    </xf>
    <xf numFmtId="180" fontId="4" fillId="0" borderId="12" xfId="0" applyNumberFormat="1" applyFont="1" applyBorder="1" applyAlignment="1">
      <alignment horizontal="right"/>
    </xf>
    <xf numFmtId="181" fontId="6" fillId="0" borderId="11" xfId="0" applyNumberFormat="1" applyFont="1" applyFill="1" applyBorder="1" applyAlignment="1">
      <alignment horizontal="right"/>
    </xf>
    <xf numFmtId="181" fontId="6" fillId="0" borderId="11" xfId="0" applyNumberFormat="1" applyFont="1" applyBorder="1" applyAlignment="1">
      <alignment horizontal="right"/>
    </xf>
    <xf numFmtId="181" fontId="7" fillId="0" borderId="13" xfId="46" applyNumberFormat="1" applyFont="1" applyBorder="1" applyAlignment="1" applyProtection="1">
      <alignment horizontal="right"/>
      <protection/>
    </xf>
    <xf numFmtId="181" fontId="7" fillId="0" borderId="12" xfId="46" applyNumberFormat="1" applyFont="1" applyBorder="1" applyAlignment="1" applyProtection="1">
      <alignment horizontal="right"/>
      <protection/>
    </xf>
    <xf numFmtId="181" fontId="7" fillId="0" borderId="11" xfId="46" applyNumberFormat="1" applyFont="1" applyBorder="1" applyAlignment="1" applyProtection="1">
      <alignment horizontal="right"/>
      <protection/>
    </xf>
    <xf numFmtId="181" fontId="7" fillId="0" borderId="0" xfId="46" applyNumberFormat="1" applyFont="1" applyBorder="1" applyAlignment="1" applyProtection="1">
      <alignment horizontal="right"/>
      <protection/>
    </xf>
    <xf numFmtId="181" fontId="6" fillId="0" borderId="11" xfId="0" applyNumberFormat="1" applyFont="1" applyFill="1" applyBorder="1" applyAlignment="1" applyProtection="1">
      <alignment horizontal="right" vertical="center"/>
      <protection/>
    </xf>
    <xf numFmtId="181" fontId="7" fillId="0" borderId="12" xfId="46" applyNumberFormat="1" applyFont="1" applyFill="1" applyBorder="1" applyAlignment="1" applyProtection="1">
      <alignment horizontal="right"/>
      <protection/>
    </xf>
    <xf numFmtId="181" fontId="7" fillId="0" borderId="11" xfId="46" applyNumberFormat="1" applyFont="1" applyFill="1" applyBorder="1" applyAlignment="1" applyProtection="1">
      <alignment horizontal="right"/>
      <protection/>
    </xf>
    <xf numFmtId="181" fontId="7" fillId="0" borderId="0" xfId="46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81" fontId="6" fillId="0" borderId="11" xfId="46" applyNumberFormat="1" applyFont="1" applyFill="1" applyBorder="1" applyAlignment="1" applyProtection="1">
      <alignment horizontal="right"/>
      <protection/>
    </xf>
    <xf numFmtId="181" fontId="6" fillId="0" borderId="11" xfId="46" applyNumberFormat="1" applyFont="1" applyBorder="1" applyAlignment="1" applyProtection="1">
      <alignment horizontal="right"/>
      <protection/>
    </xf>
    <xf numFmtId="3" fontId="6" fillId="0" borderId="13" xfId="46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6" fillId="0" borderId="0" xfId="46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80" fontId="5" fillId="0" borderId="14" xfId="0" applyNumberFormat="1" applyFont="1" applyBorder="1" applyAlignment="1">
      <alignment horizontal="left"/>
    </xf>
    <xf numFmtId="180" fontId="5" fillId="0" borderId="13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80" fontId="4" fillId="0" borderId="10" xfId="0" applyNumberFormat="1" applyFont="1" applyBorder="1" applyAlignment="1">
      <alignment horizontal="left"/>
    </xf>
    <xf numFmtId="180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104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6" s="7" customFormat="1" ht="11.25" customHeight="1">
      <c r="A8" s="65" t="s">
        <v>4</v>
      </c>
      <c r="B8" s="65"/>
      <c r="C8" s="8">
        <f>+D8+E8</f>
        <v>992325</v>
      </c>
      <c r="D8" s="8">
        <f>SUM(D9:D10,D12:D33)</f>
        <v>498598</v>
      </c>
      <c r="E8" s="8">
        <f>SUM(E9:E10,E12:E33)</f>
        <v>493727</v>
      </c>
      <c r="F8" s="56"/>
    </row>
    <row r="9" spans="1:6" s="10" customFormat="1" ht="11.25" customHeight="1">
      <c r="A9" s="66" t="s">
        <v>5</v>
      </c>
      <c r="B9" s="66"/>
      <c r="C9" s="12">
        <f>SUM(D9:E9)</f>
        <v>39467</v>
      </c>
      <c r="D9" s="12">
        <v>16278</v>
      </c>
      <c r="E9" s="12">
        <v>23189</v>
      </c>
      <c r="F9" s="56"/>
    </row>
    <row r="10" spans="1:8" s="10" customFormat="1" ht="11.25" customHeight="1">
      <c r="A10" s="67" t="s">
        <v>6</v>
      </c>
      <c r="B10" s="67"/>
      <c r="C10" s="12">
        <f>+D10+E10</f>
        <v>14728</v>
      </c>
      <c r="D10" s="16">
        <v>8119</v>
      </c>
      <c r="E10" s="16">
        <v>6609</v>
      </c>
      <c r="F10" s="56"/>
      <c r="G10" s="56"/>
      <c r="H10" s="56"/>
    </row>
    <row r="11" spans="1:6" s="10" customFormat="1" ht="11.25" customHeight="1">
      <c r="A11" s="15"/>
      <c r="B11" s="15" t="s">
        <v>7</v>
      </c>
      <c r="C11" s="12">
        <f aca="true" t="shared" si="0" ref="C11:C33">SUM(D11:E11)</f>
        <v>13502</v>
      </c>
      <c r="D11" s="14">
        <v>7494</v>
      </c>
      <c r="E11" s="14">
        <v>6008</v>
      </c>
      <c r="F11" s="56"/>
    </row>
    <row r="12" spans="1:6" s="10" customFormat="1" ht="11.25" customHeight="1">
      <c r="A12" s="67" t="s">
        <v>9</v>
      </c>
      <c r="B12" s="67"/>
      <c r="C12" s="12">
        <f t="shared" si="0"/>
        <v>4140</v>
      </c>
      <c r="D12" s="16">
        <v>2368</v>
      </c>
      <c r="E12" s="16">
        <v>1772</v>
      </c>
      <c r="F12" s="56"/>
    </row>
    <row r="13" spans="1:6" s="10" customFormat="1" ht="11.25" customHeight="1">
      <c r="A13" s="67" t="s">
        <v>10</v>
      </c>
      <c r="B13" s="67"/>
      <c r="C13" s="12">
        <f t="shared" si="0"/>
        <v>2165</v>
      </c>
      <c r="D13" s="16">
        <v>950</v>
      </c>
      <c r="E13" s="16">
        <v>1215</v>
      </c>
      <c r="F13" s="56"/>
    </row>
    <row r="14" spans="1:6" s="10" customFormat="1" ht="11.25" customHeight="1">
      <c r="A14" s="67" t="s">
        <v>11</v>
      </c>
      <c r="B14" s="67"/>
      <c r="C14" s="12">
        <f t="shared" si="0"/>
        <v>352</v>
      </c>
      <c r="D14" s="16">
        <v>120</v>
      </c>
      <c r="E14" s="16">
        <v>232</v>
      </c>
      <c r="F14" s="56"/>
    </row>
    <row r="15" spans="1:6" s="10" customFormat="1" ht="11.25" customHeight="1">
      <c r="A15" s="67" t="s">
        <v>12</v>
      </c>
      <c r="B15" s="67"/>
      <c r="C15" s="12">
        <f t="shared" si="0"/>
        <v>90</v>
      </c>
      <c r="D15" s="16">
        <v>32</v>
      </c>
      <c r="E15" s="16">
        <v>58</v>
      </c>
      <c r="F15" s="56"/>
    </row>
    <row r="16" spans="1:6" s="10" customFormat="1" ht="11.25" customHeight="1">
      <c r="A16" s="67" t="s">
        <v>13</v>
      </c>
      <c r="B16" s="67"/>
      <c r="C16" s="12">
        <f t="shared" si="0"/>
        <v>191</v>
      </c>
      <c r="D16" s="16">
        <v>130</v>
      </c>
      <c r="E16" s="16">
        <v>61</v>
      </c>
      <c r="F16" s="56"/>
    </row>
    <row r="17" spans="1:6" s="10" customFormat="1" ht="11.25" customHeight="1">
      <c r="A17" s="67" t="s">
        <v>14</v>
      </c>
      <c r="B17" s="67"/>
      <c r="C17" s="12">
        <f t="shared" si="0"/>
        <v>8391</v>
      </c>
      <c r="D17" s="16">
        <v>4958</v>
      </c>
      <c r="E17" s="16">
        <v>3433</v>
      </c>
      <c r="F17" s="56"/>
    </row>
    <row r="18" spans="1:6" s="10" customFormat="1" ht="11.25" customHeight="1">
      <c r="A18" s="67" t="s">
        <v>15</v>
      </c>
      <c r="B18" s="67"/>
      <c r="C18" s="12">
        <f t="shared" si="0"/>
        <v>362</v>
      </c>
      <c r="D18" s="16">
        <v>153</v>
      </c>
      <c r="E18" s="16">
        <v>209</v>
      </c>
      <c r="F18" s="56"/>
    </row>
    <row r="19" spans="1:6" s="10" customFormat="1" ht="11.25" customHeight="1">
      <c r="A19" s="67" t="s">
        <v>16</v>
      </c>
      <c r="B19" s="67"/>
      <c r="C19" s="12">
        <f t="shared" si="0"/>
        <v>301</v>
      </c>
      <c r="D19" s="16">
        <v>153</v>
      </c>
      <c r="E19" s="16">
        <v>148</v>
      </c>
      <c r="F19" s="56"/>
    </row>
    <row r="20" spans="1:6" s="10" customFormat="1" ht="11.25" customHeight="1">
      <c r="A20" s="67" t="s">
        <v>17</v>
      </c>
      <c r="B20" s="67"/>
      <c r="C20" s="12">
        <f t="shared" si="0"/>
        <v>5857</v>
      </c>
      <c r="D20" s="16">
        <v>2262</v>
      </c>
      <c r="E20" s="16">
        <v>3595</v>
      </c>
      <c r="F20" s="56"/>
    </row>
    <row r="21" spans="1:6" s="10" customFormat="1" ht="11.25" customHeight="1">
      <c r="A21" s="67" t="s">
        <v>18</v>
      </c>
      <c r="B21" s="67"/>
      <c r="C21" s="12">
        <f t="shared" si="0"/>
        <v>34173</v>
      </c>
      <c r="D21" s="16">
        <v>9992</v>
      </c>
      <c r="E21" s="16">
        <v>24181</v>
      </c>
      <c r="F21" s="56"/>
    </row>
    <row r="22" spans="1:6" s="10" customFormat="1" ht="11.25" customHeight="1">
      <c r="A22" s="67" t="s">
        <v>19</v>
      </c>
      <c r="B22" s="67"/>
      <c r="C22" s="12">
        <f t="shared" si="0"/>
        <v>83</v>
      </c>
      <c r="D22" s="16">
        <v>40</v>
      </c>
      <c r="E22" s="16">
        <v>43</v>
      </c>
      <c r="F22" s="56"/>
    </row>
    <row r="23" spans="1:6" s="10" customFormat="1" ht="11.25" customHeight="1">
      <c r="A23" s="67" t="s">
        <v>20</v>
      </c>
      <c r="B23" s="67"/>
      <c r="C23" s="12">
        <f t="shared" si="0"/>
        <v>9035</v>
      </c>
      <c r="D23" s="16">
        <v>3060</v>
      </c>
      <c r="E23" s="16">
        <v>5975</v>
      </c>
      <c r="F23" s="56"/>
    </row>
    <row r="24" spans="1:6" s="10" customFormat="1" ht="11.25" customHeight="1">
      <c r="A24" s="67" t="s">
        <v>21</v>
      </c>
      <c r="B24" s="67"/>
      <c r="C24" s="12">
        <f t="shared" si="0"/>
        <v>652</v>
      </c>
      <c r="D24" s="16">
        <v>65</v>
      </c>
      <c r="E24" s="16">
        <v>587</v>
      </c>
      <c r="F24" s="56"/>
    </row>
    <row r="25" spans="1:6" s="10" customFormat="1" ht="11.25" customHeight="1">
      <c r="A25" s="67" t="s">
        <v>22</v>
      </c>
      <c r="B25" s="67"/>
      <c r="C25" s="12">
        <f t="shared" si="0"/>
        <v>25675</v>
      </c>
      <c r="D25" s="16">
        <v>7360</v>
      </c>
      <c r="E25" s="16">
        <v>18315</v>
      </c>
      <c r="F25" s="56"/>
    </row>
    <row r="26" spans="1:6" s="10" customFormat="1" ht="11.25" customHeight="1">
      <c r="A26" s="67" t="s">
        <v>23</v>
      </c>
      <c r="B26" s="67"/>
      <c r="C26" s="12">
        <f t="shared" si="0"/>
        <v>20290</v>
      </c>
      <c r="D26" s="16">
        <v>7089</v>
      </c>
      <c r="E26" s="16">
        <v>13201</v>
      </c>
      <c r="F26" s="56"/>
    </row>
    <row r="27" spans="1:6" s="10" customFormat="1" ht="11.25" customHeight="1">
      <c r="A27" s="67" t="s">
        <v>24</v>
      </c>
      <c r="B27" s="67"/>
      <c r="C27" s="12">
        <f t="shared" si="0"/>
        <v>15449</v>
      </c>
      <c r="D27" s="16">
        <v>6123</v>
      </c>
      <c r="E27" s="16">
        <v>9326</v>
      </c>
      <c r="F27" s="56"/>
    </row>
    <row r="28" spans="1:6" s="7" customFormat="1" ht="11.25" customHeight="1">
      <c r="A28" s="68" t="s">
        <v>25</v>
      </c>
      <c r="B28" s="68"/>
      <c r="C28" s="55">
        <f t="shared" si="0"/>
        <v>49334</v>
      </c>
      <c r="D28" s="17">
        <v>15655</v>
      </c>
      <c r="E28" s="17">
        <v>33679</v>
      </c>
      <c r="F28" s="56"/>
    </row>
    <row r="29" spans="1:6" s="10" customFormat="1" ht="11.25" customHeight="1">
      <c r="A29" s="67" t="s">
        <v>26</v>
      </c>
      <c r="B29" s="67"/>
      <c r="C29" s="12">
        <f t="shared" si="0"/>
        <v>273762</v>
      </c>
      <c r="D29" s="16">
        <v>197051</v>
      </c>
      <c r="E29" s="16">
        <v>76711</v>
      </c>
      <c r="F29" s="56"/>
    </row>
    <row r="30" spans="1:6" s="10" customFormat="1" ht="11.25" customHeight="1">
      <c r="A30" s="67" t="s">
        <v>27</v>
      </c>
      <c r="B30" s="67"/>
      <c r="C30" s="12">
        <f t="shared" si="0"/>
        <v>368566</v>
      </c>
      <c r="D30" s="16">
        <v>161232</v>
      </c>
      <c r="E30" s="16">
        <v>207334</v>
      </c>
      <c r="F30" s="56"/>
    </row>
    <row r="31" spans="1:6" s="10" customFormat="1" ht="11.25" customHeight="1">
      <c r="A31" s="67" t="s">
        <v>28</v>
      </c>
      <c r="B31" s="67"/>
      <c r="C31" s="12">
        <f t="shared" si="0"/>
        <v>35067</v>
      </c>
      <c r="D31" s="16">
        <v>14141</v>
      </c>
      <c r="E31" s="16">
        <v>20926</v>
      </c>
      <c r="F31" s="56"/>
    </row>
    <row r="32" spans="1:6" s="10" customFormat="1" ht="11.25" customHeight="1">
      <c r="A32" s="67" t="s">
        <v>29</v>
      </c>
      <c r="B32" s="67"/>
      <c r="C32" s="12">
        <f t="shared" si="0"/>
        <v>83836</v>
      </c>
      <c r="D32" s="16">
        <v>41070</v>
      </c>
      <c r="E32" s="16">
        <v>42766</v>
      </c>
      <c r="F32" s="56"/>
    </row>
    <row r="33" spans="1:6" s="10" customFormat="1" ht="11.25" customHeight="1">
      <c r="A33" s="66" t="s">
        <v>30</v>
      </c>
      <c r="B33" s="66"/>
      <c r="C33" s="12">
        <f t="shared" si="0"/>
        <v>359</v>
      </c>
      <c r="D33" s="18">
        <v>197</v>
      </c>
      <c r="E33" s="18">
        <v>162</v>
      </c>
      <c r="F33" s="56"/>
    </row>
    <row r="34" spans="1:5" s="19" customFormat="1" ht="5.25" customHeight="1">
      <c r="A34" s="69"/>
      <c r="B34" s="69"/>
      <c r="C34" s="69"/>
      <c r="D34" s="69"/>
      <c r="E34" s="69"/>
    </row>
    <row r="35" spans="1:5" s="20" customFormat="1" ht="11.25" customHeight="1">
      <c r="A35" s="70" t="s">
        <v>69</v>
      </c>
      <c r="B35" s="70"/>
      <c r="C35" s="70"/>
      <c r="D35" s="70"/>
      <c r="E35" s="70"/>
    </row>
    <row r="36" spans="1:5" s="20" customFormat="1" ht="23.25" customHeight="1">
      <c r="A36" s="70" t="s">
        <v>74</v>
      </c>
      <c r="B36" s="70"/>
      <c r="C36" s="70"/>
      <c r="D36" s="70"/>
      <c r="E36" s="70"/>
    </row>
    <row r="37" spans="1:5" s="21" customFormat="1" ht="11.25" customHeight="1">
      <c r="A37" s="70" t="s">
        <v>70</v>
      </c>
      <c r="B37" s="70"/>
      <c r="C37" s="70"/>
      <c r="D37" s="70"/>
      <c r="E37" s="70"/>
    </row>
    <row r="38" spans="1:5" s="21" customFormat="1" ht="11.25" customHeight="1">
      <c r="A38" s="70" t="s">
        <v>77</v>
      </c>
      <c r="B38" s="70"/>
      <c r="C38" s="70"/>
      <c r="D38" s="70"/>
      <c r="E38" s="70"/>
    </row>
    <row r="39" spans="1:5" s="22" customFormat="1" ht="5.25" customHeight="1">
      <c r="A39" s="71"/>
      <c r="B39" s="71"/>
      <c r="C39" s="71"/>
      <c r="D39" s="71"/>
      <c r="E39" s="71"/>
    </row>
    <row r="40" spans="1:5" s="23" customFormat="1" ht="11.25">
      <c r="A40" s="71" t="s">
        <v>31</v>
      </c>
      <c r="B40" s="71"/>
      <c r="C40" s="71"/>
      <c r="D40" s="71"/>
      <c r="E40" s="71"/>
    </row>
    <row r="41" spans="1:5" s="22" customFormat="1" ht="5.25" customHeight="1">
      <c r="A41" s="72"/>
      <c r="B41" s="72"/>
      <c r="C41" s="72"/>
      <c r="D41" s="72"/>
      <c r="E41" s="72"/>
    </row>
    <row r="42" spans="1:5" s="24" customFormat="1" ht="10.5" customHeight="1">
      <c r="A42" s="71" t="s">
        <v>105</v>
      </c>
      <c r="B42" s="71"/>
      <c r="C42" s="71"/>
      <c r="D42" s="71"/>
      <c r="E42" s="71"/>
    </row>
    <row r="43" spans="1:5" s="24" customFormat="1" ht="11.25" customHeight="1">
      <c r="A43" s="72" t="s">
        <v>67</v>
      </c>
      <c r="B43" s="72"/>
      <c r="C43" s="72"/>
      <c r="D43" s="72"/>
      <c r="E43" s="72"/>
    </row>
  </sheetData>
  <sheetProtection/>
  <mergeCells count="42">
    <mergeCell ref="A38:E38"/>
    <mergeCell ref="A39:E39"/>
    <mergeCell ref="A40:E40"/>
    <mergeCell ref="A41:E41"/>
    <mergeCell ref="A42:E42"/>
    <mergeCell ref="A43:E43"/>
    <mergeCell ref="A32:B32"/>
    <mergeCell ref="A33:B33"/>
    <mergeCell ref="A34:E34"/>
    <mergeCell ref="A35:E35"/>
    <mergeCell ref="A36:E36"/>
    <mergeCell ref="A37:E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7:E7"/>
    <mergeCell ref="A8:B8"/>
    <mergeCell ref="A9:B9"/>
    <mergeCell ref="A10:B10"/>
    <mergeCell ref="A12:B12"/>
    <mergeCell ref="A13:B13"/>
    <mergeCell ref="A1:E1"/>
    <mergeCell ref="A2:E2"/>
    <mergeCell ref="A3:E3"/>
    <mergeCell ref="A4:E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78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6" s="7" customFormat="1" ht="11.25" customHeight="1">
      <c r="A8" s="65" t="s">
        <v>4</v>
      </c>
      <c r="B8" s="65"/>
      <c r="C8" s="8">
        <f>SUM(C9:C10,C13:C34)</f>
        <v>838629</v>
      </c>
      <c r="D8" s="8">
        <f>SUM(D9:D10,D13:D34)</f>
        <v>397725</v>
      </c>
      <c r="E8" s="8">
        <f>SUM(E9:E10,E13:E34)</f>
        <v>440904</v>
      </c>
      <c r="F8" s="56"/>
    </row>
    <row r="9" spans="1:6" s="10" customFormat="1" ht="11.25" customHeight="1">
      <c r="A9" s="66" t="s">
        <v>5</v>
      </c>
      <c r="B9" s="66"/>
      <c r="C9" s="12">
        <f>SUM(D9:E9)</f>
        <v>30208</v>
      </c>
      <c r="D9" s="12">
        <v>11396</v>
      </c>
      <c r="E9" s="12">
        <v>18812</v>
      </c>
      <c r="F9" s="56"/>
    </row>
    <row r="10" spans="1:6" s="10" customFormat="1" ht="11.25" customHeight="1">
      <c r="A10" s="67" t="s">
        <v>6</v>
      </c>
      <c r="B10" s="67"/>
      <c r="C10" s="12">
        <f aca="true" t="shared" si="0" ref="C10:C34">SUM(D10:E10)</f>
        <v>9627</v>
      </c>
      <c r="D10" s="16">
        <f>D11+D12</f>
        <v>5215</v>
      </c>
      <c r="E10" s="16">
        <f>E11+E12</f>
        <v>4412</v>
      </c>
      <c r="F10" s="56"/>
    </row>
    <row r="11" spans="1:6" s="10" customFormat="1" ht="11.25" customHeight="1">
      <c r="A11" s="15"/>
      <c r="B11" s="15" t="s">
        <v>7</v>
      </c>
      <c r="C11" s="12">
        <f t="shared" si="0"/>
        <v>8343</v>
      </c>
      <c r="D11" s="14">
        <v>4579</v>
      </c>
      <c r="E11" s="14">
        <v>3764</v>
      </c>
      <c r="F11" s="56"/>
    </row>
    <row r="12" spans="1:6" s="10" customFormat="1" ht="11.25" customHeight="1">
      <c r="A12" s="15"/>
      <c r="B12" s="15" t="s">
        <v>8</v>
      </c>
      <c r="C12" s="12">
        <f t="shared" si="0"/>
        <v>1284</v>
      </c>
      <c r="D12" s="16">
        <v>636</v>
      </c>
      <c r="E12" s="16">
        <v>648</v>
      </c>
      <c r="F12" s="56"/>
    </row>
    <row r="13" spans="1:6" s="10" customFormat="1" ht="11.25" customHeight="1">
      <c r="A13" s="67" t="s">
        <v>9</v>
      </c>
      <c r="B13" s="67"/>
      <c r="C13" s="12">
        <f t="shared" si="0"/>
        <v>2408</v>
      </c>
      <c r="D13" s="16">
        <v>1195</v>
      </c>
      <c r="E13" s="16">
        <v>1213</v>
      </c>
      <c r="F13" s="56"/>
    </row>
    <row r="14" spans="1:6" s="10" customFormat="1" ht="11.25" customHeight="1">
      <c r="A14" s="67" t="s">
        <v>10</v>
      </c>
      <c r="B14" s="67"/>
      <c r="C14" s="12">
        <f t="shared" si="0"/>
        <v>1844</v>
      </c>
      <c r="D14" s="16">
        <v>658</v>
      </c>
      <c r="E14" s="16">
        <v>1186</v>
      </c>
      <c r="F14" s="56"/>
    </row>
    <row r="15" spans="1:6" s="10" customFormat="1" ht="11.25" customHeight="1">
      <c r="A15" s="67" t="s">
        <v>11</v>
      </c>
      <c r="B15" s="67"/>
      <c r="C15" s="12">
        <f t="shared" si="0"/>
        <v>117</v>
      </c>
      <c r="D15" s="16">
        <v>22</v>
      </c>
      <c r="E15" s="16">
        <v>95</v>
      </c>
      <c r="F15" s="56"/>
    </row>
    <row r="16" spans="1:6" s="10" customFormat="1" ht="11.25" customHeight="1">
      <c r="A16" s="67" t="s">
        <v>12</v>
      </c>
      <c r="B16" s="67"/>
      <c r="C16" s="12">
        <f t="shared" si="0"/>
        <v>57</v>
      </c>
      <c r="D16" s="16">
        <v>19</v>
      </c>
      <c r="E16" s="16">
        <v>38</v>
      </c>
      <c r="F16" s="56"/>
    </row>
    <row r="17" spans="1:6" s="10" customFormat="1" ht="11.25" customHeight="1">
      <c r="A17" s="67" t="s">
        <v>13</v>
      </c>
      <c r="B17" s="67"/>
      <c r="C17" s="12">
        <f t="shared" si="0"/>
        <v>79</v>
      </c>
      <c r="D17" s="16">
        <v>42</v>
      </c>
      <c r="E17" s="16">
        <v>37</v>
      </c>
      <c r="F17" s="56"/>
    </row>
    <row r="18" spans="1:6" s="10" customFormat="1" ht="11.25" customHeight="1">
      <c r="A18" s="67" t="s">
        <v>14</v>
      </c>
      <c r="B18" s="67"/>
      <c r="C18" s="12">
        <f t="shared" si="0"/>
        <v>6430</v>
      </c>
      <c r="D18" s="16">
        <v>3823</v>
      </c>
      <c r="E18" s="16">
        <v>2607</v>
      </c>
      <c r="F18" s="56"/>
    </row>
    <row r="19" spans="1:6" s="10" customFormat="1" ht="11.25" customHeight="1">
      <c r="A19" s="67" t="s">
        <v>15</v>
      </c>
      <c r="B19" s="67"/>
      <c r="C19" s="12">
        <f t="shared" si="0"/>
        <v>319</v>
      </c>
      <c r="D19" s="16">
        <v>97</v>
      </c>
      <c r="E19" s="16">
        <v>222</v>
      </c>
      <c r="F19" s="56"/>
    </row>
    <row r="20" spans="1:6" s="10" customFormat="1" ht="11.25" customHeight="1">
      <c r="A20" s="67" t="s">
        <v>16</v>
      </c>
      <c r="B20" s="67"/>
      <c r="C20" s="12">
        <f t="shared" si="0"/>
        <v>270</v>
      </c>
      <c r="D20" s="16">
        <v>145</v>
      </c>
      <c r="E20" s="16">
        <v>125</v>
      </c>
      <c r="F20" s="56"/>
    </row>
    <row r="21" spans="1:6" s="10" customFormat="1" ht="11.25" customHeight="1">
      <c r="A21" s="67" t="s">
        <v>17</v>
      </c>
      <c r="B21" s="67"/>
      <c r="C21" s="12">
        <f t="shared" si="0"/>
        <v>5626</v>
      </c>
      <c r="D21" s="16">
        <v>1848</v>
      </c>
      <c r="E21" s="16">
        <v>3778</v>
      </c>
      <c r="F21" s="56"/>
    </row>
    <row r="22" spans="1:6" s="10" customFormat="1" ht="11.25" customHeight="1">
      <c r="A22" s="67" t="s">
        <v>18</v>
      </c>
      <c r="B22" s="67"/>
      <c r="C22" s="12">
        <f t="shared" si="0"/>
        <v>30479</v>
      </c>
      <c r="D22" s="16">
        <v>6880</v>
      </c>
      <c r="E22" s="16">
        <v>23599</v>
      </c>
      <c r="F22" s="56"/>
    </row>
    <row r="23" spans="1:6" s="10" customFormat="1" ht="11.25" customHeight="1">
      <c r="A23" s="67" t="s">
        <v>19</v>
      </c>
      <c r="B23" s="67"/>
      <c r="C23" s="12">
        <f t="shared" si="0"/>
        <v>130</v>
      </c>
      <c r="D23" s="16">
        <v>68</v>
      </c>
      <c r="E23" s="16">
        <v>62</v>
      </c>
      <c r="F23" s="56"/>
    </row>
    <row r="24" spans="1:6" s="10" customFormat="1" ht="11.25" customHeight="1">
      <c r="A24" s="67" t="s">
        <v>20</v>
      </c>
      <c r="B24" s="67"/>
      <c r="C24" s="12">
        <f t="shared" si="0"/>
        <v>6499</v>
      </c>
      <c r="D24" s="16">
        <v>1817</v>
      </c>
      <c r="E24" s="16">
        <v>4682</v>
      </c>
      <c r="F24" s="56"/>
    </row>
    <row r="25" spans="1:6" s="10" customFormat="1" ht="11.25" customHeight="1">
      <c r="A25" s="67" t="s">
        <v>21</v>
      </c>
      <c r="B25" s="67"/>
      <c r="C25" s="12">
        <f t="shared" si="0"/>
        <v>1331</v>
      </c>
      <c r="D25" s="16">
        <v>70</v>
      </c>
      <c r="E25" s="16">
        <v>1261</v>
      </c>
      <c r="F25" s="56"/>
    </row>
    <row r="26" spans="1:6" s="10" customFormat="1" ht="11.25" customHeight="1">
      <c r="A26" s="67" t="s">
        <v>22</v>
      </c>
      <c r="B26" s="67"/>
      <c r="C26" s="12">
        <f t="shared" si="0"/>
        <v>15052</v>
      </c>
      <c r="D26" s="16">
        <v>3614</v>
      </c>
      <c r="E26" s="16">
        <v>11438</v>
      </c>
      <c r="F26" s="56"/>
    </row>
    <row r="27" spans="1:6" s="10" customFormat="1" ht="11.25" customHeight="1">
      <c r="A27" s="67" t="s">
        <v>23</v>
      </c>
      <c r="B27" s="67"/>
      <c r="C27" s="12">
        <f t="shared" si="0"/>
        <v>19810</v>
      </c>
      <c r="D27" s="16">
        <v>6723</v>
      </c>
      <c r="E27" s="16">
        <v>13087</v>
      </c>
      <c r="F27" s="56"/>
    </row>
    <row r="28" spans="1:6" s="10" customFormat="1" ht="11.25" customHeight="1">
      <c r="A28" s="67" t="s">
        <v>24</v>
      </c>
      <c r="B28" s="67"/>
      <c r="C28" s="12">
        <f t="shared" si="0"/>
        <v>13333</v>
      </c>
      <c r="D28" s="16">
        <v>4819</v>
      </c>
      <c r="E28" s="16">
        <v>8514</v>
      </c>
      <c r="F28" s="56"/>
    </row>
    <row r="29" spans="1:6" s="7" customFormat="1" ht="11.25" customHeight="1">
      <c r="A29" s="68" t="s">
        <v>25</v>
      </c>
      <c r="B29" s="68"/>
      <c r="C29" s="55">
        <f t="shared" si="0"/>
        <v>59217</v>
      </c>
      <c r="D29" s="17">
        <v>13060</v>
      </c>
      <c r="E29" s="17">
        <v>46157</v>
      </c>
      <c r="F29" s="56"/>
    </row>
    <row r="30" spans="1:6" s="10" customFormat="1" ht="11.25" customHeight="1">
      <c r="A30" s="67" t="s">
        <v>26</v>
      </c>
      <c r="B30" s="67"/>
      <c r="C30" s="12">
        <f t="shared" si="0"/>
        <v>211865</v>
      </c>
      <c r="D30" s="16">
        <v>152539</v>
      </c>
      <c r="E30" s="16">
        <v>59326</v>
      </c>
      <c r="F30" s="56"/>
    </row>
    <row r="31" spans="1:6" s="10" customFormat="1" ht="11.25" customHeight="1">
      <c r="A31" s="67" t="s">
        <v>27</v>
      </c>
      <c r="B31" s="67"/>
      <c r="C31" s="12">
        <f t="shared" si="0"/>
        <v>327442</v>
      </c>
      <c r="D31" s="16">
        <v>140505</v>
      </c>
      <c r="E31" s="16">
        <v>186937</v>
      </c>
      <c r="F31" s="56"/>
    </row>
    <row r="32" spans="1:6" s="10" customFormat="1" ht="11.25" customHeight="1">
      <c r="A32" s="67" t="s">
        <v>28</v>
      </c>
      <c r="B32" s="67"/>
      <c r="C32" s="12">
        <f t="shared" si="0"/>
        <v>13834</v>
      </c>
      <c r="D32" s="16">
        <v>5817</v>
      </c>
      <c r="E32" s="16">
        <v>8017</v>
      </c>
      <c r="F32" s="56"/>
    </row>
    <row r="33" spans="1:6" s="10" customFormat="1" ht="11.25" customHeight="1">
      <c r="A33" s="67" t="s">
        <v>29</v>
      </c>
      <c r="B33" s="67"/>
      <c r="C33" s="12">
        <f t="shared" si="0"/>
        <v>82336</v>
      </c>
      <c r="D33" s="16">
        <v>37178</v>
      </c>
      <c r="E33" s="16">
        <v>45158</v>
      </c>
      <c r="F33" s="56"/>
    </row>
    <row r="34" spans="1:6" s="10" customFormat="1" ht="11.25" customHeight="1">
      <c r="A34" s="66" t="s">
        <v>30</v>
      </c>
      <c r="B34" s="66"/>
      <c r="C34" s="12">
        <f t="shared" si="0"/>
        <v>316</v>
      </c>
      <c r="D34" s="18">
        <v>175</v>
      </c>
      <c r="E34" s="18">
        <v>141</v>
      </c>
      <c r="F34" s="56"/>
    </row>
    <row r="35" spans="1:5" s="19" customFormat="1" ht="5.25" customHeight="1">
      <c r="A35" s="69"/>
      <c r="B35" s="69"/>
      <c r="C35" s="69"/>
      <c r="D35" s="69"/>
      <c r="E35" s="69"/>
    </row>
    <row r="36" spans="1:5" s="20" customFormat="1" ht="11.25">
      <c r="A36" s="70" t="s">
        <v>69</v>
      </c>
      <c r="B36" s="70"/>
      <c r="C36" s="70"/>
      <c r="D36" s="70"/>
      <c r="E36" s="70"/>
    </row>
    <row r="37" spans="1:5" s="20" customFormat="1" ht="24" customHeight="1">
      <c r="A37" s="70" t="s">
        <v>74</v>
      </c>
      <c r="B37" s="70"/>
      <c r="C37" s="70"/>
      <c r="D37" s="70"/>
      <c r="E37" s="70"/>
    </row>
    <row r="38" spans="1:5" s="21" customFormat="1" ht="11.25">
      <c r="A38" s="70" t="s">
        <v>70</v>
      </c>
      <c r="B38" s="70"/>
      <c r="C38" s="70"/>
      <c r="D38" s="70"/>
      <c r="E38" s="70"/>
    </row>
    <row r="39" spans="1:5" s="21" customFormat="1" ht="11.25" customHeight="1">
      <c r="A39" s="70" t="s">
        <v>77</v>
      </c>
      <c r="B39" s="70"/>
      <c r="C39" s="70"/>
      <c r="D39" s="70"/>
      <c r="E39" s="70"/>
    </row>
    <row r="40" spans="1:5" s="22" customFormat="1" ht="5.25" customHeight="1">
      <c r="A40" s="71"/>
      <c r="B40" s="71"/>
      <c r="C40" s="71"/>
      <c r="D40" s="71"/>
      <c r="E40" s="71"/>
    </row>
    <row r="41" spans="1:5" s="23" customFormat="1" ht="11.25">
      <c r="A41" s="71" t="s">
        <v>31</v>
      </c>
      <c r="B41" s="71"/>
      <c r="C41" s="71"/>
      <c r="D41" s="71"/>
      <c r="E41" s="71"/>
    </row>
    <row r="42" spans="1:5" s="22" customFormat="1" ht="5.25" customHeight="1">
      <c r="A42" s="72"/>
      <c r="B42" s="72"/>
      <c r="C42" s="72"/>
      <c r="D42" s="72"/>
      <c r="E42" s="72"/>
    </row>
    <row r="43" spans="1:5" s="24" customFormat="1" ht="11.25">
      <c r="A43" s="72" t="s">
        <v>79</v>
      </c>
      <c r="B43" s="72"/>
      <c r="C43" s="72"/>
      <c r="D43" s="72"/>
      <c r="E43" s="72"/>
    </row>
    <row r="44" spans="1:5" s="24" customFormat="1" ht="11.25" customHeight="1">
      <c r="A44" s="72" t="s">
        <v>67</v>
      </c>
      <c r="B44" s="72"/>
      <c r="C44" s="72"/>
      <c r="D44" s="72"/>
      <c r="E44" s="72"/>
    </row>
  </sheetData>
  <sheetProtection/>
  <mergeCells count="42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</mergeCells>
  <printOptions/>
  <pageMargins left="0" right="0" top="0" bottom="0" header="0" footer="0"/>
  <pageSetup horizontalDpi="1200" verticalDpi="1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75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5" s="7" customFormat="1" ht="11.25" customHeight="1">
      <c r="A8" s="65" t="s">
        <v>4</v>
      </c>
      <c r="B8" s="65"/>
      <c r="C8" s="8">
        <f>SUM(C9:C10,C13:C34)</f>
        <v>1003865</v>
      </c>
      <c r="D8" s="8">
        <f>SUM(D9:D10,D13:D34)</f>
        <v>498835</v>
      </c>
      <c r="E8" s="8">
        <f>SUM(E9:E10,E13:E34)</f>
        <v>505030</v>
      </c>
    </row>
    <row r="9" spans="1:5" s="10" customFormat="1" ht="11.25" customHeight="1">
      <c r="A9" s="66" t="s">
        <v>5</v>
      </c>
      <c r="B9" s="66"/>
      <c r="C9" s="12">
        <f>SUM(D9:E9)</f>
        <v>31424</v>
      </c>
      <c r="D9" s="12">
        <v>13013</v>
      </c>
      <c r="E9" s="12">
        <v>18411</v>
      </c>
    </row>
    <row r="10" spans="1:5" s="10" customFormat="1" ht="11.25" customHeight="1">
      <c r="A10" s="67" t="s">
        <v>6</v>
      </c>
      <c r="B10" s="67"/>
      <c r="C10" s="12">
        <f aca="true" t="shared" si="0" ref="C10:C34">SUM(D10:E10)</f>
        <v>14080</v>
      </c>
      <c r="D10" s="16">
        <f>SUM(D11:D12)</f>
        <v>8416</v>
      </c>
      <c r="E10" s="16">
        <f>SUM(E11:E12)</f>
        <v>5664</v>
      </c>
    </row>
    <row r="11" spans="1:5" s="10" customFormat="1" ht="11.25" customHeight="1">
      <c r="A11" s="15"/>
      <c r="B11" s="15" t="s">
        <v>7</v>
      </c>
      <c r="C11" s="12">
        <f t="shared" si="0"/>
        <v>12787</v>
      </c>
      <c r="D11" s="14">
        <v>7741</v>
      </c>
      <c r="E11" s="14">
        <v>5046</v>
      </c>
    </row>
    <row r="12" spans="1:5" s="10" customFormat="1" ht="11.25" customHeight="1">
      <c r="A12" s="15"/>
      <c r="B12" s="15" t="s">
        <v>8</v>
      </c>
      <c r="C12" s="12">
        <f t="shared" si="0"/>
        <v>1293</v>
      </c>
      <c r="D12" s="16">
        <v>675</v>
      </c>
      <c r="E12" s="16">
        <v>618</v>
      </c>
    </row>
    <row r="13" spans="1:5" s="10" customFormat="1" ht="11.25" customHeight="1">
      <c r="A13" s="67" t="s">
        <v>9</v>
      </c>
      <c r="B13" s="67"/>
      <c r="C13" s="12">
        <f t="shared" si="0"/>
        <v>2195</v>
      </c>
      <c r="D13" s="16">
        <v>1140</v>
      </c>
      <c r="E13" s="16">
        <v>1055</v>
      </c>
    </row>
    <row r="14" spans="1:5" s="10" customFormat="1" ht="11.25" customHeight="1">
      <c r="A14" s="67" t="s">
        <v>10</v>
      </c>
      <c r="B14" s="67"/>
      <c r="C14" s="12">
        <f t="shared" si="0"/>
        <v>1488</v>
      </c>
      <c r="D14" s="16">
        <v>497</v>
      </c>
      <c r="E14" s="16">
        <v>991</v>
      </c>
    </row>
    <row r="15" spans="1:5" s="10" customFormat="1" ht="11.25" customHeight="1">
      <c r="A15" s="67" t="s">
        <v>11</v>
      </c>
      <c r="B15" s="67"/>
      <c r="C15" s="12">
        <f t="shared" si="0"/>
        <v>145</v>
      </c>
      <c r="D15" s="16">
        <v>45</v>
      </c>
      <c r="E15" s="16">
        <v>100</v>
      </c>
    </row>
    <row r="16" spans="1:5" s="10" customFormat="1" ht="11.25" customHeight="1">
      <c r="A16" s="67" t="s">
        <v>12</v>
      </c>
      <c r="B16" s="67"/>
      <c r="C16" s="12">
        <f t="shared" si="0"/>
        <v>75</v>
      </c>
      <c r="D16" s="16">
        <v>23</v>
      </c>
      <c r="E16" s="16">
        <v>52</v>
      </c>
    </row>
    <row r="17" spans="1:5" s="10" customFormat="1" ht="11.25" customHeight="1">
      <c r="A17" s="67" t="s">
        <v>13</v>
      </c>
      <c r="B17" s="67"/>
      <c r="C17" s="12">
        <f t="shared" si="0"/>
        <v>97</v>
      </c>
      <c r="D17" s="16">
        <v>54</v>
      </c>
      <c r="E17" s="16">
        <v>43</v>
      </c>
    </row>
    <row r="18" spans="1:5" s="10" customFormat="1" ht="11.25" customHeight="1">
      <c r="A18" s="67" t="s">
        <v>14</v>
      </c>
      <c r="B18" s="67"/>
      <c r="C18" s="12">
        <f t="shared" si="0"/>
        <v>7790</v>
      </c>
      <c r="D18" s="16">
        <v>4960</v>
      </c>
      <c r="E18" s="16">
        <v>2830</v>
      </c>
    </row>
    <row r="19" spans="1:5" s="10" customFormat="1" ht="11.25" customHeight="1">
      <c r="A19" s="67" t="s">
        <v>15</v>
      </c>
      <c r="B19" s="67"/>
      <c r="C19" s="12">
        <f t="shared" si="0"/>
        <v>264</v>
      </c>
      <c r="D19" s="16">
        <v>82</v>
      </c>
      <c r="E19" s="16">
        <v>182</v>
      </c>
    </row>
    <row r="20" spans="1:5" s="10" customFormat="1" ht="11.25" customHeight="1">
      <c r="A20" s="67" t="s">
        <v>16</v>
      </c>
      <c r="B20" s="67"/>
      <c r="C20" s="12">
        <f t="shared" si="0"/>
        <v>240</v>
      </c>
      <c r="D20" s="16">
        <v>118</v>
      </c>
      <c r="E20" s="16">
        <v>122</v>
      </c>
    </row>
    <row r="21" spans="1:5" s="10" customFormat="1" ht="11.25" customHeight="1">
      <c r="A21" s="67" t="s">
        <v>17</v>
      </c>
      <c r="B21" s="67"/>
      <c r="C21" s="12">
        <f t="shared" si="0"/>
        <v>4403</v>
      </c>
      <c r="D21" s="16">
        <v>1655</v>
      </c>
      <c r="E21" s="16">
        <v>2748</v>
      </c>
    </row>
    <row r="22" spans="1:5" s="10" customFormat="1" ht="11.25" customHeight="1">
      <c r="A22" s="67" t="s">
        <v>18</v>
      </c>
      <c r="B22" s="67"/>
      <c r="C22" s="12">
        <f t="shared" si="0"/>
        <v>27730</v>
      </c>
      <c r="D22" s="16">
        <v>7165</v>
      </c>
      <c r="E22" s="16">
        <v>20565</v>
      </c>
    </row>
    <row r="23" spans="1:5" s="10" customFormat="1" ht="11.25" customHeight="1">
      <c r="A23" s="67" t="s">
        <v>19</v>
      </c>
      <c r="B23" s="67"/>
      <c r="C23" s="12">
        <f t="shared" si="0"/>
        <v>148</v>
      </c>
      <c r="D23" s="16">
        <v>67</v>
      </c>
      <c r="E23" s="16">
        <v>81</v>
      </c>
    </row>
    <row r="24" spans="1:5" s="10" customFormat="1" ht="11.25" customHeight="1">
      <c r="A24" s="67" t="s">
        <v>20</v>
      </c>
      <c r="B24" s="67"/>
      <c r="C24" s="12">
        <f t="shared" si="0"/>
        <v>8536</v>
      </c>
      <c r="D24" s="16">
        <v>2268</v>
      </c>
      <c r="E24" s="16">
        <v>6268</v>
      </c>
    </row>
    <row r="25" spans="1:5" s="10" customFormat="1" ht="11.25" customHeight="1">
      <c r="A25" s="67" t="s">
        <v>21</v>
      </c>
      <c r="B25" s="67"/>
      <c r="C25" s="12">
        <f t="shared" si="0"/>
        <v>1436</v>
      </c>
      <c r="D25" s="16">
        <v>63</v>
      </c>
      <c r="E25" s="16">
        <v>1373</v>
      </c>
    </row>
    <row r="26" spans="1:5" s="10" customFormat="1" ht="11.25" customHeight="1">
      <c r="A26" s="67" t="s">
        <v>22</v>
      </c>
      <c r="B26" s="67"/>
      <c r="C26" s="12">
        <f t="shared" si="0"/>
        <v>22140</v>
      </c>
      <c r="D26" s="16">
        <v>4884</v>
      </c>
      <c r="E26" s="16">
        <v>17256</v>
      </c>
    </row>
    <row r="27" spans="1:5" s="10" customFormat="1" ht="11.25" customHeight="1">
      <c r="A27" s="67" t="s">
        <v>23</v>
      </c>
      <c r="B27" s="67"/>
      <c r="C27" s="12">
        <f t="shared" si="0"/>
        <v>16502</v>
      </c>
      <c r="D27" s="16">
        <v>6225</v>
      </c>
      <c r="E27" s="16">
        <v>10277</v>
      </c>
    </row>
    <row r="28" spans="1:5" s="10" customFormat="1" ht="11.25" customHeight="1">
      <c r="A28" s="67" t="s">
        <v>24</v>
      </c>
      <c r="B28" s="67"/>
      <c r="C28" s="12">
        <f t="shared" si="0"/>
        <v>13786</v>
      </c>
      <c r="D28" s="16">
        <v>5435</v>
      </c>
      <c r="E28" s="16">
        <v>8351</v>
      </c>
    </row>
    <row r="29" spans="1:5" s="7" customFormat="1" ht="11.25" customHeight="1">
      <c r="A29" s="68" t="s">
        <v>25</v>
      </c>
      <c r="B29" s="68"/>
      <c r="C29" s="55">
        <f t="shared" si="0"/>
        <v>55215</v>
      </c>
      <c r="D29" s="17">
        <v>12330</v>
      </c>
      <c r="E29" s="17">
        <v>42885</v>
      </c>
    </row>
    <row r="30" spans="1:5" s="10" customFormat="1" ht="11.25" customHeight="1">
      <c r="A30" s="67" t="s">
        <v>26</v>
      </c>
      <c r="B30" s="67"/>
      <c r="C30" s="12">
        <f t="shared" si="0"/>
        <v>284992</v>
      </c>
      <c r="D30" s="16">
        <v>207296</v>
      </c>
      <c r="E30" s="16">
        <v>77696</v>
      </c>
    </row>
    <row r="31" spans="1:5" s="10" customFormat="1" ht="11.25" customHeight="1">
      <c r="A31" s="67" t="s">
        <v>27</v>
      </c>
      <c r="B31" s="67"/>
      <c r="C31" s="12">
        <f t="shared" si="0"/>
        <v>377047</v>
      </c>
      <c r="D31" s="16">
        <v>158829</v>
      </c>
      <c r="E31" s="16">
        <v>218218</v>
      </c>
    </row>
    <row r="32" spans="1:5" s="10" customFormat="1" ht="11.25" customHeight="1">
      <c r="A32" s="67" t="s">
        <v>28</v>
      </c>
      <c r="B32" s="67"/>
      <c r="C32" s="12">
        <f t="shared" si="0"/>
        <v>30316</v>
      </c>
      <c r="D32" s="16">
        <v>14938</v>
      </c>
      <c r="E32" s="16">
        <v>15378</v>
      </c>
    </row>
    <row r="33" spans="1:5" s="10" customFormat="1" ht="11.25" customHeight="1">
      <c r="A33" s="67" t="s">
        <v>29</v>
      </c>
      <c r="B33" s="67"/>
      <c r="C33" s="12">
        <f t="shared" si="0"/>
        <v>103665</v>
      </c>
      <c r="D33" s="16">
        <v>49272</v>
      </c>
      <c r="E33" s="16">
        <v>54393</v>
      </c>
    </row>
    <row r="34" spans="1:5" s="10" customFormat="1" ht="11.25" customHeight="1">
      <c r="A34" s="66" t="s">
        <v>30</v>
      </c>
      <c r="B34" s="66"/>
      <c r="C34" s="12">
        <f t="shared" si="0"/>
        <v>151</v>
      </c>
      <c r="D34" s="18">
        <v>60</v>
      </c>
      <c r="E34" s="18">
        <v>91</v>
      </c>
    </row>
    <row r="35" spans="1:5" s="19" customFormat="1" ht="5.25" customHeight="1">
      <c r="A35" s="69"/>
      <c r="B35" s="69"/>
      <c r="C35" s="69"/>
      <c r="D35" s="69"/>
      <c r="E35" s="69"/>
    </row>
    <row r="36" spans="1:5" s="20" customFormat="1" ht="11.25">
      <c r="A36" s="70" t="s">
        <v>69</v>
      </c>
      <c r="B36" s="70"/>
      <c r="C36" s="70"/>
      <c r="D36" s="70"/>
      <c r="E36" s="70"/>
    </row>
    <row r="37" spans="1:5" s="20" customFormat="1" ht="24" customHeight="1">
      <c r="A37" s="70" t="s">
        <v>74</v>
      </c>
      <c r="B37" s="70"/>
      <c r="C37" s="70"/>
      <c r="D37" s="70"/>
      <c r="E37" s="70"/>
    </row>
    <row r="38" spans="1:5" s="21" customFormat="1" ht="11.25">
      <c r="A38" s="70" t="s">
        <v>70</v>
      </c>
      <c r="B38" s="70"/>
      <c r="C38" s="70"/>
      <c r="D38" s="70"/>
      <c r="E38" s="70"/>
    </row>
    <row r="39" spans="1:5" s="21" customFormat="1" ht="11.25" customHeight="1">
      <c r="A39" s="70" t="s">
        <v>77</v>
      </c>
      <c r="B39" s="70"/>
      <c r="C39" s="70"/>
      <c r="D39" s="70"/>
      <c r="E39" s="70"/>
    </row>
    <row r="40" spans="1:5" s="22" customFormat="1" ht="5.25" customHeight="1">
      <c r="A40" s="71"/>
      <c r="B40" s="71"/>
      <c r="C40" s="71"/>
      <c r="D40" s="71"/>
      <c r="E40" s="71"/>
    </row>
    <row r="41" spans="1:5" s="23" customFormat="1" ht="11.25">
      <c r="A41" s="71" t="s">
        <v>31</v>
      </c>
      <c r="B41" s="71"/>
      <c r="C41" s="71"/>
      <c r="D41" s="71"/>
      <c r="E41" s="71"/>
    </row>
    <row r="42" spans="1:5" s="22" customFormat="1" ht="5.25" customHeight="1">
      <c r="A42" s="72"/>
      <c r="B42" s="72"/>
      <c r="C42" s="72"/>
      <c r="D42" s="72"/>
      <c r="E42" s="72"/>
    </row>
    <row r="43" spans="1:5" s="24" customFormat="1" ht="11.25">
      <c r="A43" s="72" t="s">
        <v>76</v>
      </c>
      <c r="B43" s="72"/>
      <c r="C43" s="72"/>
      <c r="D43" s="72"/>
      <c r="E43" s="72"/>
    </row>
    <row r="44" spans="1:5" s="24" customFormat="1" ht="11.25" customHeight="1">
      <c r="A44" s="72" t="s">
        <v>67</v>
      </c>
      <c r="B44" s="72"/>
      <c r="C44" s="72"/>
      <c r="D44" s="72"/>
      <c r="E44" s="72"/>
    </row>
  </sheetData>
  <sheetProtection/>
  <mergeCells count="42">
    <mergeCell ref="A43:E43"/>
    <mergeCell ref="A44:E44"/>
    <mergeCell ref="A39:E39"/>
    <mergeCell ref="A40:E40"/>
    <mergeCell ref="A41:E41"/>
    <mergeCell ref="A42:E42"/>
    <mergeCell ref="A35:E35"/>
    <mergeCell ref="A36:E36"/>
    <mergeCell ref="A37:E37"/>
    <mergeCell ref="A38:E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3:B13"/>
    <mergeCell ref="A14:B14"/>
    <mergeCell ref="A5:B5"/>
    <mergeCell ref="A6:B6"/>
    <mergeCell ref="A7:E7"/>
    <mergeCell ref="A8:B8"/>
    <mergeCell ref="A1:E1"/>
    <mergeCell ref="A2:E2"/>
    <mergeCell ref="A3:E3"/>
    <mergeCell ref="A4:E4"/>
    <mergeCell ref="A9:B9"/>
    <mergeCell ref="A10:B10"/>
  </mergeCells>
  <printOptions/>
  <pageMargins left="0" right="0" top="0" bottom="0" header="0" footer="0"/>
  <pageSetup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71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5" s="7" customFormat="1" ht="11.25" customHeight="1">
      <c r="A8" s="65" t="s">
        <v>4</v>
      </c>
      <c r="B8" s="65"/>
      <c r="C8" s="8">
        <v>1120058</v>
      </c>
      <c r="D8" s="9">
        <v>536760</v>
      </c>
      <c r="E8" s="9">
        <v>583297</v>
      </c>
    </row>
    <row r="9" spans="1:5" s="10" customFormat="1" ht="11.25" customHeight="1">
      <c r="A9" s="66" t="s">
        <v>5</v>
      </c>
      <c r="B9" s="66"/>
      <c r="C9" s="12">
        <f>SUM(D9:E9)</f>
        <v>38008</v>
      </c>
      <c r="D9" s="12">
        <v>14174</v>
      </c>
      <c r="E9" s="12">
        <v>23834</v>
      </c>
    </row>
    <row r="10" spans="1:5" s="10" customFormat="1" ht="11.25" customHeight="1">
      <c r="A10" s="67" t="s">
        <v>6</v>
      </c>
      <c r="B10" s="67"/>
      <c r="C10" s="16">
        <v>16996</v>
      </c>
      <c r="D10" s="16">
        <v>10314</v>
      </c>
      <c r="E10" s="16">
        <v>6682</v>
      </c>
    </row>
    <row r="11" spans="1:5" s="10" customFormat="1" ht="11.25" customHeight="1">
      <c r="A11" s="15"/>
      <c r="B11" s="15" t="s">
        <v>7</v>
      </c>
      <c r="C11" s="12">
        <v>15694</v>
      </c>
      <c r="D11" s="14" t="s">
        <v>73</v>
      </c>
      <c r="E11" s="14" t="s">
        <v>73</v>
      </c>
    </row>
    <row r="12" spans="1:5" s="10" customFormat="1" ht="11.25" customHeight="1">
      <c r="A12" s="15"/>
      <c r="B12" s="15" t="s">
        <v>8</v>
      </c>
      <c r="C12" s="12">
        <v>1302</v>
      </c>
      <c r="D12" s="16" t="s">
        <v>73</v>
      </c>
      <c r="E12" s="16" t="s">
        <v>73</v>
      </c>
    </row>
    <row r="13" spans="1:5" s="10" customFormat="1" ht="11.25" customHeight="1">
      <c r="A13" s="67" t="s">
        <v>9</v>
      </c>
      <c r="B13" s="67"/>
      <c r="C13" s="12">
        <v>2396</v>
      </c>
      <c r="D13" s="16">
        <v>1116</v>
      </c>
      <c r="E13" s="16">
        <v>1279</v>
      </c>
    </row>
    <row r="14" spans="1:5" s="10" customFormat="1" ht="11.25" customHeight="1">
      <c r="A14" s="67" t="s">
        <v>10</v>
      </c>
      <c r="B14" s="67"/>
      <c r="C14" s="12">
        <f aca="true" t="shared" si="0" ref="C14:C34">SUM(D14:E14)</f>
        <v>1121</v>
      </c>
      <c r="D14" s="16">
        <v>420</v>
      </c>
      <c r="E14" s="16">
        <v>701</v>
      </c>
    </row>
    <row r="15" spans="1:5" s="10" customFormat="1" ht="11.25" customHeight="1">
      <c r="A15" s="67" t="s">
        <v>11</v>
      </c>
      <c r="B15" s="67"/>
      <c r="C15" s="12">
        <f t="shared" si="0"/>
        <v>169</v>
      </c>
      <c r="D15" s="16">
        <v>56</v>
      </c>
      <c r="E15" s="16">
        <v>113</v>
      </c>
    </row>
    <row r="16" spans="1:5" s="10" customFormat="1" ht="11.25" customHeight="1">
      <c r="A16" s="67" t="s">
        <v>12</v>
      </c>
      <c r="B16" s="67"/>
      <c r="C16" s="12">
        <f t="shared" si="0"/>
        <v>94</v>
      </c>
      <c r="D16" s="16">
        <v>29</v>
      </c>
      <c r="E16" s="16">
        <v>65</v>
      </c>
    </row>
    <row r="17" spans="1:5" s="10" customFormat="1" ht="11.25" customHeight="1">
      <c r="A17" s="67" t="s">
        <v>13</v>
      </c>
      <c r="B17" s="67"/>
      <c r="C17" s="12">
        <f t="shared" si="0"/>
        <v>99</v>
      </c>
      <c r="D17" s="16">
        <v>60</v>
      </c>
      <c r="E17" s="16">
        <v>39</v>
      </c>
    </row>
    <row r="18" spans="1:5" s="10" customFormat="1" ht="11.25" customHeight="1">
      <c r="A18" s="67" t="s">
        <v>14</v>
      </c>
      <c r="B18" s="67"/>
      <c r="C18" s="12">
        <v>8703</v>
      </c>
      <c r="D18" s="16">
        <v>5422</v>
      </c>
      <c r="E18" s="16">
        <v>3282</v>
      </c>
    </row>
    <row r="19" spans="1:5" s="10" customFormat="1" ht="11.25" customHeight="1">
      <c r="A19" s="67" t="s">
        <v>15</v>
      </c>
      <c r="B19" s="67"/>
      <c r="C19" s="12">
        <f t="shared" si="0"/>
        <v>444</v>
      </c>
      <c r="D19" s="16">
        <v>153</v>
      </c>
      <c r="E19" s="16">
        <v>291</v>
      </c>
    </row>
    <row r="20" spans="1:5" s="10" customFormat="1" ht="11.25" customHeight="1">
      <c r="A20" s="67" t="s">
        <v>16</v>
      </c>
      <c r="B20" s="67"/>
      <c r="C20" s="12">
        <v>353</v>
      </c>
      <c r="D20" s="16">
        <v>162</v>
      </c>
      <c r="E20" s="16">
        <v>190</v>
      </c>
    </row>
    <row r="21" spans="1:5" s="10" customFormat="1" ht="11.25" customHeight="1">
      <c r="A21" s="67" t="s">
        <v>17</v>
      </c>
      <c r="B21" s="67"/>
      <c r="C21" s="12">
        <f t="shared" si="0"/>
        <v>7354</v>
      </c>
      <c r="D21" s="16">
        <v>2413</v>
      </c>
      <c r="E21" s="16">
        <v>4941</v>
      </c>
    </row>
    <row r="22" spans="1:5" s="10" customFormat="1" ht="11.25" customHeight="1">
      <c r="A22" s="67" t="s">
        <v>18</v>
      </c>
      <c r="B22" s="67"/>
      <c r="C22" s="12">
        <f t="shared" si="0"/>
        <v>26211</v>
      </c>
      <c r="D22" s="16">
        <v>6159</v>
      </c>
      <c r="E22" s="16">
        <v>20052</v>
      </c>
    </row>
    <row r="23" spans="1:5" s="10" customFormat="1" ht="11.25" customHeight="1">
      <c r="A23" s="67" t="s">
        <v>19</v>
      </c>
      <c r="B23" s="67"/>
      <c r="C23" s="12">
        <f t="shared" si="0"/>
        <v>234</v>
      </c>
      <c r="D23" s="16">
        <v>82</v>
      </c>
      <c r="E23" s="16">
        <v>152</v>
      </c>
    </row>
    <row r="24" spans="1:9" s="10" customFormat="1" ht="11.25" customHeight="1">
      <c r="A24" s="67" t="s">
        <v>20</v>
      </c>
      <c r="B24" s="67"/>
      <c r="C24" s="12">
        <f t="shared" si="0"/>
        <v>10982</v>
      </c>
      <c r="D24" s="16">
        <v>2854</v>
      </c>
      <c r="E24" s="16">
        <v>8128</v>
      </c>
      <c r="I24" s="56"/>
    </row>
    <row r="25" spans="1:5" s="10" customFormat="1" ht="11.25" customHeight="1">
      <c r="A25" s="67" t="s">
        <v>21</v>
      </c>
      <c r="B25" s="67"/>
      <c r="C25" s="12">
        <v>1265</v>
      </c>
      <c r="D25" s="16" t="s">
        <v>73</v>
      </c>
      <c r="E25" s="16" t="s">
        <v>73</v>
      </c>
    </row>
    <row r="26" spans="1:5" s="10" customFormat="1" ht="11.25" customHeight="1">
      <c r="A26" s="67" t="s">
        <v>22</v>
      </c>
      <c r="B26" s="67"/>
      <c r="C26" s="12">
        <v>23986</v>
      </c>
      <c r="D26" s="16" t="s">
        <v>73</v>
      </c>
      <c r="E26" s="16" t="s">
        <v>73</v>
      </c>
    </row>
    <row r="27" spans="1:5" s="10" customFormat="1" ht="11.25" customHeight="1">
      <c r="A27" s="67" t="s">
        <v>23</v>
      </c>
      <c r="B27" s="67"/>
      <c r="C27" s="12">
        <v>20829</v>
      </c>
      <c r="D27" s="16">
        <v>7298</v>
      </c>
      <c r="E27" s="16">
        <v>13532</v>
      </c>
    </row>
    <row r="28" spans="1:5" s="10" customFormat="1" ht="11.25" customHeight="1">
      <c r="A28" s="67" t="s">
        <v>24</v>
      </c>
      <c r="B28" s="67"/>
      <c r="C28" s="12">
        <f t="shared" si="0"/>
        <v>16922</v>
      </c>
      <c r="D28" s="16">
        <v>5909</v>
      </c>
      <c r="E28" s="16">
        <v>11013</v>
      </c>
    </row>
    <row r="29" spans="1:5" s="7" customFormat="1" ht="11.25" customHeight="1">
      <c r="A29" s="68" t="s">
        <v>25</v>
      </c>
      <c r="B29" s="68"/>
      <c r="C29" s="55">
        <v>53949</v>
      </c>
      <c r="D29" s="17">
        <v>14050</v>
      </c>
      <c r="E29" s="17">
        <v>39900</v>
      </c>
    </row>
    <row r="30" spans="1:5" s="10" customFormat="1" ht="11.25" customHeight="1">
      <c r="A30" s="67" t="s">
        <v>26</v>
      </c>
      <c r="B30" s="67"/>
      <c r="C30" s="12">
        <f t="shared" si="0"/>
        <v>307022</v>
      </c>
      <c r="D30" s="16">
        <v>216199</v>
      </c>
      <c r="E30" s="16">
        <v>90823</v>
      </c>
    </row>
    <row r="31" spans="1:5" s="10" customFormat="1" ht="11.25" customHeight="1">
      <c r="A31" s="67" t="s">
        <v>27</v>
      </c>
      <c r="B31" s="67"/>
      <c r="C31" s="12">
        <f t="shared" si="0"/>
        <v>432857</v>
      </c>
      <c r="D31" s="16">
        <v>173371</v>
      </c>
      <c r="E31" s="16">
        <v>259486</v>
      </c>
    </row>
    <row r="32" spans="1:5" s="10" customFormat="1" ht="11.25" customHeight="1">
      <c r="A32" s="67" t="s">
        <v>28</v>
      </c>
      <c r="B32" s="67"/>
      <c r="C32" s="12">
        <f t="shared" si="0"/>
        <v>34516</v>
      </c>
      <c r="D32" s="16">
        <v>17143</v>
      </c>
      <c r="E32" s="16">
        <v>17373</v>
      </c>
    </row>
    <row r="33" spans="1:5" s="10" customFormat="1" ht="11.25" customHeight="1">
      <c r="A33" s="67" t="s">
        <v>29</v>
      </c>
      <c r="B33" s="67"/>
      <c r="C33" s="12">
        <f t="shared" si="0"/>
        <v>115094</v>
      </c>
      <c r="D33" s="16">
        <v>53695</v>
      </c>
      <c r="E33" s="16">
        <v>61399</v>
      </c>
    </row>
    <row r="34" spans="1:5" s="10" customFormat="1" ht="11.25" customHeight="1">
      <c r="A34" s="66" t="s">
        <v>30</v>
      </c>
      <c r="B34" s="66"/>
      <c r="C34" s="12">
        <f t="shared" si="0"/>
        <v>455</v>
      </c>
      <c r="D34" s="18">
        <v>270</v>
      </c>
      <c r="E34" s="18">
        <v>185</v>
      </c>
    </row>
    <row r="35" spans="1:5" s="19" customFormat="1" ht="5.25" customHeight="1">
      <c r="A35" s="69"/>
      <c r="B35" s="69"/>
      <c r="C35" s="69"/>
      <c r="D35" s="69"/>
      <c r="E35" s="69"/>
    </row>
    <row r="36" spans="1:5" s="20" customFormat="1" ht="11.25">
      <c r="A36" s="70" t="s">
        <v>69</v>
      </c>
      <c r="B36" s="70"/>
      <c r="C36" s="70"/>
      <c r="D36" s="70"/>
      <c r="E36" s="70"/>
    </row>
    <row r="37" spans="1:5" s="20" customFormat="1" ht="24" customHeight="1">
      <c r="A37" s="70" t="s">
        <v>74</v>
      </c>
      <c r="B37" s="70"/>
      <c r="C37" s="70"/>
      <c r="D37" s="70"/>
      <c r="E37" s="70"/>
    </row>
    <row r="38" spans="1:5" s="21" customFormat="1" ht="11.25">
      <c r="A38" s="70" t="s">
        <v>70</v>
      </c>
      <c r="B38" s="70"/>
      <c r="C38" s="70"/>
      <c r="D38" s="70"/>
      <c r="E38" s="70"/>
    </row>
    <row r="39" spans="1:5" s="21" customFormat="1" ht="11.25" customHeight="1">
      <c r="A39" s="70" t="s">
        <v>77</v>
      </c>
      <c r="B39" s="70"/>
      <c r="C39" s="70"/>
      <c r="D39" s="70"/>
      <c r="E39" s="70"/>
    </row>
    <row r="40" spans="1:5" s="22" customFormat="1" ht="5.25" customHeight="1">
      <c r="A40" s="71"/>
      <c r="B40" s="71"/>
      <c r="C40" s="71"/>
      <c r="D40" s="71"/>
      <c r="E40" s="71"/>
    </row>
    <row r="41" spans="1:5" s="23" customFormat="1" ht="11.25">
      <c r="A41" s="71" t="s">
        <v>31</v>
      </c>
      <c r="B41" s="71"/>
      <c r="C41" s="71"/>
      <c r="D41" s="71"/>
      <c r="E41" s="71"/>
    </row>
    <row r="42" spans="1:5" s="22" customFormat="1" ht="5.25" customHeight="1">
      <c r="A42" s="72"/>
      <c r="B42" s="72"/>
      <c r="C42" s="72"/>
      <c r="D42" s="72"/>
      <c r="E42" s="72"/>
    </row>
    <row r="43" spans="1:5" s="24" customFormat="1" ht="11.25">
      <c r="A43" s="72" t="s">
        <v>72</v>
      </c>
      <c r="B43" s="72"/>
      <c r="C43" s="72"/>
      <c r="D43" s="72"/>
      <c r="E43" s="72"/>
    </row>
    <row r="44" spans="1:5" s="24" customFormat="1" ht="11.25" customHeight="1">
      <c r="A44" s="72" t="s">
        <v>67</v>
      </c>
      <c r="B44" s="72"/>
      <c r="C44" s="72"/>
      <c r="D44" s="72"/>
      <c r="E44" s="72"/>
    </row>
  </sheetData>
  <sheetProtection/>
  <mergeCells count="42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E35"/>
    <mergeCell ref="A36:E36"/>
    <mergeCell ref="A37:E37"/>
    <mergeCell ref="A38:E38"/>
    <mergeCell ref="A43:E43"/>
    <mergeCell ref="A44:E44"/>
    <mergeCell ref="A39:E39"/>
    <mergeCell ref="A40:E40"/>
    <mergeCell ref="A41:E41"/>
    <mergeCell ref="A42:E42"/>
  </mergeCells>
  <printOptions/>
  <pageMargins left="0" right="0" top="0" bottom="0" header="0" footer="0"/>
  <pageSetup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0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5" s="7" customFormat="1" ht="11.25" customHeight="1">
      <c r="A8" s="65" t="s">
        <v>4</v>
      </c>
      <c r="B8" s="65"/>
      <c r="C8" s="8">
        <v>1030938</v>
      </c>
      <c r="D8" s="9">
        <v>497146</v>
      </c>
      <c r="E8" s="9">
        <v>533792</v>
      </c>
    </row>
    <row r="9" spans="1:5" s="10" customFormat="1" ht="11.25" customHeight="1">
      <c r="A9" s="66" t="s">
        <v>5</v>
      </c>
      <c r="B9" s="66"/>
      <c r="C9" s="12">
        <v>31823</v>
      </c>
      <c r="D9" s="12">
        <v>11252</v>
      </c>
      <c r="E9" s="12">
        <v>20571</v>
      </c>
    </row>
    <row r="10" spans="1:5" s="10" customFormat="1" ht="11.25" customHeight="1">
      <c r="A10" s="73" t="s">
        <v>6</v>
      </c>
      <c r="B10" s="73"/>
      <c r="C10" s="14"/>
      <c r="D10" s="14"/>
      <c r="E10" s="14"/>
    </row>
    <row r="11" spans="1:5" s="10" customFormat="1" ht="11.25" customHeight="1">
      <c r="A11" s="15"/>
      <c r="B11" s="15" t="s">
        <v>7</v>
      </c>
      <c r="C11" s="16">
        <v>12342</v>
      </c>
      <c r="D11" s="14">
        <v>7416</v>
      </c>
      <c r="E11" s="14">
        <v>4927</v>
      </c>
    </row>
    <row r="12" spans="1:5" s="10" customFormat="1" ht="11.25" customHeight="1">
      <c r="A12" s="15"/>
      <c r="B12" s="15" t="s">
        <v>8</v>
      </c>
      <c r="C12" s="16">
        <v>1282</v>
      </c>
      <c r="D12" s="16">
        <v>638</v>
      </c>
      <c r="E12" s="16">
        <v>644</v>
      </c>
    </row>
    <row r="13" spans="1:5" s="10" customFormat="1" ht="11.25" customHeight="1">
      <c r="A13" s="67" t="s">
        <v>9</v>
      </c>
      <c r="B13" s="67"/>
      <c r="C13" s="16">
        <v>1922</v>
      </c>
      <c r="D13" s="16">
        <v>869</v>
      </c>
      <c r="E13" s="16">
        <v>1053</v>
      </c>
    </row>
    <row r="14" spans="1:5" s="10" customFormat="1" ht="11.25" customHeight="1">
      <c r="A14" s="67" t="s">
        <v>10</v>
      </c>
      <c r="B14" s="67"/>
      <c r="C14" s="16">
        <v>1478</v>
      </c>
      <c r="D14" s="16">
        <v>521</v>
      </c>
      <c r="E14" s="16">
        <v>956</v>
      </c>
    </row>
    <row r="15" spans="1:5" s="10" customFormat="1" ht="11.25" customHeight="1">
      <c r="A15" s="67" t="s">
        <v>11</v>
      </c>
      <c r="B15" s="67"/>
      <c r="C15" s="16">
        <v>134</v>
      </c>
      <c r="D15" s="16">
        <v>45</v>
      </c>
      <c r="E15" s="16">
        <v>89</v>
      </c>
    </row>
    <row r="16" spans="1:5" s="10" customFormat="1" ht="11.25" customHeight="1">
      <c r="A16" s="67" t="s">
        <v>12</v>
      </c>
      <c r="B16" s="67"/>
      <c r="C16" s="16">
        <v>64</v>
      </c>
      <c r="D16" s="16">
        <v>18</v>
      </c>
      <c r="E16" s="16">
        <v>46</v>
      </c>
    </row>
    <row r="17" spans="1:5" s="10" customFormat="1" ht="11.25" customHeight="1">
      <c r="A17" s="67" t="s">
        <v>13</v>
      </c>
      <c r="B17" s="67"/>
      <c r="C17" s="16">
        <v>38</v>
      </c>
      <c r="D17" s="16">
        <v>24</v>
      </c>
      <c r="E17" s="16">
        <v>13</v>
      </c>
    </row>
    <row r="18" spans="1:5" s="10" customFormat="1" ht="11.25" customHeight="1">
      <c r="A18" s="67" t="s">
        <v>14</v>
      </c>
      <c r="B18" s="67"/>
      <c r="C18" s="16">
        <v>8024</v>
      </c>
      <c r="D18" s="16">
        <v>5226</v>
      </c>
      <c r="E18" s="16">
        <v>2799</v>
      </c>
    </row>
    <row r="19" spans="1:5" s="10" customFormat="1" ht="11.25" customHeight="1">
      <c r="A19" s="67" t="s">
        <v>15</v>
      </c>
      <c r="B19" s="67"/>
      <c r="C19" s="16">
        <v>337</v>
      </c>
      <c r="D19" s="16">
        <v>117</v>
      </c>
      <c r="E19" s="16">
        <v>220</v>
      </c>
    </row>
    <row r="20" spans="1:5" s="10" customFormat="1" ht="11.25" customHeight="1">
      <c r="A20" s="67" t="s">
        <v>16</v>
      </c>
      <c r="B20" s="67"/>
      <c r="C20" s="16">
        <v>260</v>
      </c>
      <c r="D20" s="16">
        <v>139</v>
      </c>
      <c r="E20" s="16">
        <v>121</v>
      </c>
    </row>
    <row r="21" spans="1:5" s="10" customFormat="1" ht="11.25" customHeight="1">
      <c r="A21" s="67" t="s">
        <v>17</v>
      </c>
      <c r="B21" s="67"/>
      <c r="C21" s="16">
        <v>5513</v>
      </c>
      <c r="D21" s="16">
        <v>1696</v>
      </c>
      <c r="E21" s="16">
        <v>3817</v>
      </c>
    </row>
    <row r="22" spans="1:5" s="10" customFormat="1" ht="11.25" customHeight="1">
      <c r="A22" s="67" t="s">
        <v>18</v>
      </c>
      <c r="B22" s="67"/>
      <c r="C22" s="16">
        <v>30452</v>
      </c>
      <c r="D22" s="16">
        <v>6242</v>
      </c>
      <c r="E22" s="16">
        <v>24210</v>
      </c>
    </row>
    <row r="23" spans="1:5" s="10" customFormat="1" ht="11.25" customHeight="1">
      <c r="A23" s="67" t="s">
        <v>19</v>
      </c>
      <c r="B23" s="67"/>
      <c r="C23" s="16">
        <v>148</v>
      </c>
      <c r="D23" s="16">
        <v>67</v>
      </c>
      <c r="E23" s="16">
        <v>81</v>
      </c>
    </row>
    <row r="24" spans="1:5" s="10" customFormat="1" ht="11.25" customHeight="1">
      <c r="A24" s="67" t="s">
        <v>20</v>
      </c>
      <c r="B24" s="67"/>
      <c r="C24" s="16">
        <v>7347</v>
      </c>
      <c r="D24" s="16">
        <v>1886</v>
      </c>
      <c r="E24" s="16">
        <v>5460</v>
      </c>
    </row>
    <row r="25" spans="1:5" s="10" customFormat="1" ht="11.25" customHeight="1">
      <c r="A25" s="67" t="s">
        <v>21</v>
      </c>
      <c r="B25" s="67"/>
      <c r="C25" s="16">
        <v>1238</v>
      </c>
      <c r="D25" s="16">
        <v>282</v>
      </c>
      <c r="E25" s="16">
        <v>956</v>
      </c>
    </row>
    <row r="26" spans="1:5" s="10" customFormat="1" ht="11.25" customHeight="1">
      <c r="A26" s="67" t="s">
        <v>22</v>
      </c>
      <c r="B26" s="67"/>
      <c r="C26" s="16">
        <v>23391</v>
      </c>
      <c r="D26" s="16">
        <v>4664</v>
      </c>
      <c r="E26" s="16">
        <v>18728</v>
      </c>
    </row>
    <row r="27" spans="1:5" s="10" customFormat="1" ht="11.25" customHeight="1">
      <c r="A27" s="67" t="s">
        <v>23</v>
      </c>
      <c r="B27" s="67"/>
      <c r="C27" s="16">
        <v>18540</v>
      </c>
      <c r="D27" s="16">
        <v>6012</v>
      </c>
      <c r="E27" s="16">
        <v>12528</v>
      </c>
    </row>
    <row r="28" spans="1:5" s="10" customFormat="1" ht="11.25" customHeight="1">
      <c r="A28" s="67" t="s">
        <v>24</v>
      </c>
      <c r="B28" s="67"/>
      <c r="C28" s="16">
        <v>14138</v>
      </c>
      <c r="D28" s="16">
        <v>4779</v>
      </c>
      <c r="E28" s="16">
        <v>9359</v>
      </c>
    </row>
    <row r="29" spans="1:5" s="7" customFormat="1" ht="11.25" customHeight="1">
      <c r="A29" s="68" t="s">
        <v>25</v>
      </c>
      <c r="B29" s="68"/>
      <c r="C29" s="8">
        <v>53308</v>
      </c>
      <c r="D29" s="17">
        <v>12921</v>
      </c>
      <c r="E29" s="17">
        <v>40388</v>
      </c>
    </row>
    <row r="30" spans="1:5" s="10" customFormat="1" ht="11.25" customHeight="1">
      <c r="A30" s="67" t="s">
        <v>26</v>
      </c>
      <c r="B30" s="67"/>
      <c r="C30" s="16">
        <v>286827</v>
      </c>
      <c r="D30" s="16">
        <v>206848</v>
      </c>
      <c r="E30" s="16">
        <v>79978</v>
      </c>
    </row>
    <row r="31" spans="1:5" s="10" customFormat="1" ht="11.25" customHeight="1">
      <c r="A31" s="67" t="s">
        <v>27</v>
      </c>
      <c r="B31" s="67"/>
      <c r="C31" s="16">
        <v>397370</v>
      </c>
      <c r="D31" s="16">
        <v>162494</v>
      </c>
      <c r="E31" s="16">
        <v>234876</v>
      </c>
    </row>
    <row r="32" spans="1:5" s="10" customFormat="1" ht="11.25" customHeight="1">
      <c r="A32" s="67" t="s">
        <v>28</v>
      </c>
      <c r="B32" s="67"/>
      <c r="C32" s="16">
        <v>31618</v>
      </c>
      <c r="D32" s="16">
        <v>15773</v>
      </c>
      <c r="E32" s="16">
        <v>15845</v>
      </c>
    </row>
    <row r="33" spans="1:5" s="10" customFormat="1" ht="11.25" customHeight="1">
      <c r="A33" s="67" t="s">
        <v>29</v>
      </c>
      <c r="B33" s="67"/>
      <c r="C33" s="16">
        <v>102968</v>
      </c>
      <c r="D33" s="16">
        <v>46986</v>
      </c>
      <c r="E33" s="16">
        <v>55982</v>
      </c>
    </row>
    <row r="34" spans="1:5" s="10" customFormat="1" ht="11.25" customHeight="1">
      <c r="A34" s="66" t="s">
        <v>30</v>
      </c>
      <c r="B34" s="66"/>
      <c r="C34" s="12">
        <v>377</v>
      </c>
      <c r="D34" s="18">
        <v>234</v>
      </c>
      <c r="E34" s="18">
        <v>143</v>
      </c>
    </row>
    <row r="35" spans="1:5" s="19" customFormat="1" ht="5.25" customHeight="1">
      <c r="A35" s="69"/>
      <c r="B35" s="69"/>
      <c r="C35" s="69"/>
      <c r="D35" s="69"/>
      <c r="E35" s="69"/>
    </row>
    <row r="36" spans="1:5" s="20" customFormat="1" ht="11.25">
      <c r="A36" s="70" t="s">
        <v>69</v>
      </c>
      <c r="B36" s="70"/>
      <c r="C36" s="70"/>
      <c r="D36" s="70"/>
      <c r="E36" s="70"/>
    </row>
    <row r="37" spans="1:5" s="20" customFormat="1" ht="22.5" customHeight="1">
      <c r="A37" s="70" t="s">
        <v>74</v>
      </c>
      <c r="B37" s="70"/>
      <c r="C37" s="70"/>
      <c r="D37" s="70"/>
      <c r="E37" s="70"/>
    </row>
    <row r="38" spans="1:5" s="21" customFormat="1" ht="11.25">
      <c r="A38" s="70" t="s">
        <v>70</v>
      </c>
      <c r="B38" s="70"/>
      <c r="C38" s="70"/>
      <c r="D38" s="70"/>
      <c r="E38" s="70"/>
    </row>
    <row r="39" spans="1:5" s="21" customFormat="1" ht="11.25">
      <c r="A39" s="70" t="s">
        <v>77</v>
      </c>
      <c r="B39" s="70"/>
      <c r="C39" s="70"/>
      <c r="D39" s="70"/>
      <c r="E39" s="70"/>
    </row>
    <row r="40" spans="1:5" s="22" customFormat="1" ht="5.25" customHeight="1">
      <c r="A40" s="71"/>
      <c r="B40" s="71"/>
      <c r="C40" s="71"/>
      <c r="D40" s="71"/>
      <c r="E40" s="71"/>
    </row>
    <row r="41" spans="1:5" s="23" customFormat="1" ht="11.25">
      <c r="A41" s="71" t="s">
        <v>31</v>
      </c>
      <c r="B41" s="71"/>
      <c r="C41" s="71"/>
      <c r="D41" s="71"/>
      <c r="E41" s="71"/>
    </row>
    <row r="42" spans="1:5" s="22" customFormat="1" ht="5.25" customHeight="1">
      <c r="A42" s="72"/>
      <c r="B42" s="72"/>
      <c r="C42" s="72"/>
      <c r="D42" s="72"/>
      <c r="E42" s="72"/>
    </row>
    <row r="43" spans="1:5" s="24" customFormat="1" ht="11.25">
      <c r="A43" s="72" t="s">
        <v>32</v>
      </c>
      <c r="B43" s="72"/>
      <c r="C43" s="72"/>
      <c r="D43" s="72"/>
      <c r="E43" s="72"/>
    </row>
    <row r="44" spans="1:5" s="24" customFormat="1" ht="11.25" customHeight="1">
      <c r="A44" s="72" t="s">
        <v>67</v>
      </c>
      <c r="B44" s="72"/>
      <c r="C44" s="72"/>
      <c r="D44" s="72"/>
      <c r="E44" s="72"/>
    </row>
  </sheetData>
  <sheetProtection/>
  <mergeCells count="42">
    <mergeCell ref="A43:E43"/>
    <mergeCell ref="A44:E44"/>
    <mergeCell ref="A39:E39"/>
    <mergeCell ref="A40:E40"/>
    <mergeCell ref="A41:E41"/>
    <mergeCell ref="A42:E42"/>
    <mergeCell ref="A35:E35"/>
    <mergeCell ref="A36:E36"/>
    <mergeCell ref="A37:E37"/>
    <mergeCell ref="A38:E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3:B13"/>
    <mergeCell ref="A14:B14"/>
    <mergeCell ref="A5:B5"/>
    <mergeCell ref="A6:B6"/>
    <mergeCell ref="A7:E7"/>
    <mergeCell ref="A8:B8"/>
    <mergeCell ref="A1:E1"/>
    <mergeCell ref="A2:E2"/>
    <mergeCell ref="A3:E3"/>
    <mergeCell ref="A4:E4"/>
    <mergeCell ref="A9:B9"/>
    <mergeCell ref="A10:B10"/>
  </mergeCells>
  <printOptions/>
  <pageMargins left="0" right="0" top="0" bottom="0" header="0" footer="0"/>
  <pageSetup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5742187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33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5" s="7" customFormat="1" ht="11.25" customHeight="1">
      <c r="A8" s="65" t="s">
        <v>4</v>
      </c>
      <c r="B8" s="65"/>
      <c r="C8" s="9">
        <v>1113543</v>
      </c>
      <c r="D8" s="9">
        <v>526767</v>
      </c>
      <c r="E8" s="9">
        <v>586775</v>
      </c>
    </row>
    <row r="9" spans="1:5" s="10" customFormat="1" ht="11.25" customHeight="1">
      <c r="A9" s="66" t="s">
        <v>5</v>
      </c>
      <c r="B9" s="66"/>
      <c r="C9" s="12">
        <v>36823</v>
      </c>
      <c r="D9" s="12">
        <v>14237</v>
      </c>
      <c r="E9" s="12">
        <v>22585</v>
      </c>
    </row>
    <row r="10" spans="1:5" s="10" customFormat="1" ht="11.25" customHeight="1">
      <c r="A10" s="73" t="s">
        <v>6</v>
      </c>
      <c r="B10" s="73"/>
      <c r="C10" s="14"/>
      <c r="D10" s="14"/>
      <c r="E10" s="14"/>
    </row>
    <row r="11" spans="1:5" s="10" customFormat="1" ht="11.25" customHeight="1">
      <c r="A11" s="15"/>
      <c r="B11" s="15" t="s">
        <v>7</v>
      </c>
      <c r="C11" s="14">
        <v>15846</v>
      </c>
      <c r="D11" s="14">
        <v>9578</v>
      </c>
      <c r="E11" s="14">
        <v>6268</v>
      </c>
    </row>
    <row r="12" spans="1:5" s="10" customFormat="1" ht="11.25" customHeight="1">
      <c r="A12" s="15"/>
      <c r="B12" s="15" t="s">
        <v>8</v>
      </c>
      <c r="C12" s="14">
        <v>1133</v>
      </c>
      <c r="D12" s="16">
        <v>615</v>
      </c>
      <c r="E12" s="16">
        <v>518</v>
      </c>
    </row>
    <row r="13" spans="1:5" s="10" customFormat="1" ht="11.25" customHeight="1">
      <c r="A13" s="67" t="s">
        <v>9</v>
      </c>
      <c r="B13" s="67"/>
      <c r="C13" s="14">
        <v>2074</v>
      </c>
      <c r="D13" s="16">
        <v>1027</v>
      </c>
      <c r="E13" s="16">
        <v>1046</v>
      </c>
    </row>
    <row r="14" spans="1:5" s="10" customFormat="1" ht="11.25" customHeight="1">
      <c r="A14" s="67" t="s">
        <v>10</v>
      </c>
      <c r="B14" s="67"/>
      <c r="C14" s="14">
        <v>2710</v>
      </c>
      <c r="D14" s="16">
        <v>1059</v>
      </c>
      <c r="E14" s="16">
        <v>1650</v>
      </c>
    </row>
    <row r="15" spans="1:5" s="10" customFormat="1" ht="11.25" customHeight="1">
      <c r="A15" s="67" t="s">
        <v>11</v>
      </c>
      <c r="B15" s="67"/>
      <c r="C15" s="14">
        <v>150</v>
      </c>
      <c r="D15" s="16">
        <v>63</v>
      </c>
      <c r="E15" s="16">
        <v>87</v>
      </c>
    </row>
    <row r="16" spans="1:5" s="10" customFormat="1" ht="11.25" customHeight="1">
      <c r="A16" s="67" t="s">
        <v>12</v>
      </c>
      <c r="B16" s="67"/>
      <c r="C16" s="14">
        <v>117</v>
      </c>
      <c r="D16" s="16">
        <v>39</v>
      </c>
      <c r="E16" s="16">
        <v>78</v>
      </c>
    </row>
    <row r="17" spans="1:5" s="10" customFormat="1" ht="11.25" customHeight="1">
      <c r="A17" s="67" t="s">
        <v>13</v>
      </c>
      <c r="B17" s="67"/>
      <c r="C17" s="14">
        <v>146</v>
      </c>
      <c r="D17" s="16">
        <v>102</v>
      </c>
      <c r="E17" s="16">
        <v>43</v>
      </c>
    </row>
    <row r="18" spans="1:5" s="10" customFormat="1" ht="11.25" customHeight="1">
      <c r="A18" s="67" t="s">
        <v>14</v>
      </c>
      <c r="B18" s="67"/>
      <c r="C18" s="14">
        <v>9067</v>
      </c>
      <c r="D18" s="16">
        <v>5891</v>
      </c>
      <c r="E18" s="16">
        <v>3176</v>
      </c>
    </row>
    <row r="19" spans="1:5" s="10" customFormat="1" ht="11.25" customHeight="1">
      <c r="A19" s="67" t="s">
        <v>15</v>
      </c>
      <c r="B19" s="67"/>
      <c r="C19" s="14">
        <v>437</v>
      </c>
      <c r="D19" s="16">
        <v>164</v>
      </c>
      <c r="E19" s="16">
        <v>273</v>
      </c>
    </row>
    <row r="20" spans="1:5" s="10" customFormat="1" ht="11.25" customHeight="1">
      <c r="A20" s="67" t="s">
        <v>16</v>
      </c>
      <c r="B20" s="67"/>
      <c r="C20" s="14">
        <v>325</v>
      </c>
      <c r="D20" s="16">
        <v>142</v>
      </c>
      <c r="E20" s="16">
        <v>183</v>
      </c>
    </row>
    <row r="21" spans="1:5" s="10" customFormat="1" ht="11.25" customHeight="1">
      <c r="A21" s="67" t="s">
        <v>17</v>
      </c>
      <c r="B21" s="67"/>
      <c r="C21" s="14">
        <v>6630</v>
      </c>
      <c r="D21" s="16">
        <v>2210</v>
      </c>
      <c r="E21" s="16">
        <v>4421</v>
      </c>
    </row>
    <row r="22" spans="1:5" s="10" customFormat="1" ht="11.25" customHeight="1">
      <c r="A22" s="67" t="s">
        <v>18</v>
      </c>
      <c r="B22" s="67"/>
      <c r="C22" s="14">
        <v>30750</v>
      </c>
      <c r="D22" s="16">
        <v>7251</v>
      </c>
      <c r="E22" s="16">
        <v>23499</v>
      </c>
    </row>
    <row r="23" spans="1:5" s="10" customFormat="1" ht="11.25" customHeight="1">
      <c r="A23" s="67" t="s">
        <v>19</v>
      </c>
      <c r="B23" s="67"/>
      <c r="C23" s="14">
        <v>123</v>
      </c>
      <c r="D23" s="16">
        <v>52</v>
      </c>
      <c r="E23" s="16">
        <v>71</v>
      </c>
    </row>
    <row r="24" spans="1:5" s="10" customFormat="1" ht="11.25" customHeight="1">
      <c r="A24" s="67" t="s">
        <v>20</v>
      </c>
      <c r="B24" s="67"/>
      <c r="C24" s="14">
        <v>10608</v>
      </c>
      <c r="D24" s="16">
        <v>2746</v>
      </c>
      <c r="E24" s="16">
        <v>7862</v>
      </c>
    </row>
    <row r="25" spans="1:5" s="10" customFormat="1" ht="11.25" customHeight="1">
      <c r="A25" s="67" t="s">
        <v>21</v>
      </c>
      <c r="B25" s="67"/>
      <c r="C25" s="14">
        <v>1262</v>
      </c>
      <c r="D25" s="16">
        <v>120</v>
      </c>
      <c r="E25" s="16">
        <v>1142</v>
      </c>
    </row>
    <row r="26" spans="1:5" s="10" customFormat="1" ht="11.25" customHeight="1">
      <c r="A26" s="67" t="s">
        <v>22</v>
      </c>
      <c r="B26" s="67"/>
      <c r="C26" s="14">
        <v>25400</v>
      </c>
      <c r="D26" s="16">
        <v>5322</v>
      </c>
      <c r="E26" s="16">
        <v>20078</v>
      </c>
    </row>
    <row r="27" spans="1:5" s="10" customFormat="1" ht="11.25" customHeight="1">
      <c r="A27" s="67" t="s">
        <v>23</v>
      </c>
      <c r="B27" s="67"/>
      <c r="C27" s="14">
        <v>23490</v>
      </c>
      <c r="D27" s="16">
        <v>8432</v>
      </c>
      <c r="E27" s="16">
        <v>15058</v>
      </c>
    </row>
    <row r="28" spans="1:5" s="10" customFormat="1" ht="11.25" customHeight="1">
      <c r="A28" s="67" t="s">
        <v>24</v>
      </c>
      <c r="B28" s="67"/>
      <c r="C28" s="14">
        <v>12835</v>
      </c>
      <c r="D28" s="16">
        <v>4549</v>
      </c>
      <c r="E28" s="16">
        <v>8286</v>
      </c>
    </row>
    <row r="29" spans="1:5" s="7" customFormat="1" ht="11.25" customHeight="1">
      <c r="A29" s="68" t="s">
        <v>25</v>
      </c>
      <c r="B29" s="68"/>
      <c r="C29" s="9">
        <v>58987</v>
      </c>
      <c r="D29" s="17">
        <v>13245</v>
      </c>
      <c r="E29" s="17">
        <v>45742</v>
      </c>
    </row>
    <row r="30" spans="1:5" s="10" customFormat="1" ht="11.25" customHeight="1">
      <c r="A30" s="67" t="s">
        <v>26</v>
      </c>
      <c r="B30" s="67"/>
      <c r="C30" s="14">
        <v>290501</v>
      </c>
      <c r="D30" s="16">
        <v>208360</v>
      </c>
      <c r="E30" s="16">
        <v>82141</v>
      </c>
    </row>
    <row r="31" spans="1:5" s="10" customFormat="1" ht="11.25" customHeight="1">
      <c r="A31" s="67" t="s">
        <v>27</v>
      </c>
      <c r="B31" s="67"/>
      <c r="C31" s="14">
        <v>452806</v>
      </c>
      <c r="D31" s="16">
        <v>181115</v>
      </c>
      <c r="E31" s="16">
        <v>271691</v>
      </c>
    </row>
    <row r="32" spans="1:5" s="10" customFormat="1" ht="11.25" customHeight="1">
      <c r="A32" s="67" t="s">
        <v>28</v>
      </c>
      <c r="B32" s="67"/>
      <c r="C32" s="14">
        <v>36670</v>
      </c>
      <c r="D32" s="16">
        <v>18168</v>
      </c>
      <c r="E32" s="16">
        <v>18502</v>
      </c>
    </row>
    <row r="33" spans="1:5" s="10" customFormat="1" ht="11.25" customHeight="1">
      <c r="A33" s="67" t="s">
        <v>29</v>
      </c>
      <c r="B33" s="67"/>
      <c r="C33" s="14">
        <v>94099</v>
      </c>
      <c r="D33" s="16">
        <v>42008</v>
      </c>
      <c r="E33" s="16">
        <v>52091</v>
      </c>
    </row>
    <row r="34" spans="1:5" s="10" customFormat="1" ht="11.25" customHeight="1">
      <c r="A34" s="66" t="s">
        <v>30</v>
      </c>
      <c r="B34" s="66"/>
      <c r="C34" s="12">
        <v>556</v>
      </c>
      <c r="D34" s="18">
        <v>272</v>
      </c>
      <c r="E34" s="18">
        <v>284</v>
      </c>
    </row>
    <row r="35" spans="1:5" s="19" customFormat="1" ht="5.25" customHeight="1">
      <c r="A35" s="69"/>
      <c r="B35" s="69"/>
      <c r="C35" s="69"/>
      <c r="D35" s="69"/>
      <c r="E35" s="69"/>
    </row>
    <row r="36" spans="1:5" s="57" customFormat="1" ht="11.25" customHeight="1">
      <c r="A36" s="70" t="s">
        <v>69</v>
      </c>
      <c r="B36" s="70"/>
      <c r="C36" s="70"/>
      <c r="D36" s="70"/>
      <c r="E36" s="70"/>
    </row>
    <row r="37" spans="1:5" s="57" customFormat="1" ht="11.25" customHeight="1">
      <c r="A37" s="70" t="s">
        <v>96</v>
      </c>
      <c r="B37" s="70"/>
      <c r="C37" s="70"/>
      <c r="D37" s="70"/>
      <c r="E37" s="70"/>
    </row>
    <row r="38" spans="1:5" s="10" customFormat="1" ht="11.25" customHeight="1">
      <c r="A38" s="70" t="s">
        <v>70</v>
      </c>
      <c r="B38" s="70"/>
      <c r="C38" s="70"/>
      <c r="D38" s="70"/>
      <c r="E38" s="70"/>
    </row>
    <row r="39" spans="1:5" s="10" customFormat="1" ht="11.25" customHeight="1">
      <c r="A39" s="70" t="s">
        <v>97</v>
      </c>
      <c r="B39" s="70"/>
      <c r="C39" s="70"/>
      <c r="D39" s="70"/>
      <c r="E39" s="70"/>
    </row>
    <row r="40" spans="1:5" s="10" customFormat="1" ht="5.25" customHeight="1">
      <c r="A40" s="71"/>
      <c r="B40" s="71"/>
      <c r="C40" s="71"/>
      <c r="D40" s="71"/>
      <c r="E40" s="71"/>
    </row>
    <row r="41" spans="1:5" s="10" customFormat="1" ht="9" customHeight="1">
      <c r="A41" s="71" t="s">
        <v>31</v>
      </c>
      <c r="B41" s="71"/>
      <c r="C41" s="71"/>
      <c r="D41" s="71"/>
      <c r="E41" s="71"/>
    </row>
    <row r="42" spans="1:5" s="10" customFormat="1" ht="5.25" customHeight="1">
      <c r="A42" s="72"/>
      <c r="B42" s="72"/>
      <c r="C42" s="72"/>
      <c r="D42" s="72"/>
      <c r="E42" s="72"/>
    </row>
    <row r="43" spans="1:5" s="10" customFormat="1" ht="11.25" customHeight="1">
      <c r="A43" s="72" t="s">
        <v>34</v>
      </c>
      <c r="B43" s="72"/>
      <c r="C43" s="72"/>
      <c r="D43" s="72"/>
      <c r="E43" s="72"/>
    </row>
    <row r="44" spans="1:5" s="10" customFormat="1" ht="11.25" customHeight="1">
      <c r="A44" s="72" t="s">
        <v>67</v>
      </c>
      <c r="B44" s="72"/>
      <c r="C44" s="72"/>
      <c r="D44" s="72"/>
      <c r="E44" s="72"/>
    </row>
  </sheetData>
  <sheetProtection/>
  <mergeCells count="42">
    <mergeCell ref="A43:E43"/>
    <mergeCell ref="A44:E44"/>
    <mergeCell ref="A39:E39"/>
    <mergeCell ref="A40:E40"/>
    <mergeCell ref="A41:E41"/>
    <mergeCell ref="A42:E42"/>
    <mergeCell ref="A35:E35"/>
    <mergeCell ref="A36:E36"/>
    <mergeCell ref="A37:E37"/>
    <mergeCell ref="A38:E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3:B13"/>
    <mergeCell ref="A14:B14"/>
    <mergeCell ref="A5:B5"/>
    <mergeCell ref="A6:B6"/>
    <mergeCell ref="A7:E7"/>
    <mergeCell ref="A8:B8"/>
    <mergeCell ref="A1:E1"/>
    <mergeCell ref="A2:E2"/>
    <mergeCell ref="A3:E3"/>
    <mergeCell ref="A4:E4"/>
    <mergeCell ref="A9:B9"/>
    <mergeCell ref="A10:B10"/>
  </mergeCells>
  <printOptions/>
  <pageMargins left="0" right="0" top="0" bottom="0" header="0" footer="0"/>
  <pageSetup horizontalDpi="1200" verticalDpi="12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.7109375" style="1" customWidth="1"/>
    <col min="2" max="2" width="18.00390625" style="1" customWidth="1"/>
    <col min="3" max="5" width="12.5742187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35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5" s="7" customFormat="1" ht="11.25" customHeight="1">
      <c r="A8" s="65" t="s">
        <v>4</v>
      </c>
      <c r="B8" s="65"/>
      <c r="C8" s="9">
        <f>SUM(D8+E8)</f>
        <v>1074468</v>
      </c>
      <c r="D8" s="25">
        <f>SUM(D9:D34)</f>
        <v>503256</v>
      </c>
      <c r="E8" s="25">
        <f>SUM(E9:E34)</f>
        <v>571212</v>
      </c>
    </row>
    <row r="9" spans="1:5" s="10" customFormat="1" ht="11.25" customHeight="1">
      <c r="A9" s="66" t="s">
        <v>5</v>
      </c>
      <c r="B9" s="66"/>
      <c r="C9" s="12">
        <f>SUM(D9+E9)</f>
        <v>37533</v>
      </c>
      <c r="D9" s="12">
        <v>13906</v>
      </c>
      <c r="E9" s="12">
        <v>23627</v>
      </c>
    </row>
    <row r="10" spans="1:5" s="10" customFormat="1" ht="11.25" customHeight="1">
      <c r="A10" s="73" t="s">
        <v>6</v>
      </c>
      <c r="B10" s="73"/>
      <c r="C10" s="14"/>
      <c r="D10" s="26"/>
      <c r="E10" s="26"/>
    </row>
    <row r="11" spans="1:5" s="10" customFormat="1" ht="11.25" customHeight="1">
      <c r="A11" s="15"/>
      <c r="B11" s="15" t="s">
        <v>7</v>
      </c>
      <c r="C11" s="14">
        <f aca="true" t="shared" si="0" ref="C11:C34">SUM(D11+E11)</f>
        <v>14456</v>
      </c>
      <c r="D11" s="14">
        <v>8730</v>
      </c>
      <c r="E11" s="14">
        <v>5726</v>
      </c>
    </row>
    <row r="12" spans="1:5" s="10" customFormat="1" ht="11.25" customHeight="1">
      <c r="A12" s="15"/>
      <c r="B12" s="15" t="s">
        <v>8</v>
      </c>
      <c r="C12" s="14">
        <f t="shared" si="0"/>
        <v>1109</v>
      </c>
      <c r="D12" s="16">
        <v>559</v>
      </c>
      <c r="E12" s="16">
        <v>550</v>
      </c>
    </row>
    <row r="13" spans="1:5" s="10" customFormat="1" ht="11.25" customHeight="1">
      <c r="A13" s="67" t="s">
        <v>9</v>
      </c>
      <c r="B13" s="67"/>
      <c r="C13" s="14">
        <f t="shared" si="0"/>
        <v>2128</v>
      </c>
      <c r="D13" s="16">
        <v>961</v>
      </c>
      <c r="E13" s="16">
        <v>1167</v>
      </c>
    </row>
    <row r="14" spans="1:5" s="10" customFormat="1" ht="11.25" customHeight="1">
      <c r="A14" s="67" t="s">
        <v>10</v>
      </c>
      <c r="B14" s="67"/>
      <c r="C14" s="14">
        <f t="shared" si="0"/>
        <v>2451</v>
      </c>
      <c r="D14" s="16">
        <v>879</v>
      </c>
      <c r="E14" s="16">
        <v>1572</v>
      </c>
    </row>
    <row r="15" spans="1:5" s="10" customFormat="1" ht="11.25" customHeight="1">
      <c r="A15" s="67" t="s">
        <v>11</v>
      </c>
      <c r="B15" s="67"/>
      <c r="C15" s="14">
        <f t="shared" si="0"/>
        <v>121</v>
      </c>
      <c r="D15" s="16">
        <v>53</v>
      </c>
      <c r="E15" s="16">
        <v>68</v>
      </c>
    </row>
    <row r="16" spans="1:5" s="10" customFormat="1" ht="11.25" customHeight="1">
      <c r="A16" s="67" t="s">
        <v>12</v>
      </c>
      <c r="B16" s="67"/>
      <c r="C16" s="14">
        <f t="shared" si="0"/>
        <v>90</v>
      </c>
      <c r="D16" s="16">
        <v>25</v>
      </c>
      <c r="E16" s="16">
        <v>65</v>
      </c>
    </row>
    <row r="17" spans="1:5" s="10" customFormat="1" ht="11.25" customHeight="1">
      <c r="A17" s="67" t="s">
        <v>13</v>
      </c>
      <c r="B17" s="67"/>
      <c r="C17" s="14">
        <f t="shared" si="0"/>
        <v>109</v>
      </c>
      <c r="D17" s="16">
        <v>79</v>
      </c>
      <c r="E17" s="16">
        <v>30</v>
      </c>
    </row>
    <row r="18" spans="1:5" s="10" customFormat="1" ht="11.25" customHeight="1">
      <c r="A18" s="67" t="s">
        <v>14</v>
      </c>
      <c r="B18" s="67"/>
      <c r="C18" s="14">
        <f t="shared" si="0"/>
        <v>8555</v>
      </c>
      <c r="D18" s="16">
        <v>5441</v>
      </c>
      <c r="E18" s="16">
        <v>3114</v>
      </c>
    </row>
    <row r="19" spans="1:5" s="10" customFormat="1" ht="11.25" customHeight="1">
      <c r="A19" s="67" t="s">
        <v>15</v>
      </c>
      <c r="B19" s="67"/>
      <c r="C19" s="14">
        <f t="shared" si="0"/>
        <v>272</v>
      </c>
      <c r="D19" s="16">
        <v>103</v>
      </c>
      <c r="E19" s="16">
        <v>169</v>
      </c>
    </row>
    <row r="20" spans="1:5" s="10" customFormat="1" ht="11.25" customHeight="1">
      <c r="A20" s="67" t="s">
        <v>16</v>
      </c>
      <c r="B20" s="67"/>
      <c r="C20" s="14">
        <f t="shared" si="0"/>
        <v>325</v>
      </c>
      <c r="D20" s="16">
        <v>135</v>
      </c>
      <c r="E20" s="16">
        <v>190</v>
      </c>
    </row>
    <row r="21" spans="1:5" s="10" customFormat="1" ht="11.25" customHeight="1">
      <c r="A21" s="67" t="s">
        <v>17</v>
      </c>
      <c r="B21" s="67"/>
      <c r="C21" s="14">
        <f t="shared" si="0"/>
        <v>6843</v>
      </c>
      <c r="D21" s="16">
        <v>2228</v>
      </c>
      <c r="E21" s="16">
        <v>4615</v>
      </c>
    </row>
    <row r="22" spans="1:5" s="10" customFormat="1" ht="11.25" customHeight="1">
      <c r="A22" s="67" t="s">
        <v>18</v>
      </c>
      <c r="B22" s="67"/>
      <c r="C22" s="14">
        <f t="shared" si="0"/>
        <v>33830</v>
      </c>
      <c r="D22" s="16">
        <v>7479</v>
      </c>
      <c r="E22" s="16">
        <v>26351</v>
      </c>
    </row>
    <row r="23" spans="1:5" s="10" customFormat="1" ht="11.25" customHeight="1">
      <c r="A23" s="67" t="s">
        <v>19</v>
      </c>
      <c r="B23" s="67"/>
      <c r="C23" s="14">
        <f t="shared" si="0"/>
        <v>199</v>
      </c>
      <c r="D23" s="16">
        <v>85</v>
      </c>
      <c r="E23" s="16">
        <v>114</v>
      </c>
    </row>
    <row r="24" spans="1:5" s="10" customFormat="1" ht="11.25" customHeight="1">
      <c r="A24" s="67" t="s">
        <v>20</v>
      </c>
      <c r="B24" s="67"/>
      <c r="C24" s="14">
        <f t="shared" si="0"/>
        <v>11167</v>
      </c>
      <c r="D24" s="16">
        <v>2505</v>
      </c>
      <c r="E24" s="16">
        <v>8662</v>
      </c>
    </row>
    <row r="25" spans="1:5" s="10" customFormat="1" ht="11.25" customHeight="1">
      <c r="A25" s="67" t="s">
        <v>21</v>
      </c>
      <c r="B25" s="67"/>
      <c r="C25" s="14">
        <f t="shared" si="0"/>
        <v>883</v>
      </c>
      <c r="D25" s="16">
        <v>61</v>
      </c>
      <c r="E25" s="16">
        <v>822</v>
      </c>
    </row>
    <row r="26" spans="1:5" s="10" customFormat="1" ht="11.25" customHeight="1">
      <c r="A26" s="67" t="s">
        <v>22</v>
      </c>
      <c r="B26" s="67"/>
      <c r="C26" s="14">
        <f t="shared" si="0"/>
        <v>25739</v>
      </c>
      <c r="D26" s="16">
        <v>4967</v>
      </c>
      <c r="E26" s="16">
        <v>20772</v>
      </c>
    </row>
    <row r="27" spans="1:5" s="10" customFormat="1" ht="11.25" customHeight="1">
      <c r="A27" s="67" t="s">
        <v>23</v>
      </c>
      <c r="B27" s="67"/>
      <c r="C27" s="14">
        <f t="shared" si="0"/>
        <v>24497</v>
      </c>
      <c r="D27" s="16">
        <v>8353</v>
      </c>
      <c r="E27" s="16">
        <v>16144</v>
      </c>
    </row>
    <row r="28" spans="1:5" s="10" customFormat="1" ht="11.25" customHeight="1">
      <c r="A28" s="67" t="s">
        <v>24</v>
      </c>
      <c r="B28" s="67"/>
      <c r="C28" s="14">
        <f t="shared" si="0"/>
        <v>17738</v>
      </c>
      <c r="D28" s="16">
        <v>5590</v>
      </c>
      <c r="E28" s="16">
        <v>12148</v>
      </c>
    </row>
    <row r="29" spans="1:5" s="7" customFormat="1" ht="11.25" customHeight="1">
      <c r="A29" s="68" t="s">
        <v>25</v>
      </c>
      <c r="B29" s="68"/>
      <c r="C29" s="9">
        <f t="shared" si="0"/>
        <v>42432</v>
      </c>
      <c r="D29" s="17">
        <v>10907</v>
      </c>
      <c r="E29" s="17">
        <v>31525</v>
      </c>
    </row>
    <row r="30" spans="1:5" s="10" customFormat="1" ht="11.25" customHeight="1">
      <c r="A30" s="67" t="s">
        <v>26</v>
      </c>
      <c r="B30" s="67"/>
      <c r="C30" s="14">
        <f t="shared" si="0"/>
        <v>293781</v>
      </c>
      <c r="D30" s="16">
        <v>207893</v>
      </c>
      <c r="E30" s="16">
        <v>85888</v>
      </c>
    </row>
    <row r="31" spans="1:5" s="10" customFormat="1" ht="11.25" customHeight="1">
      <c r="A31" s="67" t="s">
        <v>27</v>
      </c>
      <c r="B31" s="67"/>
      <c r="C31" s="14">
        <f t="shared" si="0"/>
        <v>412582</v>
      </c>
      <c r="D31" s="16">
        <v>159886</v>
      </c>
      <c r="E31" s="16">
        <v>252696</v>
      </c>
    </row>
    <row r="32" spans="1:5" s="10" customFormat="1" ht="11.25" customHeight="1">
      <c r="A32" s="67" t="s">
        <v>28</v>
      </c>
      <c r="B32" s="67"/>
      <c r="C32" s="14">
        <f t="shared" si="0"/>
        <v>36905</v>
      </c>
      <c r="D32" s="16">
        <v>17371</v>
      </c>
      <c r="E32" s="16">
        <v>19534</v>
      </c>
    </row>
    <row r="33" spans="1:5" s="10" customFormat="1" ht="11.25" customHeight="1">
      <c r="A33" s="67" t="s">
        <v>29</v>
      </c>
      <c r="B33" s="67"/>
      <c r="C33" s="14">
        <f t="shared" si="0"/>
        <v>100251</v>
      </c>
      <c r="D33" s="16">
        <v>44863</v>
      </c>
      <c r="E33" s="16">
        <v>55388</v>
      </c>
    </row>
    <row r="34" spans="1:5" s="10" customFormat="1" ht="11.25" customHeight="1">
      <c r="A34" s="66" t="s">
        <v>30</v>
      </c>
      <c r="B34" s="66"/>
      <c r="C34" s="12">
        <f t="shared" si="0"/>
        <v>472</v>
      </c>
      <c r="D34" s="18">
        <v>197</v>
      </c>
      <c r="E34" s="18">
        <v>275</v>
      </c>
    </row>
    <row r="35" spans="1:5" s="19" customFormat="1" ht="5.25" customHeight="1">
      <c r="A35" s="69"/>
      <c r="B35" s="69"/>
      <c r="C35" s="69"/>
      <c r="D35" s="69"/>
      <c r="E35" s="69"/>
    </row>
    <row r="36" spans="1:5" s="57" customFormat="1" ht="11.25" customHeight="1">
      <c r="A36" s="70" t="s">
        <v>69</v>
      </c>
      <c r="B36" s="70"/>
      <c r="C36" s="70"/>
      <c r="D36" s="70"/>
      <c r="E36" s="70"/>
    </row>
    <row r="37" spans="1:5" s="57" customFormat="1" ht="11.25" customHeight="1">
      <c r="A37" s="70" t="s">
        <v>98</v>
      </c>
      <c r="B37" s="70"/>
      <c r="C37" s="70"/>
      <c r="D37" s="70"/>
      <c r="E37" s="70"/>
    </row>
    <row r="38" spans="1:5" s="10" customFormat="1" ht="11.25" customHeight="1">
      <c r="A38" s="70" t="s">
        <v>70</v>
      </c>
      <c r="B38" s="70"/>
      <c r="C38" s="70"/>
      <c r="D38" s="70"/>
      <c r="E38" s="70"/>
    </row>
    <row r="39" spans="1:5" s="10" customFormat="1" ht="11.25" customHeight="1">
      <c r="A39" s="70" t="s">
        <v>77</v>
      </c>
      <c r="B39" s="70"/>
      <c r="C39" s="70"/>
      <c r="D39" s="70"/>
      <c r="E39" s="70"/>
    </row>
    <row r="40" spans="1:5" s="10" customFormat="1" ht="5.25" customHeight="1">
      <c r="A40" s="71"/>
      <c r="B40" s="71"/>
      <c r="C40" s="71"/>
      <c r="D40" s="71"/>
      <c r="E40" s="71"/>
    </row>
    <row r="41" spans="1:5" s="10" customFormat="1" ht="9" customHeight="1">
      <c r="A41" s="71" t="s">
        <v>31</v>
      </c>
      <c r="B41" s="71"/>
      <c r="C41" s="71"/>
      <c r="D41" s="71"/>
      <c r="E41" s="71"/>
    </row>
    <row r="42" spans="1:5" s="22" customFormat="1" ht="5.25" customHeight="1">
      <c r="A42" s="75"/>
      <c r="B42" s="75"/>
      <c r="C42" s="75"/>
      <c r="D42" s="75"/>
      <c r="E42" s="75"/>
    </row>
    <row r="43" spans="1:5" s="24" customFormat="1" ht="11.25" customHeight="1">
      <c r="A43" s="74" t="s">
        <v>36</v>
      </c>
      <c r="B43" s="74"/>
      <c r="C43" s="74"/>
      <c r="D43" s="74"/>
      <c r="E43" s="74"/>
    </row>
    <row r="44" spans="1:5" s="24" customFormat="1" ht="11.25" customHeight="1">
      <c r="A44" s="74" t="s">
        <v>67</v>
      </c>
      <c r="B44" s="74"/>
      <c r="C44" s="74"/>
      <c r="D44" s="74"/>
      <c r="E44" s="74"/>
    </row>
  </sheetData>
  <sheetProtection/>
  <mergeCells count="42">
    <mergeCell ref="A43:E43"/>
    <mergeCell ref="A44:E44"/>
    <mergeCell ref="A39:E39"/>
    <mergeCell ref="A40:E40"/>
    <mergeCell ref="A41:E41"/>
    <mergeCell ref="A42:E42"/>
    <mergeCell ref="A35:E35"/>
    <mergeCell ref="A36:E36"/>
    <mergeCell ref="A37:E37"/>
    <mergeCell ref="A38:E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3:B13"/>
    <mergeCell ref="A14:B14"/>
    <mergeCell ref="A5:B5"/>
    <mergeCell ref="A6:B6"/>
    <mergeCell ref="A7:E7"/>
    <mergeCell ref="A8:B8"/>
    <mergeCell ref="A1:E1"/>
    <mergeCell ref="A2:E2"/>
    <mergeCell ref="A3:E3"/>
    <mergeCell ref="A4:E4"/>
    <mergeCell ref="A9:B9"/>
    <mergeCell ref="A10:B10"/>
  </mergeCells>
  <printOptions/>
  <pageMargins left="0" right="0" top="0" bottom="0" header="0" footer="0"/>
  <pageSetup horizontalDpi="1200" verticalDpi="12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.7109375" style="1" customWidth="1"/>
    <col min="2" max="2" width="22.7109375" style="1" customWidth="1"/>
    <col min="3" max="7" width="10.7109375" style="0" customWidth="1"/>
  </cols>
  <sheetData>
    <row r="1" spans="1:7" s="2" customFormat="1" ht="15" customHeight="1">
      <c r="A1" s="58"/>
      <c r="B1" s="58"/>
      <c r="C1" s="58"/>
      <c r="D1" s="58"/>
      <c r="E1" s="58"/>
      <c r="F1" s="58"/>
      <c r="G1" s="58"/>
    </row>
    <row r="2" spans="1:7" s="2" customFormat="1" ht="14.25" customHeight="1">
      <c r="A2" s="58" t="s">
        <v>44</v>
      </c>
      <c r="B2" s="58"/>
      <c r="C2" s="58"/>
      <c r="D2" s="58"/>
      <c r="E2" s="58"/>
      <c r="F2" s="58"/>
      <c r="G2" s="58"/>
    </row>
    <row r="3" spans="1:7" s="3" customFormat="1" ht="14.25" customHeight="1">
      <c r="A3" s="60"/>
      <c r="B3" s="60"/>
      <c r="C3" s="60"/>
      <c r="D3" s="60"/>
      <c r="E3" s="60"/>
      <c r="F3" s="60"/>
      <c r="G3" s="60"/>
    </row>
    <row r="4" spans="1:7" s="3" customFormat="1" ht="14.25" customHeight="1">
      <c r="A4" s="60"/>
      <c r="B4" s="60"/>
      <c r="C4" s="60"/>
      <c r="D4" s="60"/>
      <c r="E4" s="60"/>
      <c r="F4" s="60"/>
      <c r="G4" s="60"/>
    </row>
    <row r="5" spans="1:7" s="4" customFormat="1" ht="13.5" customHeight="1">
      <c r="A5" s="77"/>
      <c r="B5" s="77"/>
      <c r="C5" s="78" t="s">
        <v>37</v>
      </c>
      <c r="D5" s="77"/>
      <c r="E5" s="77"/>
      <c r="F5" s="77"/>
      <c r="G5" s="77"/>
    </row>
    <row r="6" spans="1:7" s="4" customFormat="1" ht="12" customHeight="1">
      <c r="A6" s="63"/>
      <c r="B6" s="63"/>
      <c r="C6" s="79" t="s">
        <v>38</v>
      </c>
      <c r="D6" s="80"/>
      <c r="E6" s="80"/>
      <c r="F6" s="80" t="s">
        <v>39</v>
      </c>
      <c r="G6" s="80"/>
    </row>
    <row r="7" spans="1:7" s="4" customFormat="1" ht="12" customHeight="1">
      <c r="A7" s="63"/>
      <c r="B7" s="63"/>
      <c r="C7" s="63"/>
      <c r="D7" s="63"/>
      <c r="E7" s="63"/>
      <c r="F7" s="63"/>
      <c r="G7" s="63"/>
    </row>
    <row r="8" spans="1:7" s="4" customFormat="1" ht="13.5" customHeight="1">
      <c r="A8" s="76"/>
      <c r="B8" s="76"/>
      <c r="C8" s="27" t="s">
        <v>45</v>
      </c>
      <c r="D8" s="27" t="s">
        <v>40</v>
      </c>
      <c r="E8" s="27" t="s">
        <v>41</v>
      </c>
      <c r="F8" s="27" t="s">
        <v>40</v>
      </c>
      <c r="G8" s="27" t="s">
        <v>41</v>
      </c>
    </row>
    <row r="9" spans="1:7" s="7" customFormat="1" ht="11.25" customHeight="1">
      <c r="A9" s="65" t="s">
        <v>4</v>
      </c>
      <c r="B9" s="65"/>
      <c r="C9" s="28">
        <f>SUM(C10:C35)</f>
        <v>1040431</v>
      </c>
      <c r="D9" s="28">
        <f>SUM(D10:D35)</f>
        <v>512292</v>
      </c>
      <c r="E9" s="28">
        <f>SUM(E10:E35)</f>
        <v>528139</v>
      </c>
      <c r="F9" s="28">
        <f>SUM(F10:F35)</f>
        <v>510267</v>
      </c>
      <c r="G9" s="28">
        <f>SUM(G10:G35)</f>
        <v>523381</v>
      </c>
    </row>
    <row r="10" spans="1:7" s="10" customFormat="1" ht="11.25" customHeight="1">
      <c r="A10" s="66" t="s">
        <v>5</v>
      </c>
      <c r="B10" s="66"/>
      <c r="C10" s="29">
        <f>SUM(D10:E10)</f>
        <v>33636</v>
      </c>
      <c r="D10" s="29">
        <v>13440</v>
      </c>
      <c r="E10" s="29">
        <v>20196</v>
      </c>
      <c r="F10" s="30">
        <v>12968</v>
      </c>
      <c r="G10" s="30">
        <v>19288</v>
      </c>
    </row>
    <row r="11" spans="1:7" s="10" customFormat="1" ht="11.25" customHeight="1">
      <c r="A11" s="73" t="s">
        <v>6</v>
      </c>
      <c r="B11" s="73"/>
      <c r="C11" s="31"/>
      <c r="D11" s="31"/>
      <c r="E11" s="31"/>
      <c r="F11" s="31"/>
      <c r="G11" s="31"/>
    </row>
    <row r="12" spans="1:7" s="10" customFormat="1" ht="11.25" customHeight="1">
      <c r="A12" s="11"/>
      <c r="B12" s="13" t="s">
        <v>7</v>
      </c>
      <c r="C12" s="32">
        <f aca="true" t="shared" si="0" ref="C12:C35">SUM(D12:E12)</f>
        <v>12570</v>
      </c>
      <c r="D12" s="32">
        <v>8013</v>
      </c>
      <c r="E12" s="32">
        <v>4557</v>
      </c>
      <c r="F12" s="33">
        <v>7949</v>
      </c>
      <c r="G12" s="33">
        <v>4476</v>
      </c>
    </row>
    <row r="13" spans="1:7" s="10" customFormat="1" ht="11.25" customHeight="1">
      <c r="A13" s="13"/>
      <c r="B13" s="15" t="s">
        <v>8</v>
      </c>
      <c r="C13" s="32">
        <f t="shared" si="0"/>
        <v>995</v>
      </c>
      <c r="D13" s="34">
        <v>558</v>
      </c>
      <c r="E13" s="34">
        <v>437</v>
      </c>
      <c r="F13" s="35">
        <v>556</v>
      </c>
      <c r="G13" s="35">
        <v>338</v>
      </c>
    </row>
    <row r="14" spans="1:7" s="10" customFormat="1" ht="11.25" customHeight="1">
      <c r="A14" s="67" t="s">
        <v>9</v>
      </c>
      <c r="B14" s="67"/>
      <c r="C14" s="32">
        <f t="shared" si="0"/>
        <v>1423</v>
      </c>
      <c r="D14" s="34">
        <v>671</v>
      </c>
      <c r="E14" s="34">
        <v>752</v>
      </c>
      <c r="F14" s="35">
        <v>615</v>
      </c>
      <c r="G14" s="35">
        <v>727</v>
      </c>
    </row>
    <row r="15" spans="1:7" s="10" customFormat="1" ht="11.25" customHeight="1">
      <c r="A15" s="67" t="s">
        <v>10</v>
      </c>
      <c r="B15" s="67"/>
      <c r="C15" s="32">
        <f t="shared" si="0"/>
        <v>1751</v>
      </c>
      <c r="D15" s="34">
        <v>717</v>
      </c>
      <c r="E15" s="34">
        <v>1034</v>
      </c>
      <c r="F15" s="35">
        <v>683</v>
      </c>
      <c r="G15" s="35">
        <v>957</v>
      </c>
    </row>
    <row r="16" spans="1:7" s="10" customFormat="1" ht="11.25" customHeight="1">
      <c r="A16" s="67" t="s">
        <v>42</v>
      </c>
      <c r="B16" s="67"/>
      <c r="C16" s="32">
        <f t="shared" si="0"/>
        <v>32</v>
      </c>
      <c r="D16" s="34">
        <v>9</v>
      </c>
      <c r="E16" s="34">
        <v>23</v>
      </c>
      <c r="F16" s="35">
        <v>5</v>
      </c>
      <c r="G16" s="35">
        <v>6</v>
      </c>
    </row>
    <row r="17" spans="1:7" s="10" customFormat="1" ht="11.25" customHeight="1">
      <c r="A17" s="67" t="s">
        <v>12</v>
      </c>
      <c r="B17" s="67"/>
      <c r="C17" s="32">
        <f t="shared" si="0"/>
        <v>90</v>
      </c>
      <c r="D17" s="34">
        <v>35</v>
      </c>
      <c r="E17" s="34">
        <v>55</v>
      </c>
      <c r="F17" s="35">
        <v>35</v>
      </c>
      <c r="G17" s="35">
        <v>55</v>
      </c>
    </row>
    <row r="18" spans="1:7" s="10" customFormat="1" ht="11.25" customHeight="1">
      <c r="A18" s="67" t="s">
        <v>13</v>
      </c>
      <c r="B18" s="67"/>
      <c r="C18" s="32">
        <f t="shared" si="0"/>
        <v>123</v>
      </c>
      <c r="D18" s="34">
        <v>88</v>
      </c>
      <c r="E18" s="34">
        <v>35</v>
      </c>
      <c r="F18" s="35">
        <v>61</v>
      </c>
      <c r="G18" s="35">
        <v>22</v>
      </c>
    </row>
    <row r="19" spans="1:7" s="10" customFormat="1" ht="11.25" customHeight="1">
      <c r="A19" s="67" t="s">
        <v>14</v>
      </c>
      <c r="B19" s="67"/>
      <c r="C19" s="32">
        <f t="shared" si="0"/>
        <v>7394</v>
      </c>
      <c r="D19" s="34">
        <v>5094</v>
      </c>
      <c r="E19" s="34">
        <v>2300</v>
      </c>
      <c r="F19" s="35">
        <v>5094</v>
      </c>
      <c r="G19" s="35">
        <v>2300</v>
      </c>
    </row>
    <row r="20" spans="1:7" s="10" customFormat="1" ht="11.25" customHeight="1">
      <c r="A20" s="67" t="s">
        <v>15</v>
      </c>
      <c r="B20" s="67"/>
      <c r="C20" s="32">
        <f t="shared" si="0"/>
        <v>288</v>
      </c>
      <c r="D20" s="34">
        <v>106</v>
      </c>
      <c r="E20" s="34">
        <v>182</v>
      </c>
      <c r="F20" s="35">
        <v>100</v>
      </c>
      <c r="G20" s="35">
        <v>118</v>
      </c>
    </row>
    <row r="21" spans="1:7" s="10" customFormat="1" ht="11.25" customHeight="1">
      <c r="A21" s="67" t="s">
        <v>16</v>
      </c>
      <c r="B21" s="67"/>
      <c r="C21" s="32">
        <f t="shared" si="0"/>
        <v>288</v>
      </c>
      <c r="D21" s="34">
        <v>125</v>
      </c>
      <c r="E21" s="34">
        <v>163</v>
      </c>
      <c r="F21" s="35">
        <v>125</v>
      </c>
      <c r="G21" s="35">
        <v>163</v>
      </c>
    </row>
    <row r="22" spans="1:7" s="10" customFormat="1" ht="11.25" customHeight="1">
      <c r="A22" s="67" t="s">
        <v>17</v>
      </c>
      <c r="B22" s="67"/>
      <c r="C22" s="32">
        <f t="shared" si="0"/>
        <v>5958</v>
      </c>
      <c r="D22" s="34">
        <v>2000</v>
      </c>
      <c r="E22" s="34">
        <v>3958</v>
      </c>
      <c r="F22" s="35">
        <v>1936</v>
      </c>
      <c r="G22" s="35">
        <v>3603</v>
      </c>
    </row>
    <row r="23" spans="1:7" s="10" customFormat="1" ht="11.25" customHeight="1">
      <c r="A23" s="67" t="s">
        <v>18</v>
      </c>
      <c r="B23" s="67"/>
      <c r="C23" s="32">
        <f t="shared" si="0"/>
        <v>28130</v>
      </c>
      <c r="D23" s="34">
        <v>6421</v>
      </c>
      <c r="E23" s="34">
        <v>21709</v>
      </c>
      <c r="F23" s="35">
        <v>6284</v>
      </c>
      <c r="G23" s="35">
        <v>21072</v>
      </c>
    </row>
    <row r="24" spans="1:7" s="10" customFormat="1" ht="11.25" customHeight="1">
      <c r="A24" s="67" t="s">
        <v>19</v>
      </c>
      <c r="B24" s="67"/>
      <c r="C24" s="32">
        <f t="shared" si="0"/>
        <v>225</v>
      </c>
      <c r="D24" s="34">
        <v>95</v>
      </c>
      <c r="E24" s="34">
        <v>130</v>
      </c>
      <c r="F24" s="35">
        <v>87</v>
      </c>
      <c r="G24" s="35">
        <v>116</v>
      </c>
    </row>
    <row r="25" spans="1:7" s="10" customFormat="1" ht="11.25" customHeight="1">
      <c r="A25" s="67" t="s">
        <v>20</v>
      </c>
      <c r="B25" s="67"/>
      <c r="C25" s="32">
        <f t="shared" si="0"/>
        <v>9665</v>
      </c>
      <c r="D25" s="34">
        <v>2561</v>
      </c>
      <c r="E25" s="34">
        <v>7104</v>
      </c>
      <c r="F25" s="35">
        <v>2561</v>
      </c>
      <c r="G25" s="35">
        <v>7104</v>
      </c>
    </row>
    <row r="26" spans="1:7" s="10" customFormat="1" ht="11.25" customHeight="1">
      <c r="A26" s="67" t="s">
        <v>21</v>
      </c>
      <c r="B26" s="67"/>
      <c r="C26" s="32">
        <f t="shared" si="0"/>
        <v>763</v>
      </c>
      <c r="D26" s="34">
        <v>31</v>
      </c>
      <c r="E26" s="34">
        <v>732</v>
      </c>
      <c r="F26" s="35">
        <v>31</v>
      </c>
      <c r="G26" s="35">
        <v>732</v>
      </c>
    </row>
    <row r="27" spans="1:7" s="10" customFormat="1" ht="11.25" customHeight="1">
      <c r="A27" s="67" t="s">
        <v>22</v>
      </c>
      <c r="B27" s="67"/>
      <c r="C27" s="32">
        <f t="shared" si="0"/>
        <v>24055</v>
      </c>
      <c r="D27" s="34">
        <v>5120</v>
      </c>
      <c r="E27" s="34">
        <v>18935</v>
      </c>
      <c r="F27" s="35">
        <v>5103</v>
      </c>
      <c r="G27" s="35">
        <v>18884</v>
      </c>
    </row>
    <row r="28" spans="1:7" s="10" customFormat="1" ht="11.25" customHeight="1">
      <c r="A28" s="67" t="s">
        <v>23</v>
      </c>
      <c r="B28" s="67"/>
      <c r="C28" s="32">
        <f t="shared" si="0"/>
        <v>18214</v>
      </c>
      <c r="D28" s="34">
        <v>5530</v>
      </c>
      <c r="E28" s="34">
        <v>12684</v>
      </c>
      <c r="F28" s="34">
        <v>5348</v>
      </c>
      <c r="G28" s="34">
        <v>12095</v>
      </c>
    </row>
    <row r="29" spans="1:7" s="10" customFormat="1" ht="11.25" customHeight="1">
      <c r="A29" s="67" t="s">
        <v>24</v>
      </c>
      <c r="B29" s="67"/>
      <c r="C29" s="32">
        <f t="shared" si="0"/>
        <v>14084</v>
      </c>
      <c r="D29" s="34">
        <v>5114</v>
      </c>
      <c r="E29" s="34">
        <v>8970</v>
      </c>
      <c r="F29" s="35">
        <v>4410</v>
      </c>
      <c r="G29" s="35">
        <v>8266</v>
      </c>
    </row>
    <row r="30" spans="1:7" s="7" customFormat="1" ht="11.25" customHeight="1">
      <c r="A30" s="68" t="s">
        <v>25</v>
      </c>
      <c r="B30" s="68"/>
      <c r="C30" s="36">
        <f t="shared" si="0"/>
        <v>50679</v>
      </c>
      <c r="D30" s="36">
        <v>11500</v>
      </c>
      <c r="E30" s="36">
        <v>39179</v>
      </c>
      <c r="F30" s="36">
        <v>11303</v>
      </c>
      <c r="G30" s="36">
        <v>38121</v>
      </c>
    </row>
    <row r="31" spans="1:7" s="10" customFormat="1" ht="11.25" customHeight="1">
      <c r="A31" s="67" t="s">
        <v>26</v>
      </c>
      <c r="B31" s="67"/>
      <c r="C31" s="32">
        <f t="shared" si="0"/>
        <v>307571</v>
      </c>
      <c r="D31" s="34">
        <v>223074</v>
      </c>
      <c r="E31" s="34">
        <v>84497</v>
      </c>
      <c r="F31" s="35">
        <v>223074</v>
      </c>
      <c r="G31" s="35">
        <v>84469</v>
      </c>
    </row>
    <row r="32" spans="1:7" s="10" customFormat="1" ht="11.25" customHeight="1">
      <c r="A32" s="67" t="s">
        <v>27</v>
      </c>
      <c r="B32" s="67"/>
      <c r="C32" s="32">
        <f t="shared" si="0"/>
        <v>394518</v>
      </c>
      <c r="D32" s="34">
        <v>160475</v>
      </c>
      <c r="E32" s="34">
        <v>234043</v>
      </c>
      <c r="F32" s="35">
        <v>160475</v>
      </c>
      <c r="G32" s="35">
        <v>234043</v>
      </c>
    </row>
    <row r="33" spans="1:7" s="10" customFormat="1" ht="11.25" customHeight="1">
      <c r="A33" s="67" t="s">
        <v>28</v>
      </c>
      <c r="B33" s="67"/>
      <c r="C33" s="32">
        <f t="shared" si="0"/>
        <v>30902</v>
      </c>
      <c r="D33" s="34">
        <v>16966</v>
      </c>
      <c r="E33" s="34">
        <v>13936</v>
      </c>
      <c r="F33" s="35">
        <v>16966</v>
      </c>
      <c r="G33" s="35">
        <v>13936</v>
      </c>
    </row>
    <row r="34" spans="1:7" s="10" customFormat="1" ht="11.25" customHeight="1">
      <c r="A34" s="67" t="s">
        <v>29</v>
      </c>
      <c r="B34" s="67"/>
      <c r="C34" s="32">
        <f t="shared" si="0"/>
        <v>96666</v>
      </c>
      <c r="D34" s="34">
        <v>44355</v>
      </c>
      <c r="E34" s="34">
        <v>52311</v>
      </c>
      <c r="F34" s="35">
        <v>44355</v>
      </c>
      <c r="G34" s="35">
        <v>52311</v>
      </c>
    </row>
    <row r="35" spans="1:7" s="10" customFormat="1" ht="11.25" customHeight="1">
      <c r="A35" s="66" t="s">
        <v>30</v>
      </c>
      <c r="B35" s="66"/>
      <c r="C35" s="29">
        <f t="shared" si="0"/>
        <v>411</v>
      </c>
      <c r="D35" s="37">
        <v>194</v>
      </c>
      <c r="E35" s="37">
        <v>217</v>
      </c>
      <c r="F35" s="38">
        <v>143</v>
      </c>
      <c r="G35" s="38">
        <v>179</v>
      </c>
    </row>
    <row r="36" spans="1:7" s="19" customFormat="1" ht="5.25" customHeight="1">
      <c r="A36" s="69"/>
      <c r="B36" s="69"/>
      <c r="C36" s="69"/>
      <c r="D36" s="69"/>
      <c r="E36" s="69"/>
      <c r="F36" s="69"/>
      <c r="G36" s="69"/>
    </row>
    <row r="37" spans="1:7" s="57" customFormat="1" ht="11.25" customHeight="1">
      <c r="A37" s="70" t="s">
        <v>69</v>
      </c>
      <c r="B37" s="70"/>
      <c r="C37" s="70"/>
      <c r="D37" s="70"/>
      <c r="E37" s="70"/>
      <c r="F37" s="70"/>
      <c r="G37" s="70"/>
    </row>
    <row r="38" spans="1:7" s="57" customFormat="1" ht="11.25" customHeight="1">
      <c r="A38" s="70" t="s">
        <v>98</v>
      </c>
      <c r="B38" s="70"/>
      <c r="C38" s="70"/>
      <c r="D38" s="70"/>
      <c r="E38" s="70"/>
      <c r="F38" s="70"/>
      <c r="G38" s="70"/>
    </row>
    <row r="39" spans="1:7" s="10" customFormat="1" ht="11.25" customHeight="1">
      <c r="A39" s="70" t="s">
        <v>70</v>
      </c>
      <c r="B39" s="70"/>
      <c r="C39" s="70"/>
      <c r="D39" s="70"/>
      <c r="E39" s="70"/>
      <c r="F39" s="70"/>
      <c r="G39" s="70"/>
    </row>
    <row r="40" spans="1:7" s="10" customFormat="1" ht="11.25" customHeight="1">
      <c r="A40" s="70" t="s">
        <v>77</v>
      </c>
      <c r="B40" s="70"/>
      <c r="C40" s="70"/>
      <c r="D40" s="70"/>
      <c r="E40" s="70"/>
      <c r="F40" s="70"/>
      <c r="G40" s="70"/>
    </row>
    <row r="41" spans="1:7" s="10" customFormat="1" ht="5.25" customHeight="1">
      <c r="A41" s="71"/>
      <c r="B41" s="71"/>
      <c r="C41" s="71"/>
      <c r="D41" s="71"/>
      <c r="E41" s="71"/>
      <c r="F41" s="71"/>
      <c r="G41" s="71"/>
    </row>
    <row r="42" spans="1:7" s="10" customFormat="1" ht="9" customHeight="1">
      <c r="A42" s="71" t="s">
        <v>31</v>
      </c>
      <c r="B42" s="71"/>
      <c r="C42" s="71"/>
      <c r="D42" s="71"/>
      <c r="E42" s="71"/>
      <c r="F42" s="71"/>
      <c r="G42" s="71"/>
    </row>
    <row r="43" spans="1:7" s="22" customFormat="1" ht="5.25" customHeight="1">
      <c r="A43" s="75"/>
      <c r="B43" s="75"/>
      <c r="C43" s="75"/>
      <c r="D43" s="75"/>
      <c r="E43" s="75"/>
      <c r="F43" s="75"/>
      <c r="G43" s="75"/>
    </row>
    <row r="44" spans="1:7" s="24" customFormat="1" ht="11.25" customHeight="1">
      <c r="A44" s="74" t="s">
        <v>43</v>
      </c>
      <c r="B44" s="74"/>
      <c r="C44" s="74"/>
      <c r="D44" s="74"/>
      <c r="E44" s="74"/>
      <c r="F44" s="74"/>
      <c r="G44" s="74"/>
    </row>
    <row r="45" spans="1:7" s="24" customFormat="1" ht="11.25" customHeight="1">
      <c r="A45" s="74" t="s">
        <v>67</v>
      </c>
      <c r="B45" s="74"/>
      <c r="C45" s="74"/>
      <c r="D45" s="74"/>
      <c r="E45" s="74"/>
      <c r="F45" s="74"/>
      <c r="G45" s="74"/>
    </row>
  </sheetData>
  <sheetProtection/>
  <mergeCells count="46">
    <mergeCell ref="A45:G45"/>
    <mergeCell ref="A41:G41"/>
    <mergeCell ref="A42:G42"/>
    <mergeCell ref="A43:G43"/>
    <mergeCell ref="A44:G44"/>
    <mergeCell ref="A37:G37"/>
    <mergeCell ref="A38:G38"/>
    <mergeCell ref="A39:G39"/>
    <mergeCell ref="A40:G40"/>
    <mergeCell ref="A33:B33"/>
    <mergeCell ref="A34:B34"/>
    <mergeCell ref="A35:B35"/>
    <mergeCell ref="A36:G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1:B11"/>
    <mergeCell ref="A14:B14"/>
    <mergeCell ref="A15:B15"/>
    <mergeCell ref="A16:B16"/>
    <mergeCell ref="A9:B9"/>
    <mergeCell ref="A10:B10"/>
    <mergeCell ref="A5:B5"/>
    <mergeCell ref="C5:G5"/>
    <mergeCell ref="A6:B6"/>
    <mergeCell ref="C6:E6"/>
    <mergeCell ref="F6:G6"/>
    <mergeCell ref="A1:G1"/>
    <mergeCell ref="A2:G2"/>
    <mergeCell ref="A3:G3"/>
    <mergeCell ref="A4:G4"/>
    <mergeCell ref="A7:G7"/>
    <mergeCell ref="A8:B8"/>
  </mergeCells>
  <printOptions/>
  <pageMargins left="0" right="0" top="0" bottom="0" header="0" footer="0"/>
  <pageSetup horizontalDpi="1200" verticalDpi="12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2.7109375" style="1" customWidth="1"/>
    <col min="2" max="2" width="22.7109375" style="1" customWidth="1"/>
    <col min="3" max="7" width="10.7109375" style="0" customWidth="1"/>
    <col min="8" max="8" width="11.7109375" style="0" customWidth="1"/>
    <col min="9" max="9" width="12.421875" style="0" customWidth="1"/>
  </cols>
  <sheetData>
    <row r="1" spans="1:9" s="2" customFormat="1" ht="15" customHeight="1">
      <c r="A1" s="58"/>
      <c r="B1" s="58"/>
      <c r="C1" s="58"/>
      <c r="D1" s="58"/>
      <c r="E1" s="58"/>
      <c r="F1" s="58"/>
      <c r="G1" s="58"/>
      <c r="H1" s="58"/>
      <c r="I1" s="58"/>
    </row>
    <row r="2" spans="1:9" s="2" customFormat="1" ht="14.25" customHeight="1">
      <c r="A2" s="58" t="s">
        <v>48</v>
      </c>
      <c r="B2" s="58"/>
      <c r="C2" s="58"/>
      <c r="D2" s="58"/>
      <c r="E2" s="58"/>
      <c r="F2" s="58"/>
      <c r="G2" s="58"/>
      <c r="H2" s="58"/>
      <c r="I2" s="58"/>
    </row>
    <row r="3" spans="1:9" s="3" customFormat="1" ht="14.25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9" s="3" customFormat="1" ht="14.25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s="4" customFormat="1" ht="13.5" customHeight="1">
      <c r="A5" s="77"/>
      <c r="B5" s="77"/>
      <c r="C5" s="78" t="s">
        <v>37</v>
      </c>
      <c r="D5" s="77"/>
      <c r="E5" s="77"/>
      <c r="F5" s="77"/>
      <c r="G5" s="81"/>
      <c r="H5" s="82" t="s">
        <v>46</v>
      </c>
      <c r="I5" s="83"/>
    </row>
    <row r="6" spans="1:9" s="4" customFormat="1" ht="12" customHeight="1">
      <c r="A6" s="63"/>
      <c r="B6" s="63"/>
      <c r="C6" s="79" t="s">
        <v>38</v>
      </c>
      <c r="D6" s="80"/>
      <c r="E6" s="80"/>
      <c r="F6" s="84" t="s">
        <v>39</v>
      </c>
      <c r="G6" s="84"/>
      <c r="H6" s="85"/>
      <c r="I6" s="86"/>
    </row>
    <row r="7" spans="1:9" s="4" customFormat="1" ht="12" customHeight="1">
      <c r="A7" s="63"/>
      <c r="B7" s="63"/>
      <c r="C7" s="63"/>
      <c r="D7" s="63"/>
      <c r="E7" s="63"/>
      <c r="F7" s="63"/>
      <c r="G7" s="63"/>
      <c r="H7" s="63"/>
      <c r="I7" s="63"/>
    </row>
    <row r="8" spans="1:9" s="4" customFormat="1" ht="13.5" customHeight="1">
      <c r="A8" s="76"/>
      <c r="B8" s="76"/>
      <c r="C8" s="27" t="s">
        <v>45</v>
      </c>
      <c r="D8" s="27" t="s">
        <v>40</v>
      </c>
      <c r="E8" s="27" t="s">
        <v>41</v>
      </c>
      <c r="F8" s="27" t="s">
        <v>40</v>
      </c>
      <c r="G8" s="27" t="s">
        <v>41</v>
      </c>
      <c r="H8" s="39" t="s">
        <v>40</v>
      </c>
      <c r="I8" s="39" t="s">
        <v>41</v>
      </c>
    </row>
    <row r="9" spans="1:9" s="7" customFormat="1" ht="11.25" customHeight="1">
      <c r="A9" s="65" t="s">
        <v>4</v>
      </c>
      <c r="B9" s="65"/>
      <c r="C9" s="28">
        <f>SUM(C10:C35)</f>
        <v>1011120</v>
      </c>
      <c r="D9" s="28">
        <f>SUM(D10:D35)</f>
        <v>471378</v>
      </c>
      <c r="E9" s="28">
        <f>SUM(E10:E35)</f>
        <v>539742</v>
      </c>
      <c r="F9" s="28">
        <f>SUM(F10:F35)</f>
        <v>470265</v>
      </c>
      <c r="G9" s="28">
        <f>SUM(G10:G35)</f>
        <v>535602</v>
      </c>
      <c r="H9" s="40">
        <v>0.7</v>
      </c>
      <c r="I9" s="41">
        <v>0.6</v>
      </c>
    </row>
    <row r="10" spans="1:9" s="10" customFormat="1" ht="11.25" customHeight="1">
      <c r="A10" s="66" t="s">
        <v>5</v>
      </c>
      <c r="B10" s="66"/>
      <c r="C10" s="29">
        <f>SUM(D10:E10)</f>
        <v>27500</v>
      </c>
      <c r="D10" s="29">
        <v>9841</v>
      </c>
      <c r="E10" s="29">
        <v>17659</v>
      </c>
      <c r="F10" s="30">
        <v>9573</v>
      </c>
      <c r="G10" s="30">
        <v>17452</v>
      </c>
      <c r="H10" s="42">
        <v>0.5</v>
      </c>
      <c r="I10" s="42">
        <v>0.4</v>
      </c>
    </row>
    <row r="11" spans="1:9" s="10" customFormat="1" ht="11.25" customHeight="1">
      <c r="A11" s="73" t="s">
        <v>6</v>
      </c>
      <c r="B11" s="73"/>
      <c r="C11" s="31"/>
      <c r="D11" s="31"/>
      <c r="E11" s="31"/>
      <c r="F11" s="31"/>
      <c r="G11" s="31"/>
      <c r="H11" s="31"/>
      <c r="I11" s="31"/>
    </row>
    <row r="12" spans="1:9" s="10" customFormat="1" ht="11.25" customHeight="1">
      <c r="A12" s="11"/>
      <c r="B12" s="13" t="s">
        <v>7</v>
      </c>
      <c r="C12" s="32">
        <f aca="true" t="shared" si="0" ref="C12:C35">SUM(D12:E12)</f>
        <v>12720</v>
      </c>
      <c r="D12" s="32">
        <v>7754</v>
      </c>
      <c r="E12" s="32">
        <v>4966</v>
      </c>
      <c r="F12" s="33">
        <v>7722</v>
      </c>
      <c r="G12" s="33">
        <v>4863</v>
      </c>
      <c r="H12" s="43">
        <v>0.6</v>
      </c>
      <c r="I12" s="43">
        <v>0.5</v>
      </c>
    </row>
    <row r="13" spans="1:9" s="10" customFormat="1" ht="11.25" customHeight="1">
      <c r="A13" s="13"/>
      <c r="B13" s="15" t="s">
        <v>8</v>
      </c>
      <c r="C13" s="32">
        <f t="shared" si="0"/>
        <v>892</v>
      </c>
      <c r="D13" s="34">
        <v>416</v>
      </c>
      <c r="E13" s="34">
        <v>476</v>
      </c>
      <c r="F13" s="35">
        <v>415</v>
      </c>
      <c r="G13" s="35">
        <v>476</v>
      </c>
      <c r="H13" s="44">
        <v>0.5</v>
      </c>
      <c r="I13" s="44">
        <v>0.5</v>
      </c>
    </row>
    <row r="14" spans="1:9" s="10" customFormat="1" ht="11.25" customHeight="1">
      <c r="A14" s="67" t="s">
        <v>9</v>
      </c>
      <c r="B14" s="67"/>
      <c r="C14" s="32">
        <f t="shared" si="0"/>
        <v>1522</v>
      </c>
      <c r="D14" s="34">
        <v>754</v>
      </c>
      <c r="E14" s="34">
        <v>768</v>
      </c>
      <c r="F14" s="35">
        <v>685</v>
      </c>
      <c r="G14" s="35">
        <v>738</v>
      </c>
      <c r="H14" s="44">
        <v>0.5</v>
      </c>
      <c r="I14" s="44">
        <v>0.5</v>
      </c>
    </row>
    <row r="15" spans="1:9" s="10" customFormat="1" ht="11.25" customHeight="1">
      <c r="A15" s="67" t="s">
        <v>10</v>
      </c>
      <c r="B15" s="67"/>
      <c r="C15" s="32">
        <f t="shared" si="0"/>
        <v>1684</v>
      </c>
      <c r="D15" s="34">
        <v>648</v>
      </c>
      <c r="E15" s="34">
        <v>1036</v>
      </c>
      <c r="F15" s="35">
        <v>629</v>
      </c>
      <c r="G15" s="35">
        <v>961</v>
      </c>
      <c r="H15" s="44">
        <v>0.5</v>
      </c>
      <c r="I15" s="44">
        <v>0.4</v>
      </c>
    </row>
    <row r="16" spans="1:9" s="10" customFormat="1" ht="11.25" customHeight="1">
      <c r="A16" s="67" t="s">
        <v>42</v>
      </c>
      <c r="B16" s="67"/>
      <c r="C16" s="32">
        <f t="shared" si="0"/>
        <v>48</v>
      </c>
      <c r="D16" s="34">
        <v>16</v>
      </c>
      <c r="E16" s="34">
        <v>32</v>
      </c>
      <c r="F16" s="35">
        <v>16</v>
      </c>
      <c r="G16" s="35">
        <v>7</v>
      </c>
      <c r="H16" s="44">
        <v>0.6</v>
      </c>
      <c r="I16" s="44">
        <v>0.5</v>
      </c>
    </row>
    <row r="17" spans="1:9" s="10" customFormat="1" ht="11.25" customHeight="1">
      <c r="A17" s="67" t="s">
        <v>12</v>
      </c>
      <c r="B17" s="67"/>
      <c r="C17" s="32">
        <f t="shared" si="0"/>
        <v>86</v>
      </c>
      <c r="D17" s="34">
        <v>27</v>
      </c>
      <c r="E17" s="34">
        <v>59</v>
      </c>
      <c r="F17" s="35">
        <v>27</v>
      </c>
      <c r="G17" s="35">
        <v>59</v>
      </c>
      <c r="H17" s="44">
        <v>0.6</v>
      </c>
      <c r="I17" s="44">
        <v>0.5</v>
      </c>
    </row>
    <row r="18" spans="1:9" s="10" customFormat="1" ht="11.25" customHeight="1">
      <c r="A18" s="67" t="s">
        <v>13</v>
      </c>
      <c r="B18" s="67"/>
      <c r="C18" s="32">
        <f t="shared" si="0"/>
        <v>114</v>
      </c>
      <c r="D18" s="34">
        <v>76</v>
      </c>
      <c r="E18" s="34">
        <v>38</v>
      </c>
      <c r="F18" s="35">
        <v>61</v>
      </c>
      <c r="G18" s="35">
        <v>26</v>
      </c>
      <c r="H18" s="44">
        <v>0.6</v>
      </c>
      <c r="I18" s="44">
        <v>0.5</v>
      </c>
    </row>
    <row r="19" spans="1:9" s="10" customFormat="1" ht="11.25" customHeight="1">
      <c r="A19" s="67" t="s">
        <v>14</v>
      </c>
      <c r="B19" s="67"/>
      <c r="C19" s="32">
        <f t="shared" si="0"/>
        <v>7810</v>
      </c>
      <c r="D19" s="34">
        <v>5210</v>
      </c>
      <c r="E19" s="34">
        <v>2600</v>
      </c>
      <c r="F19" s="35">
        <v>5210</v>
      </c>
      <c r="G19" s="35">
        <v>2600</v>
      </c>
      <c r="H19" s="44">
        <v>0.7</v>
      </c>
      <c r="I19" s="44">
        <v>0.6</v>
      </c>
    </row>
    <row r="20" spans="1:9" s="10" customFormat="1" ht="11.25" customHeight="1">
      <c r="A20" s="67" t="s">
        <v>15</v>
      </c>
      <c r="B20" s="67"/>
      <c r="C20" s="32">
        <f t="shared" si="0"/>
        <v>231</v>
      </c>
      <c r="D20" s="34">
        <v>86</v>
      </c>
      <c r="E20" s="34">
        <v>145</v>
      </c>
      <c r="F20" s="35">
        <v>81</v>
      </c>
      <c r="G20" s="35">
        <v>105</v>
      </c>
      <c r="H20" s="44">
        <v>0.4</v>
      </c>
      <c r="I20" s="44">
        <v>0.4</v>
      </c>
    </row>
    <row r="21" spans="1:9" s="10" customFormat="1" ht="11.25" customHeight="1">
      <c r="A21" s="67" t="s">
        <v>16</v>
      </c>
      <c r="B21" s="67"/>
      <c r="C21" s="32">
        <f t="shared" si="0"/>
        <v>323</v>
      </c>
      <c r="D21" s="34">
        <v>150</v>
      </c>
      <c r="E21" s="34">
        <v>173</v>
      </c>
      <c r="F21" s="35">
        <v>150</v>
      </c>
      <c r="G21" s="35">
        <v>173</v>
      </c>
      <c r="H21" s="44">
        <v>0.6</v>
      </c>
      <c r="I21" s="44">
        <v>0.5</v>
      </c>
    </row>
    <row r="22" spans="1:9" s="10" customFormat="1" ht="11.25" customHeight="1">
      <c r="A22" s="67" t="s">
        <v>17</v>
      </c>
      <c r="B22" s="67"/>
      <c r="C22" s="32">
        <f t="shared" si="0"/>
        <v>4830</v>
      </c>
      <c r="D22" s="34">
        <v>1696</v>
      </c>
      <c r="E22" s="34">
        <v>3134</v>
      </c>
      <c r="F22" s="35">
        <v>1696</v>
      </c>
      <c r="G22" s="35">
        <v>3134</v>
      </c>
      <c r="H22" s="44">
        <v>0.5</v>
      </c>
      <c r="I22" s="44">
        <v>0.4</v>
      </c>
    </row>
    <row r="23" spans="1:9" s="10" customFormat="1" ht="11.25" customHeight="1">
      <c r="A23" s="67" t="s">
        <v>18</v>
      </c>
      <c r="B23" s="67"/>
      <c r="C23" s="32">
        <f t="shared" si="0"/>
        <v>26084</v>
      </c>
      <c r="D23" s="34">
        <v>5572</v>
      </c>
      <c r="E23" s="34">
        <v>20512</v>
      </c>
      <c r="F23" s="35">
        <v>5448</v>
      </c>
      <c r="G23" s="35">
        <v>19761</v>
      </c>
      <c r="H23" s="44">
        <v>0.6</v>
      </c>
      <c r="I23" s="44">
        <v>0.5</v>
      </c>
    </row>
    <row r="24" spans="1:9" s="10" customFormat="1" ht="11.25" customHeight="1">
      <c r="A24" s="67" t="s">
        <v>19</v>
      </c>
      <c r="B24" s="67"/>
      <c r="C24" s="32">
        <f t="shared" si="0"/>
        <v>181</v>
      </c>
      <c r="D24" s="34">
        <v>81</v>
      </c>
      <c r="E24" s="34">
        <v>100</v>
      </c>
      <c r="F24" s="35">
        <v>77</v>
      </c>
      <c r="G24" s="35">
        <v>90</v>
      </c>
      <c r="H24" s="44">
        <v>0.6</v>
      </c>
      <c r="I24" s="44">
        <v>0.5</v>
      </c>
    </row>
    <row r="25" spans="1:9" s="10" customFormat="1" ht="11.25" customHeight="1">
      <c r="A25" s="67" t="s">
        <v>20</v>
      </c>
      <c r="B25" s="67"/>
      <c r="C25" s="32">
        <f t="shared" si="0"/>
        <v>8648</v>
      </c>
      <c r="D25" s="34">
        <v>2112</v>
      </c>
      <c r="E25" s="34">
        <v>6536</v>
      </c>
      <c r="F25" s="35">
        <v>2006</v>
      </c>
      <c r="G25" s="35">
        <v>6441</v>
      </c>
      <c r="H25" s="44">
        <v>0.4</v>
      </c>
      <c r="I25" s="44">
        <v>0.4</v>
      </c>
    </row>
    <row r="26" spans="1:9" s="10" customFormat="1" ht="11.25" customHeight="1">
      <c r="A26" s="67" t="s">
        <v>21</v>
      </c>
      <c r="B26" s="67"/>
      <c r="C26" s="32">
        <f t="shared" si="0"/>
        <v>1592</v>
      </c>
      <c r="D26" s="34">
        <v>81</v>
      </c>
      <c r="E26" s="34">
        <v>1511</v>
      </c>
      <c r="F26" s="35">
        <v>78</v>
      </c>
      <c r="G26" s="35">
        <v>1497</v>
      </c>
      <c r="H26" s="44">
        <v>0.6</v>
      </c>
      <c r="I26" s="44">
        <v>0.5</v>
      </c>
    </row>
    <row r="27" spans="1:9" s="10" customFormat="1" ht="11.25" customHeight="1">
      <c r="A27" s="67" t="s">
        <v>22</v>
      </c>
      <c r="B27" s="67"/>
      <c r="C27" s="32">
        <f t="shared" si="0"/>
        <v>19644</v>
      </c>
      <c r="D27" s="34">
        <v>4169</v>
      </c>
      <c r="E27" s="34">
        <v>15475</v>
      </c>
      <c r="F27" s="35">
        <v>4154</v>
      </c>
      <c r="G27" s="35">
        <v>15439</v>
      </c>
      <c r="H27" s="44">
        <v>0.5</v>
      </c>
      <c r="I27" s="44">
        <v>0.5</v>
      </c>
    </row>
    <row r="28" spans="1:9" s="10" customFormat="1" ht="11.25" customHeight="1">
      <c r="A28" s="67" t="s">
        <v>23</v>
      </c>
      <c r="B28" s="67"/>
      <c r="C28" s="32">
        <f t="shared" si="0"/>
        <v>16701</v>
      </c>
      <c r="D28" s="34">
        <v>5588</v>
      </c>
      <c r="E28" s="34">
        <v>11113</v>
      </c>
      <c r="F28" s="34">
        <v>5507</v>
      </c>
      <c r="G28" s="34">
        <v>10701</v>
      </c>
      <c r="H28" s="44">
        <v>0.5</v>
      </c>
      <c r="I28" s="44">
        <v>0.4</v>
      </c>
    </row>
    <row r="29" spans="1:9" s="10" customFormat="1" ht="11.25" customHeight="1">
      <c r="A29" s="67" t="s">
        <v>24</v>
      </c>
      <c r="B29" s="67"/>
      <c r="C29" s="32">
        <f t="shared" si="0"/>
        <v>12887</v>
      </c>
      <c r="D29" s="34">
        <v>4501</v>
      </c>
      <c r="E29" s="34">
        <v>8386</v>
      </c>
      <c r="F29" s="35">
        <v>4391</v>
      </c>
      <c r="G29" s="35">
        <v>8231</v>
      </c>
      <c r="H29" s="44">
        <v>0.6</v>
      </c>
      <c r="I29" s="44">
        <v>0.5</v>
      </c>
    </row>
    <row r="30" spans="1:9" s="7" customFormat="1" ht="11.25" customHeight="1">
      <c r="A30" s="68" t="s">
        <v>25</v>
      </c>
      <c r="B30" s="68"/>
      <c r="C30" s="36">
        <f t="shared" si="0"/>
        <v>58659</v>
      </c>
      <c r="D30" s="36">
        <v>7596</v>
      </c>
      <c r="E30" s="36">
        <v>51063</v>
      </c>
      <c r="F30" s="36">
        <v>7392</v>
      </c>
      <c r="G30" s="36">
        <v>48913</v>
      </c>
      <c r="H30" s="41">
        <v>1</v>
      </c>
      <c r="I30" s="41">
        <v>0.5</v>
      </c>
    </row>
    <row r="31" spans="1:9" s="10" customFormat="1" ht="11.25" customHeight="1">
      <c r="A31" s="67" t="s">
        <v>26</v>
      </c>
      <c r="B31" s="67"/>
      <c r="C31" s="32">
        <f t="shared" si="0"/>
        <v>271815</v>
      </c>
      <c r="D31" s="34">
        <v>194871</v>
      </c>
      <c r="E31" s="34">
        <v>76944</v>
      </c>
      <c r="F31" s="35">
        <v>194871</v>
      </c>
      <c r="G31" s="35">
        <v>76935</v>
      </c>
      <c r="H31" s="44">
        <v>0.8</v>
      </c>
      <c r="I31" s="44">
        <v>0.6</v>
      </c>
    </row>
    <row r="32" spans="1:9" s="10" customFormat="1" ht="11.25" customHeight="1">
      <c r="A32" s="67" t="s">
        <v>27</v>
      </c>
      <c r="B32" s="67"/>
      <c r="C32" s="32">
        <f t="shared" si="0"/>
        <v>411855</v>
      </c>
      <c r="D32" s="34">
        <v>161398</v>
      </c>
      <c r="E32" s="34">
        <v>250457</v>
      </c>
      <c r="F32" s="35">
        <v>161398</v>
      </c>
      <c r="G32" s="35">
        <v>250457</v>
      </c>
      <c r="H32" s="44">
        <v>0.8</v>
      </c>
      <c r="I32" s="44">
        <v>0.8</v>
      </c>
    </row>
    <row r="33" spans="1:9" s="10" customFormat="1" ht="11.25" customHeight="1">
      <c r="A33" s="67" t="s">
        <v>28</v>
      </c>
      <c r="B33" s="67"/>
      <c r="C33" s="32">
        <f t="shared" si="0"/>
        <v>32642</v>
      </c>
      <c r="D33" s="34">
        <v>16911</v>
      </c>
      <c r="E33" s="34">
        <v>15731</v>
      </c>
      <c r="F33" s="35">
        <v>16911</v>
      </c>
      <c r="G33" s="35">
        <v>15731</v>
      </c>
      <c r="H33" s="44">
        <v>0.6</v>
      </c>
      <c r="I33" s="44">
        <v>0.5</v>
      </c>
    </row>
    <row r="34" spans="1:9" s="10" customFormat="1" ht="11.25" customHeight="1">
      <c r="A34" s="67" t="s">
        <v>29</v>
      </c>
      <c r="B34" s="67"/>
      <c r="C34" s="32">
        <f t="shared" si="0"/>
        <v>92409</v>
      </c>
      <c r="D34" s="34">
        <v>41693</v>
      </c>
      <c r="E34" s="34">
        <v>50716</v>
      </c>
      <c r="F34" s="35">
        <v>41693</v>
      </c>
      <c r="G34" s="35">
        <v>50716</v>
      </c>
      <c r="H34" s="44">
        <v>0.8</v>
      </c>
      <c r="I34" s="44">
        <v>0.7</v>
      </c>
    </row>
    <row r="35" spans="1:9" s="10" customFormat="1" ht="11.25" customHeight="1">
      <c r="A35" s="66" t="s">
        <v>30</v>
      </c>
      <c r="B35" s="66"/>
      <c r="C35" s="29">
        <f t="shared" si="0"/>
        <v>243</v>
      </c>
      <c r="D35" s="37">
        <v>131</v>
      </c>
      <c r="E35" s="37">
        <v>112</v>
      </c>
      <c r="F35" s="38">
        <v>74</v>
      </c>
      <c r="G35" s="38">
        <v>96</v>
      </c>
      <c r="H35" s="45">
        <v>0.5</v>
      </c>
      <c r="I35" s="45">
        <v>0.3</v>
      </c>
    </row>
    <row r="36" spans="1:9" s="19" customFormat="1" ht="5.25" customHeight="1">
      <c r="A36" s="69"/>
      <c r="B36" s="69"/>
      <c r="C36" s="69"/>
      <c r="D36" s="69"/>
      <c r="E36" s="69"/>
      <c r="F36" s="69"/>
      <c r="G36" s="69"/>
      <c r="H36" s="69"/>
      <c r="I36" s="69"/>
    </row>
    <row r="37" spans="1:9" s="57" customFormat="1" ht="11.25" customHeight="1">
      <c r="A37" s="70" t="s">
        <v>69</v>
      </c>
      <c r="B37" s="70"/>
      <c r="C37" s="70"/>
      <c r="D37" s="70"/>
      <c r="E37" s="70"/>
      <c r="F37" s="70"/>
      <c r="G37" s="70"/>
      <c r="H37" s="70"/>
      <c r="I37" s="70"/>
    </row>
    <row r="38" spans="1:9" s="57" customFormat="1" ht="11.25" customHeight="1">
      <c r="A38" s="70" t="s">
        <v>98</v>
      </c>
      <c r="B38" s="70"/>
      <c r="C38" s="70"/>
      <c r="D38" s="70"/>
      <c r="E38" s="70"/>
      <c r="F38" s="70"/>
      <c r="G38" s="70"/>
      <c r="H38" s="70"/>
      <c r="I38" s="70"/>
    </row>
    <row r="39" spans="1:9" s="10" customFormat="1" ht="11.25" customHeight="1">
      <c r="A39" s="70" t="s">
        <v>70</v>
      </c>
      <c r="B39" s="70"/>
      <c r="C39" s="70"/>
      <c r="D39" s="70"/>
      <c r="E39" s="70"/>
      <c r="F39" s="70"/>
      <c r="G39" s="70"/>
      <c r="H39" s="70"/>
      <c r="I39" s="70"/>
    </row>
    <row r="40" spans="1:9" s="10" customFormat="1" ht="11.25" customHeight="1">
      <c r="A40" s="70" t="s">
        <v>77</v>
      </c>
      <c r="B40" s="70"/>
      <c r="C40" s="70"/>
      <c r="D40" s="70"/>
      <c r="E40" s="70"/>
      <c r="F40" s="70"/>
      <c r="G40" s="70"/>
      <c r="H40" s="70"/>
      <c r="I40" s="70"/>
    </row>
    <row r="41" spans="1:9" s="10" customFormat="1" ht="5.25" customHeight="1">
      <c r="A41" s="71"/>
      <c r="B41" s="71"/>
      <c r="C41" s="71"/>
      <c r="D41" s="71"/>
      <c r="E41" s="71"/>
      <c r="F41" s="71"/>
      <c r="G41" s="71"/>
      <c r="H41" s="71"/>
      <c r="I41" s="71"/>
    </row>
    <row r="42" spans="1:9" s="10" customFormat="1" ht="11.25" customHeight="1">
      <c r="A42" s="71" t="s">
        <v>31</v>
      </c>
      <c r="B42" s="71"/>
      <c r="C42" s="71"/>
      <c r="D42" s="71"/>
      <c r="E42" s="71"/>
      <c r="F42" s="71"/>
      <c r="G42" s="71"/>
      <c r="H42" s="71"/>
      <c r="I42" s="71"/>
    </row>
    <row r="43" spans="1:9" s="22" customFormat="1" ht="5.25" customHeight="1">
      <c r="A43" s="75"/>
      <c r="B43" s="75"/>
      <c r="C43" s="75"/>
      <c r="D43" s="75"/>
      <c r="E43" s="75"/>
      <c r="F43" s="75"/>
      <c r="G43" s="75"/>
      <c r="H43" s="75"/>
      <c r="I43" s="75"/>
    </row>
    <row r="44" spans="1:9" s="24" customFormat="1" ht="11.25" customHeight="1">
      <c r="A44" s="74" t="s">
        <v>47</v>
      </c>
      <c r="B44" s="74"/>
      <c r="C44" s="74"/>
      <c r="D44" s="74"/>
      <c r="E44" s="74"/>
      <c r="F44" s="74"/>
      <c r="G44" s="74"/>
      <c r="H44" s="74"/>
      <c r="I44" s="74"/>
    </row>
    <row r="45" spans="1:9" s="24" customFormat="1" ht="11.25" customHeight="1">
      <c r="A45" s="74" t="s">
        <v>67</v>
      </c>
      <c r="B45" s="74"/>
      <c r="C45" s="74"/>
      <c r="D45" s="74"/>
      <c r="E45" s="74"/>
      <c r="F45" s="74"/>
      <c r="G45" s="74"/>
      <c r="H45" s="74"/>
      <c r="I45" s="74"/>
    </row>
  </sheetData>
  <sheetProtection/>
  <mergeCells count="48">
    <mergeCell ref="A45:I45"/>
    <mergeCell ref="A41:I41"/>
    <mergeCell ref="A42:I42"/>
    <mergeCell ref="A43:I43"/>
    <mergeCell ref="A44:I44"/>
    <mergeCell ref="A37:I37"/>
    <mergeCell ref="A38:I38"/>
    <mergeCell ref="A39:I39"/>
    <mergeCell ref="A40:I40"/>
    <mergeCell ref="A33:B33"/>
    <mergeCell ref="A34:B34"/>
    <mergeCell ref="A35:B35"/>
    <mergeCell ref="A36:I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1:B11"/>
    <mergeCell ref="A14:B14"/>
    <mergeCell ref="A15:B15"/>
    <mergeCell ref="A16:B16"/>
    <mergeCell ref="A9:B9"/>
    <mergeCell ref="A10:B10"/>
    <mergeCell ref="A5:B5"/>
    <mergeCell ref="C5:G5"/>
    <mergeCell ref="H5:I5"/>
    <mergeCell ref="A6:B6"/>
    <mergeCell ref="C6:E6"/>
    <mergeCell ref="F6:G6"/>
    <mergeCell ref="H6:I6"/>
    <mergeCell ref="A1:I1"/>
    <mergeCell ref="A2:I2"/>
    <mergeCell ref="A3:I3"/>
    <mergeCell ref="A4:I4"/>
    <mergeCell ref="A7:I7"/>
    <mergeCell ref="A8:B8"/>
  </mergeCells>
  <printOptions/>
  <pageMargins left="0" right="0" top="0" bottom="0" header="0" footer="0"/>
  <pageSetup horizontalDpi="1200" verticalDpi="12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5.28125" style="1" customWidth="1"/>
    <col min="2" max="2" width="16.57421875" style="1" customWidth="1"/>
    <col min="3" max="7" width="10.7109375" style="0" customWidth="1"/>
    <col min="8" max="8" width="11.7109375" style="0" customWidth="1"/>
    <col min="9" max="9" width="12.421875" style="0" customWidth="1"/>
  </cols>
  <sheetData>
    <row r="1" spans="1:9" s="2" customFormat="1" ht="15" customHeight="1">
      <c r="A1" s="58"/>
      <c r="B1" s="58"/>
      <c r="C1" s="58"/>
      <c r="D1" s="58"/>
      <c r="E1" s="58"/>
      <c r="F1" s="58"/>
      <c r="G1" s="58"/>
      <c r="H1" s="58"/>
      <c r="I1" s="58"/>
    </row>
    <row r="2" spans="1:9" s="2" customFormat="1" ht="14.25" customHeight="1">
      <c r="A2" s="58" t="s">
        <v>55</v>
      </c>
      <c r="B2" s="58"/>
      <c r="C2" s="58"/>
      <c r="D2" s="58"/>
      <c r="E2" s="58"/>
      <c r="F2" s="58"/>
      <c r="G2" s="58"/>
      <c r="H2" s="58"/>
      <c r="I2" s="58"/>
    </row>
    <row r="3" spans="1:9" s="3" customFormat="1" ht="14.25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9" s="3" customFormat="1" ht="14.25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s="4" customFormat="1" ht="13.5" customHeight="1">
      <c r="A5" s="77"/>
      <c r="B5" s="77"/>
      <c r="C5" s="78" t="s">
        <v>49</v>
      </c>
      <c r="D5" s="77"/>
      <c r="E5" s="81"/>
      <c r="F5" s="78" t="s">
        <v>39</v>
      </c>
      <c r="G5" s="77"/>
      <c r="H5" s="82" t="s">
        <v>56</v>
      </c>
      <c r="I5" s="83"/>
    </row>
    <row r="6" spans="1:9" s="4" customFormat="1" ht="12" customHeight="1">
      <c r="A6" s="63"/>
      <c r="B6" s="63"/>
      <c r="C6" s="79"/>
      <c r="D6" s="80"/>
      <c r="E6" s="84"/>
      <c r="F6" s="79"/>
      <c r="G6" s="84"/>
      <c r="H6" s="85"/>
      <c r="I6" s="86"/>
    </row>
    <row r="7" spans="1:9" s="4" customFormat="1" ht="12" customHeight="1">
      <c r="A7" s="63"/>
      <c r="B7" s="63"/>
      <c r="C7" s="63"/>
      <c r="D7" s="63"/>
      <c r="E7" s="63"/>
      <c r="F7" s="63"/>
      <c r="G7" s="63"/>
      <c r="H7" s="63"/>
      <c r="I7" s="63"/>
    </row>
    <row r="8" spans="1:9" s="4" customFormat="1" ht="13.5" customHeight="1">
      <c r="A8" s="76"/>
      <c r="B8" s="76"/>
      <c r="C8" s="27" t="s">
        <v>38</v>
      </c>
      <c r="D8" s="27" t="s">
        <v>40</v>
      </c>
      <c r="E8" s="27" t="s">
        <v>41</v>
      </c>
      <c r="F8" s="27" t="s">
        <v>40</v>
      </c>
      <c r="G8" s="27" t="s">
        <v>41</v>
      </c>
      <c r="H8" s="39" t="s">
        <v>40</v>
      </c>
      <c r="I8" s="39" t="s">
        <v>41</v>
      </c>
    </row>
    <row r="9" spans="1:9" s="7" customFormat="1" ht="11.25" customHeight="1">
      <c r="A9" s="65" t="s">
        <v>50</v>
      </c>
      <c r="B9" s="65"/>
      <c r="C9" s="46">
        <v>1001403.1</v>
      </c>
      <c r="D9" s="46">
        <v>478987.9</v>
      </c>
      <c r="E9" s="40">
        <v>522415.1</v>
      </c>
      <c r="F9" s="40">
        <v>478050.2</v>
      </c>
      <c r="G9" s="40">
        <v>518083</v>
      </c>
      <c r="H9" s="40">
        <v>0.735905373759803</v>
      </c>
      <c r="I9" s="41">
        <v>0.6207811142359069</v>
      </c>
    </row>
    <row r="10" spans="1:9" s="10" customFormat="1" ht="11.25" customHeight="1">
      <c r="A10" s="67" t="s">
        <v>5</v>
      </c>
      <c r="B10" s="67"/>
      <c r="C10" s="47">
        <v>32733.27</v>
      </c>
      <c r="D10" s="47">
        <v>11615.03</v>
      </c>
      <c r="E10" s="47">
        <v>21118.24</v>
      </c>
      <c r="F10" s="43">
        <v>11328.69</v>
      </c>
      <c r="G10" s="43">
        <v>20394.38</v>
      </c>
      <c r="H10" s="43">
        <v>0.5438893961742877</v>
      </c>
      <c r="I10" s="43">
        <v>0.5211613587848426</v>
      </c>
    </row>
    <row r="11" spans="1:9" s="10" customFormat="1" ht="11.25" customHeight="1">
      <c r="A11" s="15" t="s">
        <v>6</v>
      </c>
      <c r="B11" s="15" t="s">
        <v>51</v>
      </c>
      <c r="C11" s="48">
        <v>13757.16</v>
      </c>
      <c r="D11" s="48">
        <v>8548.2</v>
      </c>
      <c r="E11" s="48">
        <v>5208.96</v>
      </c>
      <c r="F11" s="44">
        <v>8494.98</v>
      </c>
      <c r="G11" s="44">
        <v>5109.02</v>
      </c>
      <c r="H11" s="44">
        <v>0.6405151575549497</v>
      </c>
      <c r="I11" s="44">
        <v>0.5673512910635767</v>
      </c>
    </row>
    <row r="12" spans="1:9" s="10" customFormat="1" ht="11.25" customHeight="1">
      <c r="A12" s="15"/>
      <c r="B12" s="15" t="s">
        <v>52</v>
      </c>
      <c r="C12" s="48">
        <v>1021.72</v>
      </c>
      <c r="D12" s="48">
        <v>568.52</v>
      </c>
      <c r="E12" s="48">
        <v>453.2</v>
      </c>
      <c r="F12" s="44">
        <v>566.62</v>
      </c>
      <c r="G12" s="44">
        <v>361.18</v>
      </c>
      <c r="H12" s="44">
        <v>0.663833165969968</v>
      </c>
      <c r="I12" s="44">
        <v>0.5270196411335807</v>
      </c>
    </row>
    <row r="13" spans="1:9" s="10" customFormat="1" ht="11.25" customHeight="1">
      <c r="A13" s="67" t="s">
        <v>9</v>
      </c>
      <c r="B13" s="67"/>
      <c r="C13" s="48">
        <v>1535.12</v>
      </c>
      <c r="D13" s="48">
        <v>712.58</v>
      </c>
      <c r="E13" s="48">
        <v>822.54</v>
      </c>
      <c r="F13" s="44">
        <v>712.58</v>
      </c>
      <c r="G13" s="44">
        <v>822.54</v>
      </c>
      <c r="H13" s="44">
        <v>0.5541057542768274</v>
      </c>
      <c r="I13" s="44">
        <v>0.6157658332085642</v>
      </c>
    </row>
    <row r="14" spans="1:9" s="10" customFormat="1" ht="11.25" customHeight="1">
      <c r="A14" s="67" t="s">
        <v>10</v>
      </c>
      <c r="B14" s="67"/>
      <c r="C14" s="48">
        <v>2108.99</v>
      </c>
      <c r="D14" s="48">
        <v>845.39</v>
      </c>
      <c r="E14" s="48">
        <v>1263.6</v>
      </c>
      <c r="F14" s="44">
        <v>828.78</v>
      </c>
      <c r="G14" s="44">
        <v>1206.86</v>
      </c>
      <c r="H14" s="44">
        <v>0.6380542661987244</v>
      </c>
      <c r="I14" s="44">
        <v>0.5385661252306891</v>
      </c>
    </row>
    <row r="15" spans="1:9" s="10" customFormat="1" ht="11.25" customHeight="1">
      <c r="A15" s="67" t="s">
        <v>42</v>
      </c>
      <c r="B15" s="67"/>
      <c r="C15" s="48">
        <v>34.16</v>
      </c>
      <c r="D15" s="48">
        <v>1.88</v>
      </c>
      <c r="E15" s="48">
        <v>32.28</v>
      </c>
      <c r="F15" s="44">
        <v>1.88</v>
      </c>
      <c r="G15" s="44">
        <v>32.28</v>
      </c>
      <c r="H15" s="44">
        <v>0.235</v>
      </c>
      <c r="I15" s="44">
        <v>0.538</v>
      </c>
    </row>
    <row r="16" spans="1:9" s="10" customFormat="1" ht="11.25" customHeight="1">
      <c r="A16" s="67" t="s">
        <v>12</v>
      </c>
      <c r="B16" s="67"/>
      <c r="C16" s="48">
        <v>112.77</v>
      </c>
      <c r="D16" s="48">
        <v>35.66</v>
      </c>
      <c r="E16" s="48">
        <v>77.11</v>
      </c>
      <c r="F16" s="44">
        <v>35.66</v>
      </c>
      <c r="G16" s="44">
        <v>77.11</v>
      </c>
      <c r="H16" s="44">
        <v>0.7995515695067263</v>
      </c>
      <c r="I16" s="44">
        <v>0.5945258288357749</v>
      </c>
    </row>
    <row r="17" spans="1:9" s="10" customFormat="1" ht="11.25" customHeight="1">
      <c r="A17" s="67" t="s">
        <v>13</v>
      </c>
      <c r="B17" s="67"/>
      <c r="C17" s="48">
        <v>96.75</v>
      </c>
      <c r="D17" s="48">
        <v>64</v>
      </c>
      <c r="E17" s="48">
        <v>32.75</v>
      </c>
      <c r="F17" s="44">
        <v>55.34</v>
      </c>
      <c r="G17" s="44">
        <v>23.89</v>
      </c>
      <c r="H17" s="44">
        <v>0.47211566833874297</v>
      </c>
      <c r="I17" s="44">
        <v>0.4691977077363897</v>
      </c>
    </row>
    <row r="18" spans="1:9" s="10" customFormat="1" ht="11.25" customHeight="1">
      <c r="A18" s="67" t="s">
        <v>14</v>
      </c>
      <c r="B18" s="67"/>
      <c r="C18" s="48">
        <v>7714.41</v>
      </c>
      <c r="D18" s="48">
        <v>5514.63</v>
      </c>
      <c r="E18" s="48">
        <v>2199.78</v>
      </c>
      <c r="F18" s="44">
        <v>5514.63</v>
      </c>
      <c r="G18" s="44">
        <v>2199.78</v>
      </c>
      <c r="H18" s="44">
        <v>0.7288256331230192</v>
      </c>
      <c r="I18" s="44">
        <v>0.5313439757682916</v>
      </c>
    </row>
    <row r="19" spans="1:9" s="10" customFormat="1" ht="11.25" customHeight="1">
      <c r="A19" s="67" t="s">
        <v>15</v>
      </c>
      <c r="B19" s="67"/>
      <c r="C19" s="48">
        <v>150.06</v>
      </c>
      <c r="D19" s="48">
        <v>59.04</v>
      </c>
      <c r="E19" s="48">
        <v>91.02</v>
      </c>
      <c r="F19" s="44">
        <v>56.34</v>
      </c>
      <c r="G19" s="44">
        <v>76.56</v>
      </c>
      <c r="H19" s="44">
        <v>0.308835068263849</v>
      </c>
      <c r="I19" s="44">
        <v>0.26412466266213985</v>
      </c>
    </row>
    <row r="20" spans="1:9" s="10" customFormat="1" ht="11.25" customHeight="1">
      <c r="A20" s="67" t="s">
        <v>16</v>
      </c>
      <c r="B20" s="67"/>
      <c r="C20" s="48">
        <v>318.8</v>
      </c>
      <c r="D20" s="48">
        <v>146.06</v>
      </c>
      <c r="E20" s="48">
        <v>172.74</v>
      </c>
      <c r="F20" s="44">
        <v>146.06</v>
      </c>
      <c r="G20" s="44">
        <v>172.74</v>
      </c>
      <c r="H20" s="44">
        <v>0.596991743644241</v>
      </c>
      <c r="I20" s="44">
        <v>0.49448945123522176</v>
      </c>
    </row>
    <row r="21" spans="1:9" s="10" customFormat="1" ht="11.25" customHeight="1">
      <c r="A21" s="67" t="s">
        <v>17</v>
      </c>
      <c r="B21" s="67"/>
      <c r="C21" s="48">
        <v>5196.77</v>
      </c>
      <c r="D21" s="48">
        <v>1594.44</v>
      </c>
      <c r="E21" s="48">
        <v>3602.33</v>
      </c>
      <c r="F21" s="44">
        <v>1563.44</v>
      </c>
      <c r="G21" s="44">
        <v>3408.79</v>
      </c>
      <c r="H21" s="44">
        <v>0.5007867783546439</v>
      </c>
      <c r="I21" s="44">
        <v>0.4723939735289528</v>
      </c>
    </row>
    <row r="22" spans="1:9" s="10" customFormat="1" ht="11.25" customHeight="1">
      <c r="A22" s="67" t="s">
        <v>18</v>
      </c>
      <c r="B22" s="67"/>
      <c r="C22" s="48">
        <v>28068.54</v>
      </c>
      <c r="D22" s="48">
        <v>5534.54</v>
      </c>
      <c r="E22" s="48">
        <v>22534</v>
      </c>
      <c r="F22" s="44">
        <v>5443.71</v>
      </c>
      <c r="G22" s="44">
        <v>21755.13</v>
      </c>
      <c r="H22" s="44">
        <v>0.5956139369102555</v>
      </c>
      <c r="I22" s="44">
        <v>0.5940564825550282</v>
      </c>
    </row>
    <row r="23" spans="1:9" s="10" customFormat="1" ht="11.25" customHeight="1">
      <c r="A23" s="67" t="s">
        <v>57</v>
      </c>
      <c r="B23" s="67"/>
      <c r="C23" s="48">
        <v>208.36</v>
      </c>
      <c r="D23" s="48">
        <v>129.02</v>
      </c>
      <c r="E23" s="48">
        <v>79.34</v>
      </c>
      <c r="F23" s="44">
        <v>121.72</v>
      </c>
      <c r="G23" s="44">
        <v>69.59</v>
      </c>
      <c r="H23" s="44">
        <v>0.6451</v>
      </c>
      <c r="I23" s="44">
        <v>0.3967</v>
      </c>
    </row>
    <row r="24" spans="1:9" s="10" customFormat="1" ht="11.25" customHeight="1">
      <c r="A24" s="67" t="s">
        <v>20</v>
      </c>
      <c r="B24" s="67"/>
      <c r="C24" s="48">
        <v>10140.14</v>
      </c>
      <c r="D24" s="48">
        <v>2066.88</v>
      </c>
      <c r="E24" s="48">
        <v>8073.26</v>
      </c>
      <c r="F24" s="44">
        <v>1973.04</v>
      </c>
      <c r="G24" s="44">
        <v>7964.22</v>
      </c>
      <c r="H24" s="44">
        <v>0.4131182142343178</v>
      </c>
      <c r="I24" s="44">
        <v>0.48785714156224075</v>
      </c>
    </row>
    <row r="25" spans="1:9" s="10" customFormat="1" ht="11.25" customHeight="1">
      <c r="A25" s="67" t="s">
        <v>53</v>
      </c>
      <c r="B25" s="67"/>
      <c r="C25" s="48">
        <v>1432.61</v>
      </c>
      <c r="D25" s="48">
        <v>66.05</v>
      </c>
      <c r="E25" s="48">
        <v>1366.56</v>
      </c>
      <c r="F25" s="44">
        <v>66.05</v>
      </c>
      <c r="G25" s="44">
        <v>1357.91</v>
      </c>
      <c r="H25" s="44">
        <v>0.48669957998673635</v>
      </c>
      <c r="I25" s="44">
        <v>0.44741727318266206</v>
      </c>
    </row>
    <row r="26" spans="1:9" s="10" customFormat="1" ht="11.25" customHeight="1">
      <c r="A26" s="67" t="s">
        <v>22</v>
      </c>
      <c r="B26" s="67"/>
      <c r="C26" s="48">
        <v>24574.57</v>
      </c>
      <c r="D26" s="48">
        <v>4384.43</v>
      </c>
      <c r="E26" s="48">
        <v>20190.14</v>
      </c>
      <c r="F26" s="44">
        <v>4373.12</v>
      </c>
      <c r="G26" s="44">
        <v>20147.54</v>
      </c>
      <c r="H26" s="44">
        <v>0.5693451225387394</v>
      </c>
      <c r="I26" s="44">
        <v>0.5901849905801984</v>
      </c>
    </row>
    <row r="27" spans="1:9" s="10" customFormat="1" ht="11.25" customHeight="1">
      <c r="A27" s="67" t="s">
        <v>23</v>
      </c>
      <c r="B27" s="67"/>
      <c r="C27" s="48">
        <v>20165.88</v>
      </c>
      <c r="D27" s="48">
        <v>6224.16</v>
      </c>
      <c r="E27" s="48">
        <v>13941.72</v>
      </c>
      <c r="F27" s="48">
        <v>6199.62</v>
      </c>
      <c r="G27" s="48">
        <v>13498.74</v>
      </c>
      <c r="H27" s="44">
        <v>0.5187327378283458</v>
      </c>
      <c r="I27" s="44">
        <v>0.5119505885420205</v>
      </c>
    </row>
    <row r="28" spans="1:9" s="10" customFormat="1" ht="11.25" customHeight="1">
      <c r="A28" s="67" t="s">
        <v>24</v>
      </c>
      <c r="B28" s="67"/>
      <c r="C28" s="48">
        <v>13946.81</v>
      </c>
      <c r="D28" s="48">
        <v>4586.08</v>
      </c>
      <c r="E28" s="48">
        <v>9360.73</v>
      </c>
      <c r="F28" s="44">
        <v>4474.14</v>
      </c>
      <c r="G28" s="44">
        <v>9201.84</v>
      </c>
      <c r="H28" s="44">
        <v>0.5747687680160422</v>
      </c>
      <c r="I28" s="44">
        <v>0.4993454603648778</v>
      </c>
    </row>
    <row r="29" spans="1:9" s="7" customFormat="1" ht="11.25" customHeight="1">
      <c r="A29" s="68" t="s">
        <v>58</v>
      </c>
      <c r="B29" s="68"/>
      <c r="C29" s="41">
        <v>54074.66</v>
      </c>
      <c r="D29" s="41">
        <v>7532.77</v>
      </c>
      <c r="E29" s="41">
        <v>46541.79</v>
      </c>
      <c r="F29" s="41">
        <v>7350.7</v>
      </c>
      <c r="G29" s="41">
        <v>45073.61</v>
      </c>
      <c r="H29" s="41">
        <v>0.5460301605158776</v>
      </c>
      <c r="I29" s="41">
        <v>0.5174748908135507</v>
      </c>
    </row>
    <row r="30" spans="1:9" s="10" customFormat="1" ht="11.25" customHeight="1">
      <c r="A30" s="67" t="s">
        <v>26</v>
      </c>
      <c r="B30" s="67"/>
      <c r="C30" s="48">
        <v>282771.53</v>
      </c>
      <c r="D30" s="48">
        <v>204518.22</v>
      </c>
      <c r="E30" s="48">
        <v>78253.31</v>
      </c>
      <c r="F30" s="44">
        <v>204518.22</v>
      </c>
      <c r="G30" s="44">
        <v>78240.61</v>
      </c>
      <c r="H30" s="44">
        <v>0.7792539100868346</v>
      </c>
      <c r="I30" s="44">
        <v>0.6351945220219322</v>
      </c>
    </row>
    <row r="31" spans="1:9" s="10" customFormat="1" ht="11.25" customHeight="1">
      <c r="A31" s="67" t="s">
        <v>27</v>
      </c>
      <c r="B31" s="67"/>
      <c r="C31" s="48">
        <v>380427.73</v>
      </c>
      <c r="D31" s="48">
        <v>155357.8</v>
      </c>
      <c r="E31" s="48">
        <v>225069.93</v>
      </c>
      <c r="F31" s="44">
        <v>155357.8</v>
      </c>
      <c r="G31" s="44">
        <v>225069.93</v>
      </c>
      <c r="H31" s="44">
        <v>0.7550035243068313</v>
      </c>
      <c r="I31" s="44">
        <v>0.7207921523269645</v>
      </c>
    </row>
    <row r="32" spans="1:9" s="10" customFormat="1" ht="11.25" customHeight="1">
      <c r="A32" s="67" t="s">
        <v>28</v>
      </c>
      <c r="B32" s="67"/>
      <c r="C32" s="48">
        <v>32948.83</v>
      </c>
      <c r="D32" s="48">
        <v>17301.09</v>
      </c>
      <c r="E32" s="48">
        <v>15647.74</v>
      </c>
      <c r="F32" s="44">
        <v>17301.09</v>
      </c>
      <c r="G32" s="44">
        <v>15647.74</v>
      </c>
      <c r="H32" s="44">
        <v>0.6056377471275152</v>
      </c>
      <c r="I32" s="44">
        <v>0.5000626366982023</v>
      </c>
    </row>
    <row r="33" spans="1:9" s="10" customFormat="1" ht="11.25" customHeight="1">
      <c r="A33" s="67" t="s">
        <v>59</v>
      </c>
      <c r="B33" s="67"/>
      <c r="C33" s="48">
        <v>87692.05</v>
      </c>
      <c r="D33" s="48">
        <v>41497.91</v>
      </c>
      <c r="E33" s="48">
        <v>46194.14</v>
      </c>
      <c r="F33" s="44">
        <v>41497.91</v>
      </c>
      <c r="G33" s="44">
        <v>46109.89</v>
      </c>
      <c r="H33" s="44">
        <v>0.6667401992287918</v>
      </c>
      <c r="I33" s="44">
        <v>0.5924072482911628</v>
      </c>
    </row>
    <row r="34" spans="1:9" s="10" customFormat="1" ht="11.25" customHeight="1">
      <c r="A34" s="66" t="s">
        <v>60</v>
      </c>
      <c r="B34" s="66"/>
      <c r="C34" s="49">
        <v>171.39</v>
      </c>
      <c r="D34" s="49">
        <v>83.59</v>
      </c>
      <c r="E34" s="49">
        <v>87.8</v>
      </c>
      <c r="F34" s="45">
        <v>68.1</v>
      </c>
      <c r="G34" s="45">
        <v>61.08</v>
      </c>
      <c r="H34" s="45">
        <v>0.2953710247349823</v>
      </c>
      <c r="I34" s="45">
        <v>0.2251282051282051</v>
      </c>
    </row>
    <row r="35" spans="1:9" s="19" customFormat="1" ht="5.25" customHeight="1">
      <c r="A35" s="69"/>
      <c r="B35" s="69"/>
      <c r="C35" s="69"/>
      <c r="D35" s="69"/>
      <c r="E35" s="69"/>
      <c r="F35" s="69"/>
      <c r="G35" s="69"/>
      <c r="H35" s="69"/>
      <c r="I35" s="69"/>
    </row>
    <row r="36" spans="1:9" s="10" customFormat="1" ht="11.25" customHeight="1">
      <c r="A36" s="70" t="s">
        <v>99</v>
      </c>
      <c r="B36" s="70"/>
      <c r="C36" s="70"/>
      <c r="D36" s="70"/>
      <c r="E36" s="70"/>
      <c r="F36" s="70"/>
      <c r="G36" s="70"/>
      <c r="H36" s="70"/>
      <c r="I36" s="70"/>
    </row>
    <row r="37" spans="1:9" s="57" customFormat="1" ht="11.25" customHeight="1">
      <c r="A37" s="70" t="s">
        <v>100</v>
      </c>
      <c r="B37" s="70"/>
      <c r="C37" s="70"/>
      <c r="D37" s="70"/>
      <c r="E37" s="70"/>
      <c r="F37" s="70"/>
      <c r="G37" s="70"/>
      <c r="H37" s="70"/>
      <c r="I37" s="70"/>
    </row>
    <row r="38" spans="1:9" s="10" customFormat="1" ht="11.25" customHeight="1">
      <c r="A38" s="70" t="s">
        <v>101</v>
      </c>
      <c r="B38" s="70"/>
      <c r="C38" s="70"/>
      <c r="D38" s="70"/>
      <c r="E38" s="70"/>
      <c r="F38" s="70"/>
      <c r="G38" s="70"/>
      <c r="H38" s="70"/>
      <c r="I38" s="70"/>
    </row>
    <row r="39" spans="1:9" s="10" customFormat="1" ht="11.25" customHeight="1">
      <c r="A39" s="70" t="s">
        <v>102</v>
      </c>
      <c r="B39" s="70"/>
      <c r="C39" s="70"/>
      <c r="D39" s="70"/>
      <c r="E39" s="70"/>
      <c r="F39" s="70"/>
      <c r="G39" s="70"/>
      <c r="H39" s="70"/>
      <c r="I39" s="70"/>
    </row>
    <row r="40" spans="1:9" s="10" customFormat="1" ht="11.25" customHeight="1">
      <c r="A40" s="70" t="s">
        <v>103</v>
      </c>
      <c r="B40" s="70"/>
      <c r="C40" s="70"/>
      <c r="D40" s="70"/>
      <c r="E40" s="70"/>
      <c r="F40" s="70"/>
      <c r="G40" s="70"/>
      <c r="H40" s="70"/>
      <c r="I40" s="70"/>
    </row>
    <row r="41" spans="1:9" s="10" customFormat="1" ht="5.25" customHeight="1">
      <c r="A41" s="71"/>
      <c r="B41" s="71"/>
      <c r="C41" s="71"/>
      <c r="D41" s="71"/>
      <c r="E41" s="71"/>
      <c r="F41" s="71"/>
      <c r="G41" s="71"/>
      <c r="H41" s="71"/>
      <c r="I41" s="71"/>
    </row>
    <row r="42" spans="1:9" s="10" customFormat="1" ht="9" customHeight="1">
      <c r="A42" s="71" t="s">
        <v>31</v>
      </c>
      <c r="B42" s="71"/>
      <c r="C42" s="71"/>
      <c r="D42" s="71"/>
      <c r="E42" s="71"/>
      <c r="F42" s="71"/>
      <c r="G42" s="71"/>
      <c r="H42" s="71"/>
      <c r="I42" s="71"/>
    </row>
    <row r="43" spans="1:9" s="22" customFormat="1" ht="5.25" customHeight="1">
      <c r="A43" s="75"/>
      <c r="B43" s="75"/>
      <c r="C43" s="75"/>
      <c r="D43" s="75"/>
      <c r="E43" s="75"/>
      <c r="F43" s="75"/>
      <c r="G43" s="75"/>
      <c r="H43" s="75"/>
      <c r="I43" s="75"/>
    </row>
    <row r="44" spans="1:9" s="24" customFormat="1" ht="11.25" customHeight="1">
      <c r="A44" s="74" t="s">
        <v>54</v>
      </c>
      <c r="B44" s="74"/>
      <c r="C44" s="74"/>
      <c r="D44" s="74"/>
      <c r="E44" s="74"/>
      <c r="F44" s="74"/>
      <c r="G44" s="74"/>
      <c r="H44" s="74"/>
      <c r="I44" s="74"/>
    </row>
    <row r="45" spans="1:9" s="24" customFormat="1" ht="11.25" customHeight="1">
      <c r="A45" s="74" t="s">
        <v>67</v>
      </c>
      <c r="B45" s="74"/>
      <c r="C45" s="74"/>
      <c r="D45" s="74"/>
      <c r="E45" s="74"/>
      <c r="F45" s="74"/>
      <c r="G45" s="74"/>
      <c r="H45" s="74"/>
      <c r="I45" s="74"/>
    </row>
    <row r="48" spans="3:7" ht="12.75">
      <c r="C48" s="50"/>
      <c r="D48" s="50"/>
      <c r="E48" s="50"/>
      <c r="F48" s="50"/>
      <c r="G48" s="50"/>
    </row>
    <row r="51" spans="3:7" ht="12.75">
      <c r="C51" s="50"/>
      <c r="D51" s="50"/>
      <c r="E51" s="50"/>
      <c r="F51" s="50"/>
      <c r="G51" s="50"/>
    </row>
  </sheetData>
  <sheetProtection/>
  <mergeCells count="49">
    <mergeCell ref="A2:I2"/>
    <mergeCell ref="A3:I3"/>
    <mergeCell ref="A1:I1"/>
    <mergeCell ref="A4:I4"/>
    <mergeCell ref="A5:B5"/>
    <mergeCell ref="C5:E5"/>
    <mergeCell ref="F5:G5"/>
    <mergeCell ref="H5:I5"/>
    <mergeCell ref="A6:B6"/>
    <mergeCell ref="C6:E6"/>
    <mergeCell ref="F6:G6"/>
    <mergeCell ref="H6:I6"/>
    <mergeCell ref="A16:B16"/>
    <mergeCell ref="A7:I7"/>
    <mergeCell ref="A8:B8"/>
    <mergeCell ref="A9:B9"/>
    <mergeCell ref="A10:B10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5:I35"/>
    <mergeCell ref="A36:I36"/>
    <mergeCell ref="A33:B33"/>
    <mergeCell ref="A34:B34"/>
    <mergeCell ref="A37:I37"/>
    <mergeCell ref="A38:I38"/>
    <mergeCell ref="A39:I39"/>
    <mergeCell ref="A40:I40"/>
    <mergeCell ref="A45:I45"/>
    <mergeCell ref="A41:I41"/>
    <mergeCell ref="A42:I42"/>
    <mergeCell ref="A43:I43"/>
    <mergeCell ref="A44:I44"/>
  </mergeCells>
  <printOptions/>
  <pageMargins left="0" right="0" top="0" bottom="0" header="0" footer="0"/>
  <pageSetup horizontalDpi="1200" verticalDpi="12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.7109375" style="1" customWidth="1"/>
    <col min="2" max="2" width="16.57421875" style="1" customWidth="1"/>
    <col min="3" max="7" width="10.7109375" style="0" customWidth="1"/>
    <col min="8" max="8" width="11.7109375" style="0" customWidth="1"/>
    <col min="9" max="9" width="12.421875" style="0" customWidth="1"/>
  </cols>
  <sheetData>
    <row r="1" spans="1:9" s="2" customFormat="1" ht="15" customHeight="1">
      <c r="A1" s="58"/>
      <c r="B1" s="58"/>
      <c r="C1" s="58"/>
      <c r="D1" s="58"/>
      <c r="E1" s="58"/>
      <c r="F1" s="58"/>
      <c r="G1" s="58"/>
      <c r="H1" s="58"/>
      <c r="I1" s="58"/>
    </row>
    <row r="2" spans="1:9" s="2" customFormat="1" ht="14.25" customHeight="1">
      <c r="A2" s="58" t="s">
        <v>62</v>
      </c>
      <c r="B2" s="58"/>
      <c r="C2" s="58"/>
      <c r="D2" s="58"/>
      <c r="E2" s="58"/>
      <c r="F2" s="58"/>
      <c r="G2" s="58"/>
      <c r="H2" s="58"/>
      <c r="I2" s="58"/>
    </row>
    <row r="3" spans="1:9" s="3" customFormat="1" ht="14.25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9" s="3" customFormat="1" ht="14.25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s="4" customFormat="1" ht="13.5" customHeight="1">
      <c r="A5" s="77"/>
      <c r="B5" s="77"/>
      <c r="C5" s="78" t="s">
        <v>49</v>
      </c>
      <c r="D5" s="77"/>
      <c r="E5" s="81"/>
      <c r="F5" s="78" t="s">
        <v>39</v>
      </c>
      <c r="G5" s="77"/>
      <c r="H5" s="82" t="s">
        <v>56</v>
      </c>
      <c r="I5" s="83"/>
    </row>
    <row r="6" spans="1:9" s="4" customFormat="1" ht="12" customHeight="1">
      <c r="A6" s="63"/>
      <c r="B6" s="63"/>
      <c r="C6" s="79"/>
      <c r="D6" s="80"/>
      <c r="E6" s="84"/>
      <c r="F6" s="79"/>
      <c r="G6" s="84"/>
      <c r="H6" s="85"/>
      <c r="I6" s="86"/>
    </row>
    <row r="7" spans="1:9" s="4" customFormat="1" ht="12" customHeight="1">
      <c r="A7" s="63"/>
      <c r="B7" s="63"/>
      <c r="C7" s="63"/>
      <c r="D7" s="63"/>
      <c r="E7" s="63"/>
      <c r="F7" s="63"/>
      <c r="G7" s="63"/>
      <c r="H7" s="63"/>
      <c r="I7" s="63"/>
    </row>
    <row r="8" spans="1:9" s="4" customFormat="1" ht="13.5" customHeight="1">
      <c r="A8" s="76"/>
      <c r="B8" s="76"/>
      <c r="C8" s="27" t="s">
        <v>38</v>
      </c>
      <c r="D8" s="27" t="s">
        <v>40</v>
      </c>
      <c r="E8" s="27" t="s">
        <v>41</v>
      </c>
      <c r="F8" s="27" t="s">
        <v>40</v>
      </c>
      <c r="G8" s="27" t="s">
        <v>41</v>
      </c>
      <c r="H8" s="39" t="s">
        <v>40</v>
      </c>
      <c r="I8" s="39" t="s">
        <v>41</v>
      </c>
    </row>
    <row r="9" spans="1:9" s="7" customFormat="1" ht="11.25" customHeight="1">
      <c r="A9" s="65" t="s">
        <v>50</v>
      </c>
      <c r="B9" s="65"/>
      <c r="C9" s="46">
        <v>1159169.3</v>
      </c>
      <c r="D9" s="46">
        <v>552260.8</v>
      </c>
      <c r="E9" s="40">
        <v>606908.5</v>
      </c>
      <c r="F9" s="40">
        <v>551261</v>
      </c>
      <c r="G9" s="40">
        <v>602060.7</v>
      </c>
      <c r="H9" s="40">
        <v>0.8383893662761107</v>
      </c>
      <c r="I9" s="41">
        <v>0.7268282141204253</v>
      </c>
    </row>
    <row r="10" spans="1:9" s="10" customFormat="1" ht="11.25" customHeight="1">
      <c r="A10" s="67" t="s">
        <v>5</v>
      </c>
      <c r="B10" s="67"/>
      <c r="C10" s="47">
        <v>35809.37</v>
      </c>
      <c r="D10" s="47">
        <v>13925.91</v>
      </c>
      <c r="E10" s="47">
        <v>21883.46</v>
      </c>
      <c r="F10" s="43">
        <v>13686.33</v>
      </c>
      <c r="G10" s="43">
        <v>21203.78</v>
      </c>
      <c r="H10" s="43">
        <v>0.6451063139852689</v>
      </c>
      <c r="I10" s="43">
        <v>0.5421663404603225</v>
      </c>
    </row>
    <row r="11" spans="1:9" s="10" customFormat="1" ht="11.25" customHeight="1">
      <c r="A11" s="15" t="s">
        <v>6</v>
      </c>
      <c r="B11" s="15" t="s">
        <v>51</v>
      </c>
      <c r="C11" s="48">
        <v>13585.7</v>
      </c>
      <c r="D11" s="48">
        <v>8484.77</v>
      </c>
      <c r="E11" s="48">
        <v>5100.93</v>
      </c>
      <c r="F11" s="44">
        <v>8417.02</v>
      </c>
      <c r="G11" s="44">
        <v>5016.63</v>
      </c>
      <c r="H11" s="44">
        <v>0.6391713824254368</v>
      </c>
      <c r="I11" s="44">
        <v>0.5675500660352061</v>
      </c>
    </row>
    <row r="12" spans="1:9" s="10" customFormat="1" ht="11.25" customHeight="1">
      <c r="A12" s="15"/>
      <c r="B12" s="15" t="s">
        <v>52</v>
      </c>
      <c r="C12" s="48">
        <v>1250.51</v>
      </c>
      <c r="D12" s="48">
        <v>749.41</v>
      </c>
      <c r="E12" s="48">
        <v>501.1</v>
      </c>
      <c r="F12" s="44">
        <v>747.89</v>
      </c>
      <c r="G12" s="44">
        <v>416.3</v>
      </c>
      <c r="H12" s="44">
        <v>0.8756221811978594</v>
      </c>
      <c r="I12" s="44">
        <v>0.5868162495754922</v>
      </c>
    </row>
    <row r="13" spans="1:9" s="10" customFormat="1" ht="11.25" customHeight="1">
      <c r="A13" s="67" t="s">
        <v>9</v>
      </c>
      <c r="B13" s="67"/>
      <c r="C13" s="48">
        <v>1689.49</v>
      </c>
      <c r="D13" s="48">
        <v>905.36</v>
      </c>
      <c r="E13" s="48">
        <v>784.13</v>
      </c>
      <c r="F13" s="44">
        <v>883.78</v>
      </c>
      <c r="G13" s="44">
        <v>749.54</v>
      </c>
      <c r="H13" s="44">
        <v>0.6832905660377359</v>
      </c>
      <c r="I13" s="44">
        <v>0.5926908541194256</v>
      </c>
    </row>
    <row r="14" spans="1:9" s="10" customFormat="1" ht="11.25" customHeight="1">
      <c r="A14" s="67" t="s">
        <v>10</v>
      </c>
      <c r="B14" s="67"/>
      <c r="C14" s="48">
        <v>2138.13</v>
      </c>
      <c r="D14" s="48">
        <v>990.33</v>
      </c>
      <c r="E14" s="48">
        <v>1147.8</v>
      </c>
      <c r="F14" s="44">
        <v>970.85</v>
      </c>
      <c r="G14" s="44">
        <v>1121.54</v>
      </c>
      <c r="H14" s="44">
        <v>0.7224098565144763</v>
      </c>
      <c r="I14" s="44">
        <v>0.5333717477474128</v>
      </c>
    </row>
    <row r="15" spans="1:9" s="10" customFormat="1" ht="11.25" customHeight="1">
      <c r="A15" s="67" t="s">
        <v>42</v>
      </c>
      <c r="B15" s="67"/>
      <c r="C15" s="48">
        <v>30.88</v>
      </c>
      <c r="D15" s="48">
        <v>5.48</v>
      </c>
      <c r="E15" s="48">
        <v>25.4</v>
      </c>
      <c r="F15" s="44">
        <v>5.48</v>
      </c>
      <c r="G15" s="44">
        <v>7.8</v>
      </c>
      <c r="H15" s="44">
        <v>0.685</v>
      </c>
      <c r="I15" s="44">
        <v>0.4233333333333334</v>
      </c>
    </row>
    <row r="16" spans="1:9" s="10" customFormat="1" ht="11.25" customHeight="1">
      <c r="A16" s="67" t="s">
        <v>12</v>
      </c>
      <c r="B16" s="67"/>
      <c r="C16" s="48">
        <v>102.32</v>
      </c>
      <c r="D16" s="48">
        <v>34.06</v>
      </c>
      <c r="E16" s="48">
        <v>68.26</v>
      </c>
      <c r="F16" s="44">
        <v>34.06</v>
      </c>
      <c r="G16" s="44">
        <v>68.26</v>
      </c>
      <c r="H16" s="44">
        <v>0.763677130044843</v>
      </c>
      <c r="I16" s="44">
        <v>0.5262914417887433</v>
      </c>
    </row>
    <row r="17" spans="1:9" s="10" customFormat="1" ht="11.25" customHeight="1">
      <c r="A17" s="67" t="s">
        <v>13</v>
      </c>
      <c r="B17" s="67"/>
      <c r="C17" s="48">
        <v>111.15</v>
      </c>
      <c r="D17" s="48">
        <v>77.58</v>
      </c>
      <c r="E17" s="48">
        <v>33.57</v>
      </c>
      <c r="F17" s="44">
        <v>69.02</v>
      </c>
      <c r="G17" s="44">
        <v>28.4</v>
      </c>
      <c r="H17" s="44">
        <v>0.6941039634964659</v>
      </c>
      <c r="I17" s="44">
        <v>0.5709183673469388</v>
      </c>
    </row>
    <row r="18" spans="1:9" s="10" customFormat="1" ht="11.25" customHeight="1">
      <c r="A18" s="67" t="s">
        <v>14</v>
      </c>
      <c r="B18" s="67"/>
      <c r="C18" s="48">
        <v>8146.1</v>
      </c>
      <c r="D18" s="48">
        <v>5791.26</v>
      </c>
      <c r="E18" s="48">
        <v>2354.84</v>
      </c>
      <c r="F18" s="44">
        <v>5791.26</v>
      </c>
      <c r="G18" s="44">
        <v>2354.84</v>
      </c>
      <c r="H18" s="44">
        <v>0.7435941552605224</v>
      </c>
      <c r="I18" s="44">
        <v>0.6017099433255485</v>
      </c>
    </row>
    <row r="19" spans="1:9" s="10" customFormat="1" ht="11.25" customHeight="1">
      <c r="A19" s="67" t="s">
        <v>15</v>
      </c>
      <c r="B19" s="67"/>
      <c r="C19" s="48">
        <v>314.18</v>
      </c>
      <c r="D19" s="48">
        <v>129.11</v>
      </c>
      <c r="E19" s="48">
        <v>185.07</v>
      </c>
      <c r="F19" s="44">
        <v>122.66</v>
      </c>
      <c r="G19" s="44">
        <v>143.77</v>
      </c>
      <c r="H19" s="44">
        <v>0.6913890971404091</v>
      </c>
      <c r="I19" s="44">
        <v>0.5529429339707199</v>
      </c>
    </row>
    <row r="20" spans="1:9" s="10" customFormat="1" ht="11.25" customHeight="1">
      <c r="A20" s="67" t="s">
        <v>16</v>
      </c>
      <c r="B20" s="67"/>
      <c r="C20" s="48">
        <v>363.68</v>
      </c>
      <c r="D20" s="48">
        <v>172.62</v>
      </c>
      <c r="E20" s="48">
        <v>191.06</v>
      </c>
      <c r="F20" s="44">
        <v>172.62</v>
      </c>
      <c r="G20" s="44">
        <v>191.06</v>
      </c>
      <c r="H20" s="44">
        <v>0.7055505599607619</v>
      </c>
      <c r="I20" s="44">
        <v>0.6424128307723345</v>
      </c>
    </row>
    <row r="21" spans="1:9" s="10" customFormat="1" ht="11.25" customHeight="1">
      <c r="A21" s="67" t="s">
        <v>17</v>
      </c>
      <c r="B21" s="67"/>
      <c r="C21" s="48">
        <v>6992.12</v>
      </c>
      <c r="D21" s="48">
        <v>2421.24</v>
      </c>
      <c r="E21" s="48">
        <v>4570.88</v>
      </c>
      <c r="F21" s="44">
        <v>2393.13</v>
      </c>
      <c r="G21" s="44">
        <v>4339.06</v>
      </c>
      <c r="H21" s="44">
        <v>0.7562664567696474</v>
      </c>
      <c r="I21" s="44">
        <v>0.6120416429551769</v>
      </c>
    </row>
    <row r="22" spans="1:9" s="10" customFormat="1" ht="11.25" customHeight="1">
      <c r="A22" s="67" t="s">
        <v>18</v>
      </c>
      <c r="B22" s="67"/>
      <c r="C22" s="48">
        <v>30004.42</v>
      </c>
      <c r="D22" s="48">
        <v>6547.32</v>
      </c>
      <c r="E22" s="48">
        <v>23457.1</v>
      </c>
      <c r="F22" s="44">
        <v>6435.39</v>
      </c>
      <c r="G22" s="44">
        <v>22702.95</v>
      </c>
      <c r="H22" s="44">
        <v>0.7052497444442889</v>
      </c>
      <c r="I22" s="44">
        <v>0.6169888065550935</v>
      </c>
    </row>
    <row r="23" spans="1:9" s="10" customFormat="1" ht="11.25" customHeight="1">
      <c r="A23" s="67" t="s">
        <v>19</v>
      </c>
      <c r="B23" s="67"/>
      <c r="C23" s="48">
        <v>232.62</v>
      </c>
      <c r="D23" s="48">
        <v>154.3</v>
      </c>
      <c r="E23" s="48">
        <v>78.32</v>
      </c>
      <c r="F23" s="44">
        <v>149.5</v>
      </c>
      <c r="G23" s="44">
        <v>69.16</v>
      </c>
      <c r="H23" s="44">
        <v>0.7715000000000001</v>
      </c>
      <c r="I23" s="44">
        <v>0.39159999999999995</v>
      </c>
    </row>
    <row r="24" spans="1:9" s="10" customFormat="1" ht="11.25" customHeight="1">
      <c r="A24" s="67" t="s">
        <v>20</v>
      </c>
      <c r="B24" s="67"/>
      <c r="C24" s="48">
        <v>10745.6</v>
      </c>
      <c r="D24" s="48">
        <v>2697.32</v>
      </c>
      <c r="E24" s="48">
        <v>8048.28</v>
      </c>
      <c r="F24" s="44">
        <v>2633.02</v>
      </c>
      <c r="G24" s="44">
        <v>7937.94</v>
      </c>
      <c r="H24" s="44">
        <v>0.5322961007078679</v>
      </c>
      <c r="I24" s="44">
        <v>0.4780967090412261</v>
      </c>
    </row>
    <row r="25" spans="1:9" s="10" customFormat="1" ht="11.25" customHeight="1">
      <c r="A25" s="67" t="s">
        <v>53</v>
      </c>
      <c r="B25" s="67"/>
      <c r="C25" s="48">
        <v>1406.59</v>
      </c>
      <c r="D25" s="48">
        <v>80.3</v>
      </c>
      <c r="E25" s="48">
        <v>1326.29</v>
      </c>
      <c r="F25" s="44">
        <v>80.3</v>
      </c>
      <c r="G25" s="44">
        <v>1321.16</v>
      </c>
      <c r="H25" s="44">
        <v>0.6210843839430737</v>
      </c>
      <c r="I25" s="44">
        <v>0.44062497923601845</v>
      </c>
    </row>
    <row r="26" spans="1:9" s="10" customFormat="1" ht="11.25" customHeight="1">
      <c r="A26" s="67" t="s">
        <v>22</v>
      </c>
      <c r="B26" s="67"/>
      <c r="C26" s="48">
        <v>24389.86</v>
      </c>
      <c r="D26" s="48">
        <v>4849.2</v>
      </c>
      <c r="E26" s="48">
        <v>19540.66</v>
      </c>
      <c r="F26" s="44">
        <v>4836.82</v>
      </c>
      <c r="G26" s="44">
        <v>19502.79</v>
      </c>
      <c r="H26" s="44">
        <v>0.6459373164269644</v>
      </c>
      <c r="I26" s="44">
        <v>0.5705492095211344</v>
      </c>
    </row>
    <row r="27" spans="1:9" s="10" customFormat="1" ht="11.25" customHeight="1">
      <c r="A27" s="67" t="s">
        <v>23</v>
      </c>
      <c r="B27" s="67"/>
      <c r="C27" s="48">
        <v>23011.32</v>
      </c>
      <c r="D27" s="48">
        <v>8518.6</v>
      </c>
      <c r="E27" s="48">
        <v>14492.72</v>
      </c>
      <c r="F27" s="48">
        <v>8465.82</v>
      </c>
      <c r="G27" s="48">
        <v>14113.46</v>
      </c>
      <c r="H27" s="44">
        <v>0.6947703414802835</v>
      </c>
      <c r="I27" s="44">
        <v>0.5381548503382239</v>
      </c>
    </row>
    <row r="28" spans="1:9" s="10" customFormat="1" ht="11.25" customHeight="1">
      <c r="A28" s="67" t="s">
        <v>24</v>
      </c>
      <c r="B28" s="67"/>
      <c r="C28" s="48">
        <v>13742.69</v>
      </c>
      <c r="D28" s="48">
        <v>4982.83</v>
      </c>
      <c r="E28" s="48">
        <v>8759.86</v>
      </c>
      <c r="F28" s="44">
        <v>4841.59</v>
      </c>
      <c r="G28" s="44">
        <v>8368.54</v>
      </c>
      <c r="H28" s="44">
        <v>0.6304187753036438</v>
      </c>
      <c r="I28" s="44">
        <v>0.46565277482458006</v>
      </c>
    </row>
    <row r="29" spans="1:9" s="7" customFormat="1" ht="11.25" customHeight="1">
      <c r="A29" s="68" t="s">
        <v>25</v>
      </c>
      <c r="B29" s="68"/>
      <c r="C29" s="41">
        <v>62005.83</v>
      </c>
      <c r="D29" s="41">
        <v>8427.45</v>
      </c>
      <c r="E29" s="41">
        <v>53578.28</v>
      </c>
      <c r="F29" s="41">
        <v>8262.57</v>
      </c>
      <c r="G29" s="41">
        <v>51792.17</v>
      </c>
      <c r="H29" s="41">
        <v>0.6085592351352521</v>
      </c>
      <c r="I29" s="41">
        <v>0.5940591073415444</v>
      </c>
    </row>
    <row r="30" spans="1:9" s="10" customFormat="1" ht="11.25" customHeight="1">
      <c r="A30" s="67" t="s">
        <v>26</v>
      </c>
      <c r="B30" s="67"/>
      <c r="C30" s="48">
        <v>322029.65</v>
      </c>
      <c r="D30" s="48">
        <v>234281.62</v>
      </c>
      <c r="E30" s="48">
        <v>87748.03</v>
      </c>
      <c r="F30" s="44">
        <v>234276.62</v>
      </c>
      <c r="G30" s="44">
        <v>87725.89</v>
      </c>
      <c r="H30" s="44">
        <v>0.8779310977997538</v>
      </c>
      <c r="I30" s="44">
        <v>0.7332522267134756</v>
      </c>
    </row>
    <row r="31" spans="1:9" s="10" customFormat="1" ht="11.25" customHeight="1">
      <c r="A31" s="67" t="s">
        <v>27</v>
      </c>
      <c r="B31" s="67"/>
      <c r="C31" s="48">
        <v>462947.14</v>
      </c>
      <c r="D31" s="48">
        <v>180864.52</v>
      </c>
      <c r="E31" s="48">
        <v>282082.62</v>
      </c>
      <c r="F31" s="44">
        <v>180864.52</v>
      </c>
      <c r="G31" s="44">
        <v>282082.62</v>
      </c>
      <c r="H31" s="44">
        <v>0.8789603741946871</v>
      </c>
      <c r="I31" s="44">
        <v>0.9033767363051529</v>
      </c>
    </row>
    <row r="32" spans="1:9" s="10" customFormat="1" ht="11.25" customHeight="1">
      <c r="A32" s="67" t="s">
        <v>28</v>
      </c>
      <c r="B32" s="67"/>
      <c r="C32" s="48">
        <v>37025.68</v>
      </c>
      <c r="D32" s="48">
        <v>19366.4</v>
      </c>
      <c r="E32" s="48">
        <v>17659.28</v>
      </c>
      <c r="F32" s="44">
        <v>19366.4</v>
      </c>
      <c r="G32" s="44">
        <v>17659.28</v>
      </c>
      <c r="H32" s="44">
        <v>0.6607780410311282</v>
      </c>
      <c r="I32" s="44">
        <v>0.5755206050317413</v>
      </c>
    </row>
    <row r="33" spans="1:9" s="10" customFormat="1" ht="11.25" customHeight="1">
      <c r="A33" s="67" t="s">
        <v>29</v>
      </c>
      <c r="B33" s="67"/>
      <c r="C33" s="48">
        <v>100777.9</v>
      </c>
      <c r="D33" s="48">
        <v>47635.86</v>
      </c>
      <c r="E33" s="48">
        <v>53142.04</v>
      </c>
      <c r="F33" s="44">
        <v>47635.86</v>
      </c>
      <c r="G33" s="44">
        <v>53017.01</v>
      </c>
      <c r="H33" s="44">
        <v>0.738517565346811</v>
      </c>
      <c r="I33" s="44">
        <v>0.697805031776879</v>
      </c>
    </row>
    <row r="34" spans="1:9" s="10" customFormat="1" ht="11.25" customHeight="1">
      <c r="A34" s="66" t="s">
        <v>30</v>
      </c>
      <c r="B34" s="66"/>
      <c r="C34" s="49">
        <v>316.27</v>
      </c>
      <c r="D34" s="49">
        <v>167.85</v>
      </c>
      <c r="E34" s="49">
        <v>148.42</v>
      </c>
      <c r="F34" s="45">
        <v>118.43</v>
      </c>
      <c r="G34" s="45">
        <v>126.69</v>
      </c>
      <c r="H34" s="45">
        <v>0.5931095406360425</v>
      </c>
      <c r="I34" s="45">
        <v>0.35338095238095235</v>
      </c>
    </row>
    <row r="35" spans="1:9" s="19" customFormat="1" ht="5.25" customHeight="1">
      <c r="A35" s="69"/>
      <c r="B35" s="69"/>
      <c r="C35" s="69"/>
      <c r="D35" s="69"/>
      <c r="E35" s="69"/>
      <c r="F35" s="69"/>
      <c r="G35" s="69"/>
      <c r="H35" s="69"/>
      <c r="I35" s="69"/>
    </row>
    <row r="36" spans="1:9" s="10" customFormat="1" ht="11.25" customHeight="1">
      <c r="A36" s="70" t="s">
        <v>99</v>
      </c>
      <c r="B36" s="70"/>
      <c r="C36" s="70"/>
      <c r="D36" s="70"/>
      <c r="E36" s="70"/>
      <c r="F36" s="70"/>
      <c r="G36" s="70"/>
      <c r="H36" s="70"/>
      <c r="I36" s="70"/>
    </row>
    <row r="37" spans="1:9" s="57" customFormat="1" ht="11.25" customHeight="1">
      <c r="A37" s="70" t="s">
        <v>100</v>
      </c>
      <c r="B37" s="70"/>
      <c r="C37" s="70"/>
      <c r="D37" s="70"/>
      <c r="E37" s="70"/>
      <c r="F37" s="70"/>
      <c r="G37" s="70"/>
      <c r="H37" s="70"/>
      <c r="I37" s="70"/>
    </row>
    <row r="38" spans="1:9" s="10" customFormat="1" ht="11.25" customHeight="1">
      <c r="A38" s="70" t="s">
        <v>70</v>
      </c>
      <c r="B38" s="70"/>
      <c r="C38" s="70"/>
      <c r="D38" s="70"/>
      <c r="E38" s="70"/>
      <c r="F38" s="70"/>
      <c r="G38" s="70"/>
      <c r="H38" s="70"/>
      <c r="I38" s="70"/>
    </row>
    <row r="39" spans="1:9" s="10" customFormat="1" ht="11.25" customHeight="1">
      <c r="A39" s="70" t="s">
        <v>77</v>
      </c>
      <c r="B39" s="70"/>
      <c r="C39" s="70"/>
      <c r="D39" s="70"/>
      <c r="E39" s="70"/>
      <c r="F39" s="70"/>
      <c r="G39" s="70"/>
      <c r="H39" s="70"/>
      <c r="I39" s="70"/>
    </row>
    <row r="40" spans="1:9" s="10" customFormat="1" ht="5.25" customHeight="1">
      <c r="A40" s="71"/>
      <c r="B40" s="71"/>
      <c r="C40" s="71"/>
      <c r="D40" s="71"/>
      <c r="E40" s="71"/>
      <c r="F40" s="71"/>
      <c r="G40" s="71"/>
      <c r="H40" s="71"/>
      <c r="I40" s="71"/>
    </row>
    <row r="41" spans="1:9" s="10" customFormat="1" ht="11.25" customHeight="1">
      <c r="A41" s="71" t="s">
        <v>31</v>
      </c>
      <c r="B41" s="71"/>
      <c r="C41" s="71"/>
      <c r="D41" s="71"/>
      <c r="E41" s="71"/>
      <c r="F41" s="71"/>
      <c r="G41" s="71"/>
      <c r="H41" s="71"/>
      <c r="I41" s="71"/>
    </row>
    <row r="42" spans="1:9" s="22" customFormat="1" ht="5.25" customHeight="1">
      <c r="A42" s="75"/>
      <c r="B42" s="75"/>
      <c r="C42" s="75"/>
      <c r="D42" s="75"/>
      <c r="E42" s="75"/>
      <c r="F42" s="75"/>
      <c r="G42" s="75"/>
      <c r="H42" s="75"/>
      <c r="I42" s="75"/>
    </row>
    <row r="43" spans="1:9" s="24" customFormat="1" ht="11.25" customHeight="1">
      <c r="A43" s="74" t="s">
        <v>61</v>
      </c>
      <c r="B43" s="74"/>
      <c r="C43" s="74"/>
      <c r="D43" s="74"/>
      <c r="E43" s="74"/>
      <c r="F43" s="74"/>
      <c r="G43" s="74"/>
      <c r="H43" s="74"/>
      <c r="I43" s="74"/>
    </row>
    <row r="44" spans="1:9" s="24" customFormat="1" ht="11.25" customHeight="1">
      <c r="A44" s="74" t="s">
        <v>67</v>
      </c>
      <c r="B44" s="74"/>
      <c r="C44" s="74"/>
      <c r="D44" s="74"/>
      <c r="E44" s="74"/>
      <c r="F44" s="74"/>
      <c r="G44" s="74"/>
      <c r="H44" s="74"/>
      <c r="I44" s="74"/>
    </row>
    <row r="45" spans="3:7" ht="12.75">
      <c r="C45" s="50"/>
      <c r="D45" s="50"/>
      <c r="E45" s="50"/>
      <c r="F45" s="50"/>
      <c r="G45" s="50"/>
    </row>
    <row r="48" spans="3:7" ht="12.75">
      <c r="C48" s="50"/>
      <c r="D48" s="50"/>
      <c r="E48" s="50"/>
      <c r="F48" s="50"/>
      <c r="G48" s="50"/>
    </row>
    <row r="51" spans="3:7" ht="12.75">
      <c r="C51" s="50"/>
      <c r="D51" s="50"/>
      <c r="E51" s="50"/>
      <c r="F51" s="50"/>
      <c r="G51" s="50"/>
    </row>
  </sheetData>
  <sheetProtection/>
  <mergeCells count="48">
    <mergeCell ref="A41:I41"/>
    <mergeCell ref="A42:I42"/>
    <mergeCell ref="A43:I43"/>
    <mergeCell ref="A44:I44"/>
    <mergeCell ref="A37:I37"/>
    <mergeCell ref="A38:I38"/>
    <mergeCell ref="A39:I39"/>
    <mergeCell ref="A40:I40"/>
    <mergeCell ref="A35:I35"/>
    <mergeCell ref="A36:I36"/>
    <mergeCell ref="A33:B33"/>
    <mergeCell ref="A34:B34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9:B19"/>
    <mergeCell ref="A20:B20"/>
    <mergeCell ref="A8:B8"/>
    <mergeCell ref="A9:B9"/>
    <mergeCell ref="A16:B16"/>
    <mergeCell ref="A13:B13"/>
    <mergeCell ref="A14:B14"/>
    <mergeCell ref="A15:B15"/>
    <mergeCell ref="H6:I6"/>
    <mergeCell ref="A7:I7"/>
    <mergeCell ref="A2:I2"/>
    <mergeCell ref="A3:I3"/>
    <mergeCell ref="A17:B17"/>
    <mergeCell ref="A18:B18"/>
    <mergeCell ref="A1:I1"/>
    <mergeCell ref="A10:B10"/>
    <mergeCell ref="A4:I4"/>
    <mergeCell ref="A5:B5"/>
    <mergeCell ref="C5:E5"/>
    <mergeCell ref="F5:G5"/>
    <mergeCell ref="H5:I5"/>
    <mergeCell ref="A6:B6"/>
    <mergeCell ref="C6:E6"/>
    <mergeCell ref="F6:G6"/>
  </mergeCells>
  <printOptions/>
  <pageMargins left="0" right="0" top="0" bottom="0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94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6" s="7" customFormat="1" ht="11.25" customHeight="1">
      <c r="A8" s="65" t="s">
        <v>4</v>
      </c>
      <c r="B8" s="65"/>
      <c r="C8" s="8">
        <f>+D8+E8</f>
        <v>609038</v>
      </c>
      <c r="D8" s="8">
        <f>SUM(D9:D10,D12:D33)</f>
        <v>316224</v>
      </c>
      <c r="E8" s="8">
        <f>SUM(E9:E10,E12:E33)</f>
        <v>292814</v>
      </c>
      <c r="F8" s="56"/>
    </row>
    <row r="9" spans="1:6" s="10" customFormat="1" ht="11.25" customHeight="1">
      <c r="A9" s="66" t="s">
        <v>5</v>
      </c>
      <c r="B9" s="66"/>
      <c r="C9" s="12">
        <f>SUM(D9:E9)</f>
        <v>18760</v>
      </c>
      <c r="D9" s="12">
        <v>8079</v>
      </c>
      <c r="E9" s="12">
        <v>10681</v>
      </c>
      <c r="F9" s="56"/>
    </row>
    <row r="10" spans="1:6" s="10" customFormat="1" ht="11.25" customHeight="1">
      <c r="A10" s="67" t="s">
        <v>6</v>
      </c>
      <c r="B10" s="67"/>
      <c r="C10" s="12">
        <f>+D10+E10</f>
        <v>7789</v>
      </c>
      <c r="D10" s="16">
        <v>4264</v>
      </c>
      <c r="E10" s="16">
        <v>3525</v>
      </c>
      <c r="F10" s="56"/>
    </row>
    <row r="11" spans="1:6" s="10" customFormat="1" ht="11.25" customHeight="1">
      <c r="A11" s="15"/>
      <c r="B11" s="15" t="s">
        <v>7</v>
      </c>
      <c r="C11" s="12">
        <f aca="true" t="shared" si="0" ref="C11:C33">SUM(D11:E11)</f>
        <v>7334</v>
      </c>
      <c r="D11" s="14">
        <v>4044</v>
      </c>
      <c r="E11" s="14">
        <v>3290</v>
      </c>
      <c r="F11" s="56"/>
    </row>
    <row r="12" spans="1:6" s="10" customFormat="1" ht="11.25" customHeight="1">
      <c r="A12" s="67" t="s">
        <v>9</v>
      </c>
      <c r="B12" s="67"/>
      <c r="C12" s="12">
        <f t="shared" si="0"/>
        <v>1875</v>
      </c>
      <c r="D12" s="16">
        <v>1207</v>
      </c>
      <c r="E12" s="16">
        <v>668</v>
      </c>
      <c r="F12" s="56"/>
    </row>
    <row r="13" spans="1:6" s="10" customFormat="1" ht="11.25" customHeight="1">
      <c r="A13" s="67" t="s">
        <v>10</v>
      </c>
      <c r="B13" s="67"/>
      <c r="C13" s="12">
        <f t="shared" si="0"/>
        <v>937</v>
      </c>
      <c r="D13" s="16">
        <v>442</v>
      </c>
      <c r="E13" s="16">
        <v>495</v>
      </c>
      <c r="F13" s="56"/>
    </row>
    <row r="14" spans="1:6" s="10" customFormat="1" ht="11.25" customHeight="1">
      <c r="A14" s="67" t="s">
        <v>11</v>
      </c>
      <c r="B14" s="67"/>
      <c r="C14" s="12">
        <f t="shared" si="0"/>
        <v>191</v>
      </c>
      <c r="D14" s="16">
        <v>69</v>
      </c>
      <c r="E14" s="16">
        <v>122</v>
      </c>
      <c r="F14" s="56"/>
    </row>
    <row r="15" spans="1:6" s="10" customFormat="1" ht="11.25" customHeight="1">
      <c r="A15" s="67" t="s">
        <v>12</v>
      </c>
      <c r="B15" s="67"/>
      <c r="C15" s="12">
        <f t="shared" si="0"/>
        <v>21</v>
      </c>
      <c r="D15" s="16">
        <v>8</v>
      </c>
      <c r="E15" s="16">
        <v>13</v>
      </c>
      <c r="F15" s="56"/>
    </row>
    <row r="16" spans="1:6" s="10" customFormat="1" ht="11.25" customHeight="1">
      <c r="A16" s="67" t="s">
        <v>13</v>
      </c>
      <c r="B16" s="67"/>
      <c r="C16" s="12">
        <f t="shared" si="0"/>
        <v>79</v>
      </c>
      <c r="D16" s="16">
        <v>54</v>
      </c>
      <c r="E16" s="16">
        <v>25</v>
      </c>
      <c r="F16" s="56"/>
    </row>
    <row r="17" spans="1:6" s="10" customFormat="1" ht="11.25" customHeight="1">
      <c r="A17" s="67" t="s">
        <v>14</v>
      </c>
      <c r="B17" s="67"/>
      <c r="C17" s="12">
        <f t="shared" si="0"/>
        <v>4688</v>
      </c>
      <c r="D17" s="16">
        <v>2734</v>
      </c>
      <c r="E17" s="16">
        <v>1954</v>
      </c>
      <c r="F17" s="56"/>
    </row>
    <row r="18" spans="1:6" s="10" customFormat="1" ht="11.25" customHeight="1">
      <c r="A18" s="67" t="s">
        <v>15</v>
      </c>
      <c r="B18" s="67"/>
      <c r="C18" s="12">
        <f t="shared" si="0"/>
        <v>185</v>
      </c>
      <c r="D18" s="16">
        <v>75</v>
      </c>
      <c r="E18" s="16">
        <v>110</v>
      </c>
      <c r="F18" s="56"/>
    </row>
    <row r="19" spans="1:6" s="10" customFormat="1" ht="11.25" customHeight="1">
      <c r="A19" s="67" t="s">
        <v>16</v>
      </c>
      <c r="B19" s="67"/>
      <c r="C19" s="12">
        <f t="shared" si="0"/>
        <v>204</v>
      </c>
      <c r="D19" s="16">
        <v>117</v>
      </c>
      <c r="E19" s="16">
        <v>87</v>
      </c>
      <c r="F19" s="56"/>
    </row>
    <row r="20" spans="1:6" s="10" customFormat="1" ht="11.25" customHeight="1">
      <c r="A20" s="67" t="s">
        <v>17</v>
      </c>
      <c r="B20" s="67"/>
      <c r="C20" s="12">
        <f t="shared" si="0"/>
        <v>3337</v>
      </c>
      <c r="D20" s="16">
        <v>1328</v>
      </c>
      <c r="E20" s="16">
        <v>2009</v>
      </c>
      <c r="F20" s="56"/>
    </row>
    <row r="21" spans="1:6" s="10" customFormat="1" ht="11.25" customHeight="1">
      <c r="A21" s="67" t="s">
        <v>18</v>
      </c>
      <c r="B21" s="67"/>
      <c r="C21" s="12">
        <f t="shared" si="0"/>
        <v>15831</v>
      </c>
      <c r="D21" s="16">
        <v>4672</v>
      </c>
      <c r="E21" s="16">
        <v>11159</v>
      </c>
      <c r="F21" s="56"/>
    </row>
    <row r="22" spans="1:6" s="10" customFormat="1" ht="11.25" customHeight="1">
      <c r="A22" s="67" t="s">
        <v>19</v>
      </c>
      <c r="B22" s="67"/>
      <c r="C22" s="12">
        <f t="shared" si="0"/>
        <v>118</v>
      </c>
      <c r="D22" s="16">
        <v>57</v>
      </c>
      <c r="E22" s="16">
        <v>61</v>
      </c>
      <c r="F22" s="56"/>
    </row>
    <row r="23" spans="1:6" s="10" customFormat="1" ht="11.25" customHeight="1">
      <c r="A23" s="67" t="s">
        <v>20</v>
      </c>
      <c r="B23" s="67"/>
      <c r="C23" s="12">
        <f t="shared" si="0"/>
        <v>4839</v>
      </c>
      <c r="D23" s="16">
        <v>1797</v>
      </c>
      <c r="E23" s="16">
        <v>3042</v>
      </c>
      <c r="F23" s="56"/>
    </row>
    <row r="24" spans="1:6" s="10" customFormat="1" ht="11.25" customHeight="1">
      <c r="A24" s="67" t="s">
        <v>21</v>
      </c>
      <c r="B24" s="67"/>
      <c r="C24" s="12">
        <f t="shared" si="0"/>
        <v>524</v>
      </c>
      <c r="D24" s="16">
        <v>46</v>
      </c>
      <c r="E24" s="16">
        <v>478</v>
      </c>
      <c r="F24" s="56"/>
    </row>
    <row r="25" spans="1:6" s="10" customFormat="1" ht="11.25" customHeight="1">
      <c r="A25" s="67" t="s">
        <v>22</v>
      </c>
      <c r="B25" s="67"/>
      <c r="C25" s="12">
        <f t="shared" si="0"/>
        <v>21474</v>
      </c>
      <c r="D25" s="16">
        <v>6378</v>
      </c>
      <c r="E25" s="16">
        <v>15096</v>
      </c>
      <c r="F25" s="56"/>
    </row>
    <row r="26" spans="1:6" s="10" customFormat="1" ht="11.25" customHeight="1">
      <c r="A26" s="67" t="s">
        <v>23</v>
      </c>
      <c r="B26" s="67"/>
      <c r="C26" s="12">
        <f t="shared" si="0"/>
        <v>7682</v>
      </c>
      <c r="D26" s="16">
        <v>2607</v>
      </c>
      <c r="E26" s="16">
        <v>5075</v>
      </c>
      <c r="F26" s="56"/>
    </row>
    <row r="27" spans="1:6" s="10" customFormat="1" ht="11.25" customHeight="1">
      <c r="A27" s="67" t="s">
        <v>24</v>
      </c>
      <c r="B27" s="67"/>
      <c r="C27" s="12">
        <f t="shared" si="0"/>
        <v>5550</v>
      </c>
      <c r="D27" s="16">
        <v>2588</v>
      </c>
      <c r="E27" s="16">
        <v>2962</v>
      </c>
      <c r="F27" s="56"/>
    </row>
    <row r="28" spans="1:6" s="7" customFormat="1" ht="11.25" customHeight="1">
      <c r="A28" s="68" t="s">
        <v>25</v>
      </c>
      <c r="B28" s="68"/>
      <c r="C28" s="55">
        <f t="shared" si="0"/>
        <v>45624</v>
      </c>
      <c r="D28" s="17">
        <v>15244</v>
      </c>
      <c r="E28" s="17">
        <v>30380</v>
      </c>
      <c r="F28" s="56"/>
    </row>
    <row r="29" spans="1:6" s="10" customFormat="1" ht="11.25" customHeight="1">
      <c r="A29" s="67" t="s">
        <v>26</v>
      </c>
      <c r="B29" s="67"/>
      <c r="C29" s="12">
        <f t="shared" si="0"/>
        <v>191463</v>
      </c>
      <c r="D29" s="16">
        <v>139824</v>
      </c>
      <c r="E29" s="16">
        <v>51639</v>
      </c>
      <c r="F29" s="56"/>
    </row>
    <row r="30" spans="1:6" s="10" customFormat="1" ht="11.25" customHeight="1">
      <c r="A30" s="67" t="s">
        <v>27</v>
      </c>
      <c r="B30" s="67"/>
      <c r="C30" s="12">
        <f t="shared" si="0"/>
        <v>181691</v>
      </c>
      <c r="D30" s="16">
        <v>79924</v>
      </c>
      <c r="E30" s="16">
        <v>101767</v>
      </c>
      <c r="F30" s="56"/>
    </row>
    <row r="31" spans="1:6" s="10" customFormat="1" ht="11.25" customHeight="1">
      <c r="A31" s="67" t="s">
        <v>28</v>
      </c>
      <c r="B31" s="67"/>
      <c r="C31" s="12">
        <f t="shared" si="0"/>
        <v>19552</v>
      </c>
      <c r="D31" s="16">
        <v>8161</v>
      </c>
      <c r="E31" s="16">
        <v>11391</v>
      </c>
      <c r="F31" s="56"/>
    </row>
    <row r="32" spans="1:6" s="10" customFormat="1" ht="11.25" customHeight="1">
      <c r="A32" s="67" t="s">
        <v>29</v>
      </c>
      <c r="B32" s="67"/>
      <c r="C32" s="12">
        <f t="shared" si="0"/>
        <v>76506</v>
      </c>
      <c r="D32" s="16">
        <v>36500</v>
      </c>
      <c r="E32" s="16">
        <v>40006</v>
      </c>
      <c r="F32" s="56"/>
    </row>
    <row r="33" spans="1:6" s="10" customFormat="1" ht="11.25" customHeight="1">
      <c r="A33" s="66" t="s">
        <v>30</v>
      </c>
      <c r="B33" s="66"/>
      <c r="C33" s="12">
        <f t="shared" si="0"/>
        <v>118</v>
      </c>
      <c r="D33" s="18">
        <v>49</v>
      </c>
      <c r="E33" s="18">
        <v>69</v>
      </c>
      <c r="F33" s="56"/>
    </row>
    <row r="34" spans="1:5" s="19" customFormat="1" ht="5.25" customHeight="1">
      <c r="A34" s="69"/>
      <c r="B34" s="69"/>
      <c r="C34" s="69"/>
      <c r="D34" s="69"/>
      <c r="E34" s="69"/>
    </row>
    <row r="35" spans="1:5" s="20" customFormat="1" ht="11.25" customHeight="1">
      <c r="A35" s="70" t="s">
        <v>69</v>
      </c>
      <c r="B35" s="70"/>
      <c r="C35" s="70"/>
      <c r="D35" s="70"/>
      <c r="E35" s="70"/>
    </row>
    <row r="36" spans="1:5" s="20" customFormat="1" ht="23.25" customHeight="1">
      <c r="A36" s="70" t="s">
        <v>74</v>
      </c>
      <c r="B36" s="70"/>
      <c r="C36" s="70"/>
      <c r="D36" s="70"/>
      <c r="E36" s="70"/>
    </row>
    <row r="37" spans="1:5" s="21" customFormat="1" ht="11.25" customHeight="1">
      <c r="A37" s="70" t="s">
        <v>70</v>
      </c>
      <c r="B37" s="70"/>
      <c r="C37" s="70"/>
      <c r="D37" s="70"/>
      <c r="E37" s="70"/>
    </row>
    <row r="38" spans="1:5" s="21" customFormat="1" ht="11.25" customHeight="1">
      <c r="A38" s="70" t="s">
        <v>77</v>
      </c>
      <c r="B38" s="70"/>
      <c r="C38" s="70"/>
      <c r="D38" s="70"/>
      <c r="E38" s="70"/>
    </row>
    <row r="39" spans="1:5" s="22" customFormat="1" ht="5.25" customHeight="1">
      <c r="A39" s="71"/>
      <c r="B39" s="71"/>
      <c r="C39" s="71"/>
      <c r="D39" s="71"/>
      <c r="E39" s="71"/>
    </row>
    <row r="40" spans="1:5" s="23" customFormat="1" ht="11.25">
      <c r="A40" s="71" t="s">
        <v>31</v>
      </c>
      <c r="B40" s="71"/>
      <c r="C40" s="71"/>
      <c r="D40" s="71"/>
      <c r="E40" s="71"/>
    </row>
    <row r="41" spans="1:5" s="22" customFormat="1" ht="5.25" customHeight="1">
      <c r="A41" s="72"/>
      <c r="B41" s="72"/>
      <c r="C41" s="72"/>
      <c r="D41" s="72"/>
      <c r="E41" s="72"/>
    </row>
    <row r="42" spans="1:5" s="24" customFormat="1" ht="10.5" customHeight="1">
      <c r="A42" s="71" t="s">
        <v>95</v>
      </c>
      <c r="B42" s="71"/>
      <c r="C42" s="71"/>
      <c r="D42" s="71"/>
      <c r="E42" s="71"/>
    </row>
    <row r="43" spans="1:5" s="24" customFormat="1" ht="11.25" customHeight="1">
      <c r="A43" s="72" t="s">
        <v>67</v>
      </c>
      <c r="B43" s="72"/>
      <c r="C43" s="72"/>
      <c r="D43" s="72"/>
      <c r="E43" s="72"/>
    </row>
  </sheetData>
  <sheetProtection/>
  <mergeCells count="42">
    <mergeCell ref="A38:E38"/>
    <mergeCell ref="A39:E39"/>
    <mergeCell ref="A40:E40"/>
    <mergeCell ref="A41:E41"/>
    <mergeCell ref="A42:E42"/>
    <mergeCell ref="A43:E43"/>
    <mergeCell ref="A32:B32"/>
    <mergeCell ref="A33:B33"/>
    <mergeCell ref="A34:E34"/>
    <mergeCell ref="A35:E35"/>
    <mergeCell ref="A36:E36"/>
    <mergeCell ref="A37:E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7:E7"/>
    <mergeCell ref="A8:B8"/>
    <mergeCell ref="A9:B9"/>
    <mergeCell ref="A10:B10"/>
    <mergeCell ref="A12:B12"/>
    <mergeCell ref="A13:B13"/>
    <mergeCell ref="A1:E1"/>
    <mergeCell ref="A2:E2"/>
    <mergeCell ref="A3:E3"/>
    <mergeCell ref="A4:E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.7109375" style="1" customWidth="1"/>
    <col min="2" max="2" width="16.28125" style="1" customWidth="1"/>
    <col min="3" max="9" width="10.7109375" style="0" customWidth="1"/>
  </cols>
  <sheetData>
    <row r="1" spans="1:9" s="51" customFormat="1" ht="15" customHeight="1">
      <c r="A1" s="87"/>
      <c r="B1" s="87"/>
      <c r="C1" s="87"/>
      <c r="D1" s="87"/>
      <c r="E1" s="87"/>
      <c r="F1" s="87"/>
      <c r="G1" s="87"/>
      <c r="H1" s="87"/>
      <c r="I1" s="87"/>
    </row>
    <row r="2" spans="1:9" ht="14.25" customHeight="1">
      <c r="A2" s="58" t="s">
        <v>66</v>
      </c>
      <c r="B2" s="58"/>
      <c r="C2" s="58"/>
      <c r="D2" s="58"/>
      <c r="E2" s="58"/>
      <c r="F2" s="58"/>
      <c r="G2" s="58"/>
      <c r="H2" s="58"/>
      <c r="I2" s="58"/>
    </row>
    <row r="3" spans="1:9" s="52" customFormat="1" ht="14.25" customHeight="1">
      <c r="A3" s="88"/>
      <c r="B3" s="88"/>
      <c r="C3" s="88"/>
      <c r="D3" s="88"/>
      <c r="E3" s="88"/>
      <c r="F3" s="88"/>
      <c r="G3" s="88"/>
      <c r="H3" s="88"/>
      <c r="I3" s="88"/>
    </row>
    <row r="4" spans="1:9" s="52" customFormat="1" ht="14.25" customHeight="1">
      <c r="A4" s="88"/>
      <c r="B4" s="88"/>
      <c r="C4" s="88"/>
      <c r="D4" s="88"/>
      <c r="E4" s="88"/>
      <c r="F4" s="88"/>
      <c r="G4" s="88"/>
      <c r="H4" s="88"/>
      <c r="I4" s="88"/>
    </row>
    <row r="5" spans="1:9" s="4" customFormat="1" ht="13.5" customHeight="1">
      <c r="A5" s="77"/>
      <c r="B5" s="77"/>
      <c r="C5" s="78" t="s">
        <v>49</v>
      </c>
      <c r="D5" s="77"/>
      <c r="E5" s="81"/>
      <c r="F5" s="78" t="s">
        <v>39</v>
      </c>
      <c r="G5" s="77"/>
      <c r="H5" s="82" t="s">
        <v>56</v>
      </c>
      <c r="I5" s="83"/>
    </row>
    <row r="6" spans="1:9" s="4" customFormat="1" ht="12" customHeight="1">
      <c r="A6" s="63"/>
      <c r="B6" s="63"/>
      <c r="C6" s="79"/>
      <c r="D6" s="80"/>
      <c r="E6" s="84"/>
      <c r="F6" s="79"/>
      <c r="G6" s="84"/>
      <c r="H6" s="85"/>
      <c r="I6" s="86"/>
    </row>
    <row r="7" spans="1:9" s="4" customFormat="1" ht="12" customHeight="1">
      <c r="A7" s="63"/>
      <c r="B7" s="63"/>
      <c r="C7" s="63"/>
      <c r="D7" s="63"/>
      <c r="E7" s="63"/>
      <c r="F7" s="63"/>
      <c r="G7" s="63"/>
      <c r="H7" s="63"/>
      <c r="I7" s="63"/>
    </row>
    <row r="8" spans="1:9" s="4" customFormat="1" ht="13.5" customHeight="1">
      <c r="A8" s="76"/>
      <c r="B8" s="76"/>
      <c r="C8" s="27" t="s">
        <v>38</v>
      </c>
      <c r="D8" s="27" t="s">
        <v>40</v>
      </c>
      <c r="E8" s="27" t="s">
        <v>41</v>
      </c>
      <c r="F8" s="27" t="s">
        <v>40</v>
      </c>
      <c r="G8" s="27" t="s">
        <v>41</v>
      </c>
      <c r="H8" s="39" t="s">
        <v>40</v>
      </c>
      <c r="I8" s="39" t="s">
        <v>41</v>
      </c>
    </row>
    <row r="9" spans="1:9" s="7" customFormat="1" ht="11.25" customHeight="1">
      <c r="A9" s="65" t="s">
        <v>50</v>
      </c>
      <c r="B9" s="65"/>
      <c r="C9" s="46">
        <v>970094.2</v>
      </c>
      <c r="D9" s="46">
        <v>483638.9</v>
      </c>
      <c r="E9" s="40">
        <v>486455.3</v>
      </c>
      <c r="F9" s="40">
        <v>481808.5</v>
      </c>
      <c r="G9" s="40">
        <v>482494.7</v>
      </c>
      <c r="H9" s="40">
        <v>0.7200480922471187</v>
      </c>
      <c r="I9" s="41">
        <v>0.5923734139083915</v>
      </c>
    </row>
    <row r="10" spans="1:9" s="10" customFormat="1" ht="11.25" customHeight="1">
      <c r="A10" s="67" t="s">
        <v>5</v>
      </c>
      <c r="B10" s="67"/>
      <c r="C10" s="47">
        <v>36706.32</v>
      </c>
      <c r="D10" s="47">
        <v>13514.77</v>
      </c>
      <c r="E10" s="47">
        <v>23191.55</v>
      </c>
      <c r="F10" s="43">
        <v>13346.67</v>
      </c>
      <c r="G10" s="43">
        <v>22568.3</v>
      </c>
      <c r="H10" s="43">
        <v>0.6228004608294931</v>
      </c>
      <c r="I10" s="43">
        <v>0.5698869640004914</v>
      </c>
    </row>
    <row r="11" spans="1:9" s="10" customFormat="1" ht="11.25" customHeight="1">
      <c r="A11" s="15" t="s">
        <v>6</v>
      </c>
      <c r="B11" s="15" t="s">
        <v>51</v>
      </c>
      <c r="C11" s="48">
        <v>11474.95</v>
      </c>
      <c r="D11" s="48">
        <v>7554.81</v>
      </c>
      <c r="E11" s="48">
        <v>3920.14</v>
      </c>
      <c r="F11" s="44">
        <v>7500.57</v>
      </c>
      <c r="G11" s="44">
        <v>3866.85</v>
      </c>
      <c r="H11" s="44">
        <v>0.5650589568397787</v>
      </c>
      <c r="I11" s="44">
        <v>0.44506989164297583</v>
      </c>
    </row>
    <row r="12" spans="1:9" s="10" customFormat="1" ht="11.25" customHeight="1">
      <c r="A12" s="15"/>
      <c r="B12" s="15" t="s">
        <v>52</v>
      </c>
      <c r="C12" s="48">
        <v>1188.05</v>
      </c>
      <c r="D12" s="48">
        <v>723.36</v>
      </c>
      <c r="E12" s="48">
        <v>464.69</v>
      </c>
      <c r="F12" s="44">
        <v>717.3</v>
      </c>
      <c r="G12" s="44">
        <v>405.89</v>
      </c>
      <c r="H12" s="44">
        <v>0.8971684423332134</v>
      </c>
      <c r="I12" s="44">
        <v>0.5672277626551762</v>
      </c>
    </row>
    <row r="13" spans="1:9" s="10" customFormat="1" ht="11.25" customHeight="1">
      <c r="A13" s="67" t="s">
        <v>9</v>
      </c>
      <c r="B13" s="67"/>
      <c r="C13" s="48">
        <v>1618.47</v>
      </c>
      <c r="D13" s="48">
        <v>943.83</v>
      </c>
      <c r="E13" s="48">
        <v>674.64</v>
      </c>
      <c r="F13" s="44">
        <v>927.72</v>
      </c>
      <c r="G13" s="44">
        <v>632.27</v>
      </c>
      <c r="H13" s="44">
        <v>0.7150227272727273</v>
      </c>
      <c r="I13" s="44">
        <v>0.5392805755395683</v>
      </c>
    </row>
    <row r="14" spans="1:9" s="10" customFormat="1" ht="11.25" customHeight="1">
      <c r="A14" s="67" t="s">
        <v>10</v>
      </c>
      <c r="B14" s="67"/>
      <c r="C14" s="48">
        <v>1978.73</v>
      </c>
      <c r="D14" s="48">
        <v>883.22</v>
      </c>
      <c r="E14" s="48">
        <v>1095.51</v>
      </c>
      <c r="F14" s="44">
        <v>858.72</v>
      </c>
      <c r="G14" s="44">
        <v>1078.73</v>
      </c>
      <c r="H14" s="44">
        <v>0.636073601958878</v>
      </c>
      <c r="I14" s="44">
        <v>0.5650687051250309</v>
      </c>
    </row>
    <row r="15" spans="1:9" s="10" customFormat="1" ht="11.25" customHeight="1">
      <c r="A15" s="67" t="s">
        <v>63</v>
      </c>
      <c r="B15" s="67"/>
      <c r="C15" s="48">
        <v>11.29</v>
      </c>
      <c r="D15" s="48">
        <v>0</v>
      </c>
      <c r="E15" s="48">
        <v>11.29</v>
      </c>
      <c r="F15" s="44">
        <v>0</v>
      </c>
      <c r="G15" s="44">
        <v>0</v>
      </c>
      <c r="H15" s="44">
        <v>0</v>
      </c>
      <c r="I15" s="44">
        <v>0.22579999999999997</v>
      </c>
    </row>
    <row r="16" spans="1:9" s="10" customFormat="1" ht="11.25" customHeight="1">
      <c r="A16" s="67" t="s">
        <v>64</v>
      </c>
      <c r="B16" s="67"/>
      <c r="C16" s="48">
        <v>10.88</v>
      </c>
      <c r="D16" s="48">
        <v>3.04</v>
      </c>
      <c r="E16" s="48">
        <v>7.84</v>
      </c>
      <c r="F16" s="44">
        <v>3.04</v>
      </c>
      <c r="G16" s="44">
        <v>7.84</v>
      </c>
      <c r="H16" s="44">
        <v>0.38</v>
      </c>
      <c r="I16" s="44">
        <v>0.784</v>
      </c>
    </row>
    <row r="17" spans="1:9" s="10" customFormat="1" ht="11.25" customHeight="1">
      <c r="A17" s="67" t="s">
        <v>12</v>
      </c>
      <c r="B17" s="67"/>
      <c r="C17" s="48">
        <v>98.25</v>
      </c>
      <c r="D17" s="48">
        <v>29.76</v>
      </c>
      <c r="E17" s="48">
        <v>68.49</v>
      </c>
      <c r="F17" s="44">
        <v>29.76</v>
      </c>
      <c r="G17" s="44">
        <v>68.49</v>
      </c>
      <c r="H17" s="44">
        <v>0.6613333333333333</v>
      </c>
      <c r="I17" s="44">
        <v>0.5268461538461539</v>
      </c>
    </row>
    <row r="18" spans="1:9" s="10" customFormat="1" ht="11.25" customHeight="1">
      <c r="A18" s="67" t="s">
        <v>13</v>
      </c>
      <c r="B18" s="67"/>
      <c r="C18" s="48">
        <v>104.67</v>
      </c>
      <c r="D18" s="48">
        <v>74.77</v>
      </c>
      <c r="E18" s="48">
        <v>29.9</v>
      </c>
      <c r="F18" s="44">
        <v>64.37</v>
      </c>
      <c r="G18" s="44">
        <v>26.94</v>
      </c>
      <c r="H18" s="44">
        <v>0.7419867023915849</v>
      </c>
      <c r="I18" s="44">
        <v>0.6127049180327869</v>
      </c>
    </row>
    <row r="19" spans="1:9" s="10" customFormat="1" ht="11.25" customHeight="1">
      <c r="A19" s="67" t="s">
        <v>14</v>
      </c>
      <c r="B19" s="67"/>
      <c r="C19" s="48">
        <v>8505.96</v>
      </c>
      <c r="D19" s="48">
        <v>6339.59</v>
      </c>
      <c r="E19" s="48">
        <v>2166.37</v>
      </c>
      <c r="F19" s="44">
        <v>6339.59</v>
      </c>
      <c r="G19" s="44">
        <v>2166.37</v>
      </c>
      <c r="H19" s="44">
        <v>0.7855126730965574</v>
      </c>
      <c r="I19" s="44">
        <v>0.6023349700552185</v>
      </c>
    </row>
    <row r="20" spans="1:9" s="10" customFormat="1" ht="11.25" customHeight="1">
      <c r="A20" s="67" t="s">
        <v>15</v>
      </c>
      <c r="B20" s="67"/>
      <c r="C20" s="48">
        <v>156.06</v>
      </c>
      <c r="D20" s="48">
        <v>76.3</v>
      </c>
      <c r="E20" s="48">
        <v>79.76</v>
      </c>
      <c r="F20" s="44">
        <v>76.3</v>
      </c>
      <c r="G20" s="44">
        <v>71.76</v>
      </c>
      <c r="H20" s="44">
        <v>0.5447665286305868</v>
      </c>
      <c r="I20" s="44">
        <v>0.39455849616621325</v>
      </c>
    </row>
    <row r="21" spans="1:9" s="10" customFormat="1" ht="11.25" customHeight="1">
      <c r="A21" s="67" t="s">
        <v>16</v>
      </c>
      <c r="B21" s="67"/>
      <c r="C21" s="48">
        <v>266.83</v>
      </c>
      <c r="D21" s="48">
        <v>139.05</v>
      </c>
      <c r="E21" s="48">
        <v>127.78</v>
      </c>
      <c r="F21" s="44">
        <v>139.05</v>
      </c>
      <c r="G21" s="44">
        <v>127.78</v>
      </c>
      <c r="H21" s="44">
        <v>0.6044075458576024</v>
      </c>
      <c r="I21" s="44">
        <v>0.46146623329721925</v>
      </c>
    </row>
    <row r="22" spans="1:9" s="10" customFormat="1" ht="11.25" customHeight="1">
      <c r="A22" s="67" t="s">
        <v>17</v>
      </c>
      <c r="B22" s="67"/>
      <c r="C22" s="48">
        <v>6088.29</v>
      </c>
      <c r="D22" s="48">
        <v>1968.86</v>
      </c>
      <c r="E22" s="48">
        <v>4119.43</v>
      </c>
      <c r="F22" s="44">
        <v>1946.44</v>
      </c>
      <c r="G22" s="44">
        <v>3922.5</v>
      </c>
      <c r="H22" s="44">
        <v>0.6388130016936724</v>
      </c>
      <c r="I22" s="44">
        <v>0.5657011338933451</v>
      </c>
    </row>
    <row r="23" spans="1:9" s="10" customFormat="1" ht="11.25" customHeight="1">
      <c r="A23" s="67" t="s">
        <v>18</v>
      </c>
      <c r="B23" s="67"/>
      <c r="C23" s="48">
        <v>26590.63</v>
      </c>
      <c r="D23" s="48">
        <v>6255.03</v>
      </c>
      <c r="E23" s="48">
        <v>20335.6</v>
      </c>
      <c r="F23" s="44">
        <v>6167.13</v>
      </c>
      <c r="G23" s="44">
        <v>19717.66</v>
      </c>
      <c r="H23" s="44">
        <v>0.6729275705333368</v>
      </c>
      <c r="I23" s="44">
        <v>0.5384132699665073</v>
      </c>
    </row>
    <row r="24" spans="1:9" s="10" customFormat="1" ht="11.25" customHeight="1">
      <c r="A24" s="67" t="s">
        <v>19</v>
      </c>
      <c r="B24" s="67"/>
      <c r="C24" s="48">
        <v>343.35</v>
      </c>
      <c r="D24" s="48">
        <v>192.97</v>
      </c>
      <c r="E24" s="48">
        <v>150.38</v>
      </c>
      <c r="F24" s="44">
        <v>188.2</v>
      </c>
      <c r="G24" s="44">
        <v>142.36</v>
      </c>
      <c r="H24" s="44">
        <v>0.96485</v>
      </c>
      <c r="I24" s="44">
        <v>0.7519000000000001</v>
      </c>
    </row>
    <row r="25" spans="1:9" s="10" customFormat="1" ht="11.25" customHeight="1">
      <c r="A25" s="67" t="s">
        <v>20</v>
      </c>
      <c r="B25" s="67"/>
      <c r="C25" s="48">
        <v>10997.53</v>
      </c>
      <c r="D25" s="48">
        <v>2530.93</v>
      </c>
      <c r="E25" s="48">
        <v>8466.6</v>
      </c>
      <c r="F25" s="44">
        <v>2469.76</v>
      </c>
      <c r="G25" s="44">
        <v>8331</v>
      </c>
      <c r="H25" s="44">
        <v>0.5041693227091634</v>
      </c>
      <c r="I25" s="44">
        <v>0.5019046839931851</v>
      </c>
    </row>
    <row r="26" spans="1:9" s="10" customFormat="1" ht="11.25" customHeight="1">
      <c r="A26" s="67" t="s">
        <v>53</v>
      </c>
      <c r="B26" s="67"/>
      <c r="C26" s="48">
        <v>974.43</v>
      </c>
      <c r="D26" s="48">
        <v>48.61</v>
      </c>
      <c r="E26" s="48">
        <v>925.82</v>
      </c>
      <c r="F26" s="44">
        <v>48.61</v>
      </c>
      <c r="G26" s="44">
        <v>925.82</v>
      </c>
      <c r="H26" s="44">
        <v>0.3764423449237203</v>
      </c>
      <c r="I26" s="44">
        <v>0.31087814968033095</v>
      </c>
    </row>
    <row r="27" spans="1:9" s="10" customFormat="1" ht="11.25" customHeight="1">
      <c r="A27" s="67" t="s">
        <v>22</v>
      </c>
      <c r="B27" s="67"/>
      <c r="C27" s="48">
        <v>22213.06</v>
      </c>
      <c r="D27" s="48">
        <v>4079.86</v>
      </c>
      <c r="E27" s="48">
        <v>18133.2</v>
      </c>
      <c r="F27" s="44">
        <v>4072.03</v>
      </c>
      <c r="G27" s="44">
        <v>18090.06</v>
      </c>
      <c r="H27" s="44">
        <v>0.5652090791209036</v>
      </c>
      <c r="I27" s="44">
        <v>0.5263791937804745</v>
      </c>
    </row>
    <row r="28" spans="1:9" s="10" customFormat="1" ht="11.25" customHeight="1">
      <c r="A28" s="67" t="s">
        <v>23</v>
      </c>
      <c r="B28" s="67"/>
      <c r="C28" s="48">
        <v>18950.6</v>
      </c>
      <c r="D28" s="48">
        <v>6666.16</v>
      </c>
      <c r="E28" s="48">
        <v>12284.44</v>
      </c>
      <c r="F28" s="48">
        <v>6644.35</v>
      </c>
      <c r="G28" s="48">
        <v>12100.73</v>
      </c>
      <c r="H28" s="44">
        <v>0.5225094587932093</v>
      </c>
      <c r="I28" s="44">
        <v>0.46435422713910357</v>
      </c>
    </row>
    <row r="29" spans="1:9" s="10" customFormat="1" ht="11.25" customHeight="1">
      <c r="A29" s="67" t="s">
        <v>24</v>
      </c>
      <c r="B29" s="67"/>
      <c r="C29" s="48">
        <v>16612.46</v>
      </c>
      <c r="D29" s="48">
        <v>5592.49</v>
      </c>
      <c r="E29" s="48">
        <v>11019.97</v>
      </c>
      <c r="F29" s="44">
        <v>5343.98</v>
      </c>
      <c r="G29" s="44">
        <v>10464.24</v>
      </c>
      <c r="H29" s="44">
        <v>0.7079997468033928</v>
      </c>
      <c r="I29" s="44">
        <v>0.5912001072961373</v>
      </c>
    </row>
    <row r="30" spans="1:9" s="7" customFormat="1" ht="11.25" customHeight="1">
      <c r="A30" s="68" t="s">
        <v>25</v>
      </c>
      <c r="B30" s="68"/>
      <c r="C30" s="53">
        <v>49260.19</v>
      </c>
      <c r="D30" s="53">
        <v>7404</v>
      </c>
      <c r="E30" s="53">
        <v>41856.19</v>
      </c>
      <c r="F30" s="54">
        <v>7330.5</v>
      </c>
      <c r="G30" s="54">
        <v>40652.26</v>
      </c>
      <c r="H30" s="54">
        <v>0.6342108982512945</v>
      </c>
      <c r="I30" s="54">
        <v>0.44125135347144934</v>
      </c>
    </row>
    <row r="31" spans="1:9" s="10" customFormat="1" ht="11.25" customHeight="1">
      <c r="A31" s="67" t="s">
        <v>26</v>
      </c>
      <c r="B31" s="67"/>
      <c r="C31" s="48">
        <v>285294.44</v>
      </c>
      <c r="D31" s="48">
        <v>214782.7</v>
      </c>
      <c r="E31" s="48">
        <v>70511.74</v>
      </c>
      <c r="F31" s="44">
        <v>214465.18</v>
      </c>
      <c r="G31" s="44">
        <v>70474.68</v>
      </c>
      <c r="H31" s="44">
        <v>0.7947972113988575</v>
      </c>
      <c r="I31" s="44">
        <v>0.6022865482435337</v>
      </c>
    </row>
    <row r="32" spans="1:9" s="10" customFormat="1" ht="11.25" customHeight="1">
      <c r="A32" s="67" t="s">
        <v>27</v>
      </c>
      <c r="B32" s="67"/>
      <c r="C32" s="48">
        <v>355605.66</v>
      </c>
      <c r="D32" s="48">
        <v>142411.86</v>
      </c>
      <c r="E32" s="48">
        <v>213193.8</v>
      </c>
      <c r="F32" s="44">
        <v>142411.86</v>
      </c>
      <c r="G32" s="44">
        <v>213193.8</v>
      </c>
      <c r="H32" s="44">
        <v>0.674204791019128</v>
      </c>
      <c r="I32" s="44">
        <v>0.691961853617185</v>
      </c>
    </row>
    <row r="33" spans="1:9" s="10" customFormat="1" ht="11.25" customHeight="1">
      <c r="A33" s="67" t="s">
        <v>28</v>
      </c>
      <c r="B33" s="67"/>
      <c r="C33" s="48">
        <v>33529.85</v>
      </c>
      <c r="D33" s="48">
        <v>18847.06</v>
      </c>
      <c r="E33" s="48">
        <v>14682.79</v>
      </c>
      <c r="F33" s="44">
        <v>18847.06</v>
      </c>
      <c r="G33" s="44">
        <v>14682.79</v>
      </c>
      <c r="H33" s="44">
        <v>0.6299946985280894</v>
      </c>
      <c r="I33" s="44">
        <v>0.4965177655670843</v>
      </c>
    </row>
    <row r="34" spans="1:9" s="10" customFormat="1" ht="11.25" customHeight="1">
      <c r="A34" s="67" t="s">
        <v>29</v>
      </c>
      <c r="B34" s="67"/>
      <c r="C34" s="48">
        <v>81192.24</v>
      </c>
      <c r="D34" s="48">
        <v>42402.15</v>
      </c>
      <c r="E34" s="48">
        <v>38790.09</v>
      </c>
      <c r="F34" s="44">
        <v>41732.91</v>
      </c>
      <c r="G34" s="44">
        <v>38655.07</v>
      </c>
      <c r="H34" s="44">
        <v>0.6157733081614871</v>
      </c>
      <c r="I34" s="44">
        <v>0.5261385399994574</v>
      </c>
    </row>
    <row r="35" spans="1:9" s="10" customFormat="1" ht="11.25" customHeight="1">
      <c r="A35" s="66" t="s">
        <v>30</v>
      </c>
      <c r="B35" s="66"/>
      <c r="C35" s="49">
        <v>320.94</v>
      </c>
      <c r="D35" s="49">
        <v>173.71</v>
      </c>
      <c r="E35" s="49">
        <v>147.23</v>
      </c>
      <c r="F35" s="45">
        <v>137.41</v>
      </c>
      <c r="G35" s="45">
        <v>120.45</v>
      </c>
      <c r="H35" s="45">
        <v>0.6138162544169611</v>
      </c>
      <c r="I35" s="45">
        <v>0.3590975609756098</v>
      </c>
    </row>
    <row r="36" spans="1:9" s="19" customFormat="1" ht="5.25" customHeight="1">
      <c r="A36" s="69"/>
      <c r="B36" s="69"/>
      <c r="C36" s="69"/>
      <c r="D36" s="69"/>
      <c r="E36" s="69"/>
      <c r="F36" s="69"/>
      <c r="G36" s="69"/>
      <c r="H36" s="69"/>
      <c r="I36" s="69"/>
    </row>
    <row r="37" spans="1:9" s="10" customFormat="1" ht="11.25" customHeight="1">
      <c r="A37" s="70" t="s">
        <v>99</v>
      </c>
      <c r="B37" s="70"/>
      <c r="C37" s="70"/>
      <c r="D37" s="70"/>
      <c r="E37" s="70"/>
      <c r="F37" s="70"/>
      <c r="G37" s="70"/>
      <c r="H37" s="70"/>
      <c r="I37" s="70"/>
    </row>
    <row r="38" spans="1:9" s="57" customFormat="1" ht="11.25" customHeight="1">
      <c r="A38" s="70" t="s">
        <v>100</v>
      </c>
      <c r="B38" s="70"/>
      <c r="C38" s="70"/>
      <c r="D38" s="70"/>
      <c r="E38" s="70"/>
      <c r="F38" s="70"/>
      <c r="G38" s="70"/>
      <c r="H38" s="70"/>
      <c r="I38" s="70"/>
    </row>
    <row r="39" spans="1:9" s="10" customFormat="1" ht="11.25" customHeight="1">
      <c r="A39" s="70" t="s">
        <v>70</v>
      </c>
      <c r="B39" s="70"/>
      <c r="C39" s="70"/>
      <c r="D39" s="70"/>
      <c r="E39" s="70"/>
      <c r="F39" s="70"/>
      <c r="G39" s="70"/>
      <c r="H39" s="70"/>
      <c r="I39" s="70"/>
    </row>
    <row r="40" spans="1:9" s="10" customFormat="1" ht="11.25" customHeight="1">
      <c r="A40" s="70" t="s">
        <v>77</v>
      </c>
      <c r="B40" s="70"/>
      <c r="C40" s="70"/>
      <c r="D40" s="70"/>
      <c r="E40" s="70"/>
      <c r="F40" s="70"/>
      <c r="G40" s="70"/>
      <c r="H40" s="70"/>
      <c r="I40" s="70"/>
    </row>
    <row r="41" spans="1:9" s="10" customFormat="1" ht="5.25" customHeight="1">
      <c r="A41" s="71"/>
      <c r="B41" s="71"/>
      <c r="C41" s="71"/>
      <c r="D41" s="71"/>
      <c r="E41" s="71"/>
      <c r="F41" s="71"/>
      <c r="G41" s="71"/>
      <c r="H41" s="71"/>
      <c r="I41" s="71"/>
    </row>
    <row r="42" spans="1:9" s="10" customFormat="1" ht="9" customHeight="1">
      <c r="A42" s="71" t="s">
        <v>31</v>
      </c>
      <c r="B42" s="71"/>
      <c r="C42" s="71"/>
      <c r="D42" s="71"/>
      <c r="E42" s="71"/>
      <c r="F42" s="71"/>
      <c r="G42" s="71"/>
      <c r="H42" s="71"/>
      <c r="I42" s="71"/>
    </row>
    <row r="43" spans="1:9" s="22" customFormat="1" ht="5.25" customHeight="1">
      <c r="A43" s="75"/>
      <c r="B43" s="75"/>
      <c r="C43" s="75"/>
      <c r="D43" s="75"/>
      <c r="E43" s="75"/>
      <c r="F43" s="75"/>
      <c r="G43" s="75"/>
      <c r="H43" s="75"/>
      <c r="I43" s="75"/>
    </row>
    <row r="44" spans="1:9" s="24" customFormat="1" ht="11.25" customHeight="1">
      <c r="A44" s="74" t="s">
        <v>65</v>
      </c>
      <c r="B44" s="74"/>
      <c r="C44" s="74"/>
      <c r="D44" s="74"/>
      <c r="E44" s="74"/>
      <c r="F44" s="74"/>
      <c r="G44" s="74"/>
      <c r="H44" s="74"/>
      <c r="I44" s="74"/>
    </row>
    <row r="45" spans="1:9" s="24" customFormat="1" ht="11.25" customHeight="1">
      <c r="A45" s="74" t="s">
        <v>68</v>
      </c>
      <c r="B45" s="74"/>
      <c r="C45" s="74"/>
      <c r="D45" s="74"/>
      <c r="E45" s="74"/>
      <c r="F45" s="74"/>
      <c r="G45" s="74"/>
      <c r="H45" s="74"/>
      <c r="I45" s="74"/>
    </row>
  </sheetData>
  <sheetProtection/>
  <mergeCells count="49">
    <mergeCell ref="A45:I45"/>
    <mergeCell ref="A41:I41"/>
    <mergeCell ref="A42:I42"/>
    <mergeCell ref="A43:I43"/>
    <mergeCell ref="A44:I44"/>
    <mergeCell ref="A37:I37"/>
    <mergeCell ref="A38:I38"/>
    <mergeCell ref="A39:I39"/>
    <mergeCell ref="A40:I40"/>
    <mergeCell ref="A36:I36"/>
    <mergeCell ref="A33:B33"/>
    <mergeCell ref="A34:B34"/>
    <mergeCell ref="A35:B35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9:B19"/>
    <mergeCell ref="A20:B20"/>
    <mergeCell ref="A8:B8"/>
    <mergeCell ref="A9:B9"/>
    <mergeCell ref="A16:B16"/>
    <mergeCell ref="A13:B13"/>
    <mergeCell ref="A14:B14"/>
    <mergeCell ref="A15:B15"/>
    <mergeCell ref="H6:I6"/>
    <mergeCell ref="A7:I7"/>
    <mergeCell ref="A2:I2"/>
    <mergeCell ref="A3:I3"/>
    <mergeCell ref="A17:B17"/>
    <mergeCell ref="A18:B18"/>
    <mergeCell ref="A1:I1"/>
    <mergeCell ref="A10:B10"/>
    <mergeCell ref="A4:I4"/>
    <mergeCell ref="A5:B5"/>
    <mergeCell ref="C5:E5"/>
    <mergeCell ref="F5:G5"/>
    <mergeCell ref="H5:I5"/>
    <mergeCell ref="A6:B6"/>
    <mergeCell ref="C6:E6"/>
    <mergeCell ref="F6:G6"/>
  </mergeCells>
  <printOptions/>
  <pageMargins left="0" right="0" top="0" bottom="0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92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6" s="7" customFormat="1" ht="11.25" customHeight="1">
      <c r="A8" s="65" t="s">
        <v>4</v>
      </c>
      <c r="B8" s="65"/>
      <c r="C8" s="8">
        <f>+D8+E8</f>
        <v>834235</v>
      </c>
      <c r="D8" s="8">
        <f>SUM(D9:D10,D12:D33)</f>
        <v>413144</v>
      </c>
      <c r="E8" s="8">
        <f>SUM(E9:E10,E12:E33)</f>
        <v>421091</v>
      </c>
      <c r="F8" s="56"/>
    </row>
    <row r="9" spans="1:6" s="10" customFormat="1" ht="11.25" customHeight="1">
      <c r="A9" s="66" t="s">
        <v>5</v>
      </c>
      <c r="B9" s="66"/>
      <c r="C9" s="12">
        <f>SUM(D9:E9)</f>
        <v>31080</v>
      </c>
      <c r="D9" s="12">
        <v>12995</v>
      </c>
      <c r="E9" s="12">
        <v>18085</v>
      </c>
      <c r="F9" s="56"/>
    </row>
    <row r="10" spans="1:6" s="10" customFormat="1" ht="11.25" customHeight="1">
      <c r="A10" s="67" t="s">
        <v>6</v>
      </c>
      <c r="B10" s="67"/>
      <c r="C10" s="12">
        <v>10760</v>
      </c>
      <c r="D10" s="16">
        <v>6193</v>
      </c>
      <c r="E10" s="16">
        <v>4567</v>
      </c>
      <c r="F10" s="56"/>
    </row>
    <row r="11" spans="1:6" s="10" customFormat="1" ht="11.25" customHeight="1">
      <c r="A11" s="15"/>
      <c r="B11" s="15" t="s">
        <v>7</v>
      </c>
      <c r="C11" s="12">
        <f aca="true" t="shared" si="0" ref="C11:C33">SUM(D11:E11)</f>
        <v>9638</v>
      </c>
      <c r="D11" s="14">
        <v>5596</v>
      </c>
      <c r="E11" s="14">
        <v>4042</v>
      </c>
      <c r="F11" s="56"/>
    </row>
    <row r="12" spans="1:6" s="10" customFormat="1" ht="11.25" customHeight="1">
      <c r="A12" s="67" t="s">
        <v>9</v>
      </c>
      <c r="B12" s="67"/>
      <c r="C12" s="12">
        <f t="shared" si="0"/>
        <v>3191</v>
      </c>
      <c r="D12" s="16">
        <v>1818</v>
      </c>
      <c r="E12" s="16">
        <v>1373</v>
      </c>
      <c r="F12" s="56"/>
    </row>
    <row r="13" spans="1:6" s="10" customFormat="1" ht="11.25" customHeight="1">
      <c r="A13" s="67" t="s">
        <v>10</v>
      </c>
      <c r="B13" s="67"/>
      <c r="C13" s="12">
        <f t="shared" si="0"/>
        <v>1363</v>
      </c>
      <c r="D13" s="16">
        <v>628</v>
      </c>
      <c r="E13" s="16">
        <v>735</v>
      </c>
      <c r="F13" s="56"/>
    </row>
    <row r="14" spans="1:6" s="10" customFormat="1" ht="11.25" customHeight="1">
      <c r="A14" s="67" t="s">
        <v>11</v>
      </c>
      <c r="B14" s="67"/>
      <c r="C14" s="12">
        <f t="shared" si="0"/>
        <v>251</v>
      </c>
      <c r="D14" s="16">
        <v>98</v>
      </c>
      <c r="E14" s="16">
        <v>153</v>
      </c>
      <c r="F14" s="56"/>
    </row>
    <row r="15" spans="1:6" s="10" customFormat="1" ht="11.25" customHeight="1">
      <c r="A15" s="67" t="s">
        <v>12</v>
      </c>
      <c r="B15" s="67"/>
      <c r="C15" s="12">
        <f t="shared" si="0"/>
        <v>98</v>
      </c>
      <c r="D15" s="16">
        <v>37</v>
      </c>
      <c r="E15" s="16">
        <v>61</v>
      </c>
      <c r="F15" s="56"/>
    </row>
    <row r="16" spans="1:6" s="10" customFormat="1" ht="11.25" customHeight="1">
      <c r="A16" s="67" t="s">
        <v>13</v>
      </c>
      <c r="B16" s="67"/>
      <c r="C16" s="12">
        <f t="shared" si="0"/>
        <v>164</v>
      </c>
      <c r="D16" s="16">
        <v>104</v>
      </c>
      <c r="E16" s="16">
        <v>60</v>
      </c>
      <c r="F16" s="56"/>
    </row>
    <row r="17" spans="1:6" s="10" customFormat="1" ht="11.25" customHeight="1">
      <c r="A17" s="67" t="s">
        <v>14</v>
      </c>
      <c r="B17" s="67"/>
      <c r="C17" s="12">
        <f t="shared" si="0"/>
        <v>6229</v>
      </c>
      <c r="D17" s="16">
        <v>3638</v>
      </c>
      <c r="E17" s="16">
        <v>2591</v>
      </c>
      <c r="F17" s="56"/>
    </row>
    <row r="18" spans="1:6" s="10" customFormat="1" ht="11.25" customHeight="1">
      <c r="A18" s="67" t="s">
        <v>15</v>
      </c>
      <c r="B18" s="67"/>
      <c r="C18" s="12">
        <f t="shared" si="0"/>
        <v>422</v>
      </c>
      <c r="D18" s="16">
        <v>175</v>
      </c>
      <c r="E18" s="16">
        <v>247</v>
      </c>
      <c r="F18" s="56"/>
    </row>
    <row r="19" spans="1:6" s="10" customFormat="1" ht="11.25" customHeight="1">
      <c r="A19" s="67" t="s">
        <v>16</v>
      </c>
      <c r="B19" s="67"/>
      <c r="C19" s="12">
        <f t="shared" si="0"/>
        <v>202</v>
      </c>
      <c r="D19" s="16">
        <v>108</v>
      </c>
      <c r="E19" s="16">
        <v>94</v>
      </c>
      <c r="F19" s="56"/>
    </row>
    <row r="20" spans="1:6" s="10" customFormat="1" ht="11.25" customHeight="1">
      <c r="A20" s="67" t="s">
        <v>17</v>
      </c>
      <c r="B20" s="67"/>
      <c r="C20" s="12">
        <f t="shared" si="0"/>
        <v>5171</v>
      </c>
      <c r="D20" s="16">
        <v>2078</v>
      </c>
      <c r="E20" s="16">
        <v>3093</v>
      </c>
      <c r="F20" s="56"/>
    </row>
    <row r="21" spans="1:6" s="10" customFormat="1" ht="11.25" customHeight="1">
      <c r="A21" s="67" t="s">
        <v>18</v>
      </c>
      <c r="B21" s="67"/>
      <c r="C21" s="12">
        <f t="shared" si="0"/>
        <v>22456</v>
      </c>
      <c r="D21" s="16">
        <v>6646</v>
      </c>
      <c r="E21" s="16">
        <v>15810</v>
      </c>
      <c r="F21" s="56"/>
    </row>
    <row r="22" spans="1:6" s="10" customFormat="1" ht="11.25" customHeight="1">
      <c r="A22" s="67" t="s">
        <v>19</v>
      </c>
      <c r="B22" s="67"/>
      <c r="C22" s="12">
        <f t="shared" si="0"/>
        <v>106</v>
      </c>
      <c r="D22" s="16">
        <v>57</v>
      </c>
      <c r="E22" s="16">
        <v>49</v>
      </c>
      <c r="F22" s="56"/>
    </row>
    <row r="23" spans="1:6" s="10" customFormat="1" ht="11.25" customHeight="1">
      <c r="A23" s="67" t="s">
        <v>20</v>
      </c>
      <c r="B23" s="67"/>
      <c r="C23" s="12">
        <f t="shared" si="0"/>
        <v>6355</v>
      </c>
      <c r="D23" s="16">
        <v>2161</v>
      </c>
      <c r="E23" s="16">
        <v>4194</v>
      </c>
      <c r="F23" s="56"/>
    </row>
    <row r="24" spans="1:6" s="10" customFormat="1" ht="11.25" customHeight="1">
      <c r="A24" s="67" t="s">
        <v>21</v>
      </c>
      <c r="B24" s="67"/>
      <c r="C24" s="12">
        <f t="shared" si="0"/>
        <v>901</v>
      </c>
      <c r="D24" s="16">
        <v>98</v>
      </c>
      <c r="E24" s="16">
        <v>803</v>
      </c>
      <c r="F24" s="56"/>
    </row>
    <row r="25" spans="1:6" s="10" customFormat="1" ht="11.25" customHeight="1">
      <c r="A25" s="67" t="s">
        <v>22</v>
      </c>
      <c r="B25" s="67"/>
      <c r="C25" s="12">
        <f t="shared" si="0"/>
        <v>15840</v>
      </c>
      <c r="D25" s="16">
        <v>4977</v>
      </c>
      <c r="E25" s="16">
        <v>10863</v>
      </c>
      <c r="F25" s="56"/>
    </row>
    <row r="26" spans="1:6" s="10" customFormat="1" ht="11.25" customHeight="1">
      <c r="A26" s="67" t="s">
        <v>23</v>
      </c>
      <c r="B26" s="67"/>
      <c r="C26" s="12">
        <f t="shared" si="0"/>
        <v>16645</v>
      </c>
      <c r="D26" s="16">
        <v>6318</v>
      </c>
      <c r="E26" s="16">
        <v>10327</v>
      </c>
      <c r="F26" s="56"/>
    </row>
    <row r="27" spans="1:6" s="10" customFormat="1" ht="11.25" customHeight="1">
      <c r="A27" s="67" t="s">
        <v>24</v>
      </c>
      <c r="B27" s="67"/>
      <c r="C27" s="12">
        <f t="shared" si="0"/>
        <v>11482</v>
      </c>
      <c r="D27" s="16">
        <v>4660</v>
      </c>
      <c r="E27" s="16">
        <v>6822</v>
      </c>
      <c r="F27" s="56"/>
    </row>
    <row r="28" spans="1:6" s="7" customFormat="1" ht="11.25" customHeight="1">
      <c r="A28" s="68" t="s">
        <v>25</v>
      </c>
      <c r="B28" s="68"/>
      <c r="C28" s="55">
        <f t="shared" si="0"/>
        <v>48435</v>
      </c>
      <c r="D28" s="17">
        <v>16072</v>
      </c>
      <c r="E28" s="17">
        <v>32363</v>
      </c>
      <c r="F28" s="56"/>
    </row>
    <row r="29" spans="1:6" s="10" customFormat="1" ht="11.25" customHeight="1">
      <c r="A29" s="67" t="s">
        <v>26</v>
      </c>
      <c r="B29" s="67"/>
      <c r="C29" s="12">
        <f t="shared" si="0"/>
        <v>237740</v>
      </c>
      <c r="D29" s="16">
        <v>166873</v>
      </c>
      <c r="E29" s="16">
        <v>70867</v>
      </c>
      <c r="F29" s="56"/>
    </row>
    <row r="30" spans="1:6" s="10" customFormat="1" ht="11.25" customHeight="1">
      <c r="A30" s="67" t="s">
        <v>27</v>
      </c>
      <c r="B30" s="67"/>
      <c r="C30" s="12">
        <f t="shared" si="0"/>
        <v>305213</v>
      </c>
      <c r="D30" s="16">
        <v>126841</v>
      </c>
      <c r="E30" s="16">
        <v>178372</v>
      </c>
      <c r="F30" s="56"/>
    </row>
    <row r="31" spans="1:6" s="10" customFormat="1" ht="11.25" customHeight="1">
      <c r="A31" s="67" t="s">
        <v>28</v>
      </c>
      <c r="B31" s="67"/>
      <c r="C31" s="12">
        <f t="shared" si="0"/>
        <v>24171</v>
      </c>
      <c r="D31" s="16">
        <v>10965</v>
      </c>
      <c r="E31" s="16">
        <v>13206</v>
      </c>
      <c r="F31" s="56"/>
    </row>
    <row r="32" spans="1:6" s="10" customFormat="1" ht="11.25" customHeight="1">
      <c r="A32" s="67" t="s">
        <v>29</v>
      </c>
      <c r="B32" s="67"/>
      <c r="C32" s="12">
        <f t="shared" si="0"/>
        <v>85408</v>
      </c>
      <c r="D32" s="16">
        <v>39340</v>
      </c>
      <c r="E32" s="16">
        <v>46068</v>
      </c>
      <c r="F32" s="56"/>
    </row>
    <row r="33" spans="1:6" s="10" customFormat="1" ht="11.25" customHeight="1">
      <c r="A33" s="66" t="s">
        <v>30</v>
      </c>
      <c r="B33" s="66"/>
      <c r="C33" s="12">
        <f t="shared" si="0"/>
        <v>552</v>
      </c>
      <c r="D33" s="18">
        <v>264</v>
      </c>
      <c r="E33" s="18">
        <v>288</v>
      </c>
      <c r="F33" s="56"/>
    </row>
    <row r="34" spans="1:5" s="19" customFormat="1" ht="5.25" customHeight="1">
      <c r="A34" s="69"/>
      <c r="B34" s="69"/>
      <c r="C34" s="69"/>
      <c r="D34" s="69"/>
      <c r="E34" s="69"/>
    </row>
    <row r="35" spans="1:5" s="20" customFormat="1" ht="11.25" customHeight="1">
      <c r="A35" s="70" t="s">
        <v>69</v>
      </c>
      <c r="B35" s="70"/>
      <c r="C35" s="70"/>
      <c r="D35" s="70"/>
      <c r="E35" s="70"/>
    </row>
    <row r="36" spans="1:5" s="20" customFormat="1" ht="23.25" customHeight="1">
      <c r="A36" s="70" t="s">
        <v>74</v>
      </c>
      <c r="B36" s="70"/>
      <c r="C36" s="70"/>
      <c r="D36" s="70"/>
      <c r="E36" s="70"/>
    </row>
    <row r="37" spans="1:5" s="21" customFormat="1" ht="11.25" customHeight="1">
      <c r="A37" s="70" t="s">
        <v>70</v>
      </c>
      <c r="B37" s="70"/>
      <c r="C37" s="70"/>
      <c r="D37" s="70"/>
      <c r="E37" s="70"/>
    </row>
    <row r="38" spans="1:5" s="21" customFormat="1" ht="11.25" customHeight="1">
      <c r="A38" s="70" t="s">
        <v>77</v>
      </c>
      <c r="B38" s="70"/>
      <c r="C38" s="70"/>
      <c r="D38" s="70"/>
      <c r="E38" s="70"/>
    </row>
    <row r="39" spans="1:5" s="22" customFormat="1" ht="5.25" customHeight="1">
      <c r="A39" s="71"/>
      <c r="B39" s="71"/>
      <c r="C39" s="71"/>
      <c r="D39" s="71"/>
      <c r="E39" s="71"/>
    </row>
    <row r="40" spans="1:5" s="23" customFormat="1" ht="11.25">
      <c r="A40" s="71" t="s">
        <v>31</v>
      </c>
      <c r="B40" s="71"/>
      <c r="C40" s="71"/>
      <c r="D40" s="71"/>
      <c r="E40" s="71"/>
    </row>
    <row r="41" spans="1:5" s="22" customFormat="1" ht="5.25" customHeight="1">
      <c r="A41" s="72"/>
      <c r="B41" s="72"/>
      <c r="C41" s="72"/>
      <c r="D41" s="72"/>
      <c r="E41" s="72"/>
    </row>
    <row r="42" spans="1:5" s="24" customFormat="1" ht="10.5" customHeight="1">
      <c r="A42" s="71" t="s">
        <v>93</v>
      </c>
      <c r="B42" s="71"/>
      <c r="C42" s="71"/>
      <c r="D42" s="71"/>
      <c r="E42" s="71"/>
    </row>
    <row r="43" spans="1:5" s="24" customFormat="1" ht="11.25" customHeight="1">
      <c r="A43" s="72" t="s">
        <v>67</v>
      </c>
      <c r="B43" s="72"/>
      <c r="C43" s="72"/>
      <c r="D43" s="72"/>
      <c r="E43" s="72"/>
    </row>
  </sheetData>
  <sheetProtection/>
  <mergeCells count="42">
    <mergeCell ref="A38:E38"/>
    <mergeCell ref="A39:E39"/>
    <mergeCell ref="A40:E40"/>
    <mergeCell ref="A41:E41"/>
    <mergeCell ref="A42:E42"/>
    <mergeCell ref="A43:E43"/>
    <mergeCell ref="A32:B32"/>
    <mergeCell ref="A33:B33"/>
    <mergeCell ref="A34:E34"/>
    <mergeCell ref="A35:E35"/>
    <mergeCell ref="A36:E36"/>
    <mergeCell ref="A37:E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7:E7"/>
    <mergeCell ref="A8:B8"/>
    <mergeCell ref="A9:B9"/>
    <mergeCell ref="A10:B10"/>
    <mergeCell ref="A12:B12"/>
    <mergeCell ref="A13:B13"/>
    <mergeCell ref="A1:E1"/>
    <mergeCell ref="A2:E2"/>
    <mergeCell ref="A3:E3"/>
    <mergeCell ref="A4:E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90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6" s="7" customFormat="1" ht="11.25" customHeight="1">
      <c r="A8" s="65" t="s">
        <v>4</v>
      </c>
      <c r="B8" s="65"/>
      <c r="C8" s="8">
        <f>+D8+E8</f>
        <v>979445</v>
      </c>
      <c r="D8" s="8">
        <f>SUM(D9:D10,D13:D34)</f>
        <v>509749</v>
      </c>
      <c r="E8" s="8">
        <f>SUM(E9:E10,E13:E34)</f>
        <v>469696</v>
      </c>
      <c r="F8" s="56"/>
    </row>
    <row r="9" spans="1:6" s="10" customFormat="1" ht="11.25" customHeight="1">
      <c r="A9" s="66" t="s">
        <v>5</v>
      </c>
      <c r="B9" s="66"/>
      <c r="C9" s="12">
        <f>SUM(D9:E9)</f>
        <v>32965</v>
      </c>
      <c r="D9" s="12">
        <v>13456</v>
      </c>
      <c r="E9" s="12">
        <v>19509</v>
      </c>
      <c r="F9" s="56"/>
    </row>
    <row r="10" spans="1:6" s="10" customFormat="1" ht="11.25" customHeight="1">
      <c r="A10" s="67" t="s">
        <v>6</v>
      </c>
      <c r="B10" s="67"/>
      <c r="C10" s="12">
        <f aca="true" t="shared" si="0" ref="C10:C34">SUM(D10:E10)</f>
        <v>13783</v>
      </c>
      <c r="D10" s="16">
        <f>+D11+D12</f>
        <v>7745</v>
      </c>
      <c r="E10" s="16">
        <f>+E11+E12</f>
        <v>6038</v>
      </c>
      <c r="F10" s="56"/>
    </row>
    <row r="11" spans="1:6" s="10" customFormat="1" ht="11.25" customHeight="1">
      <c r="A11" s="15"/>
      <c r="B11" s="15" t="s">
        <v>7</v>
      </c>
      <c r="C11" s="12">
        <f t="shared" si="0"/>
        <v>12795</v>
      </c>
      <c r="D11" s="14">
        <v>7299</v>
      </c>
      <c r="E11" s="14">
        <v>5496</v>
      </c>
      <c r="F11" s="56"/>
    </row>
    <row r="12" spans="1:6" s="10" customFormat="1" ht="11.25" customHeight="1">
      <c r="A12" s="15"/>
      <c r="B12" s="15" t="s">
        <v>8</v>
      </c>
      <c r="C12" s="12">
        <f t="shared" si="0"/>
        <v>988</v>
      </c>
      <c r="D12" s="16">
        <v>446</v>
      </c>
      <c r="E12" s="16">
        <v>542</v>
      </c>
      <c r="F12" s="56"/>
    </row>
    <row r="13" spans="1:6" s="10" customFormat="1" ht="11.25" customHeight="1">
      <c r="A13" s="67" t="s">
        <v>9</v>
      </c>
      <c r="B13" s="67"/>
      <c r="C13" s="12">
        <f t="shared" si="0"/>
        <v>3427</v>
      </c>
      <c r="D13" s="16">
        <v>1968</v>
      </c>
      <c r="E13" s="16">
        <v>1459</v>
      </c>
      <c r="F13" s="56"/>
    </row>
    <row r="14" spans="1:6" s="10" customFormat="1" ht="11.25" customHeight="1">
      <c r="A14" s="67" t="s">
        <v>10</v>
      </c>
      <c r="B14" s="67"/>
      <c r="C14" s="12">
        <f t="shared" si="0"/>
        <v>1992</v>
      </c>
      <c r="D14" s="16">
        <v>843</v>
      </c>
      <c r="E14" s="16">
        <v>1149</v>
      </c>
      <c r="F14" s="56"/>
    </row>
    <row r="15" spans="1:6" s="10" customFormat="1" ht="11.25" customHeight="1">
      <c r="A15" s="67" t="s">
        <v>11</v>
      </c>
      <c r="B15" s="67"/>
      <c r="C15" s="12">
        <f t="shared" si="0"/>
        <v>219</v>
      </c>
      <c r="D15" s="16">
        <v>71</v>
      </c>
      <c r="E15" s="16">
        <v>148</v>
      </c>
      <c r="F15" s="56"/>
    </row>
    <row r="16" spans="1:6" s="10" customFormat="1" ht="11.25" customHeight="1">
      <c r="A16" s="67" t="s">
        <v>12</v>
      </c>
      <c r="B16" s="67"/>
      <c r="C16" s="12">
        <f t="shared" si="0"/>
        <v>104</v>
      </c>
      <c r="D16" s="16">
        <v>41</v>
      </c>
      <c r="E16" s="16">
        <v>63</v>
      </c>
      <c r="F16" s="56"/>
    </row>
    <row r="17" spans="1:6" s="10" customFormat="1" ht="11.25" customHeight="1">
      <c r="A17" s="67" t="s">
        <v>13</v>
      </c>
      <c r="B17" s="67"/>
      <c r="C17" s="12">
        <f t="shared" si="0"/>
        <v>129</v>
      </c>
      <c r="D17" s="16">
        <v>76</v>
      </c>
      <c r="E17" s="16">
        <v>53</v>
      </c>
      <c r="F17" s="56"/>
    </row>
    <row r="18" spans="1:6" s="10" customFormat="1" ht="11.25" customHeight="1">
      <c r="A18" s="67" t="s">
        <v>14</v>
      </c>
      <c r="B18" s="67"/>
      <c r="C18" s="12">
        <f t="shared" si="0"/>
        <v>6382</v>
      </c>
      <c r="D18" s="16">
        <v>3877</v>
      </c>
      <c r="E18" s="16">
        <v>2505</v>
      </c>
      <c r="F18" s="56"/>
    </row>
    <row r="19" spans="1:6" s="10" customFormat="1" ht="11.25" customHeight="1">
      <c r="A19" s="67" t="s">
        <v>15</v>
      </c>
      <c r="B19" s="67"/>
      <c r="C19" s="12">
        <f t="shared" si="0"/>
        <v>350</v>
      </c>
      <c r="D19" s="16">
        <v>122</v>
      </c>
      <c r="E19" s="16">
        <v>228</v>
      </c>
      <c r="F19" s="56"/>
    </row>
    <row r="20" spans="1:6" s="10" customFormat="1" ht="11.25" customHeight="1">
      <c r="A20" s="67" t="s">
        <v>16</v>
      </c>
      <c r="B20" s="67"/>
      <c r="C20" s="12">
        <f t="shared" si="0"/>
        <v>248</v>
      </c>
      <c r="D20" s="16">
        <v>130</v>
      </c>
      <c r="E20" s="16">
        <v>118</v>
      </c>
      <c r="F20" s="56"/>
    </row>
    <row r="21" spans="1:6" s="10" customFormat="1" ht="11.25" customHeight="1">
      <c r="A21" s="67" t="s">
        <v>17</v>
      </c>
      <c r="B21" s="67"/>
      <c r="C21" s="12">
        <f t="shared" si="0"/>
        <v>5319</v>
      </c>
      <c r="D21" s="16">
        <v>1892</v>
      </c>
      <c r="E21" s="16">
        <v>3427</v>
      </c>
      <c r="F21" s="56"/>
    </row>
    <row r="22" spans="1:6" s="10" customFormat="1" ht="11.25" customHeight="1">
      <c r="A22" s="67" t="s">
        <v>18</v>
      </c>
      <c r="B22" s="67"/>
      <c r="C22" s="12">
        <f t="shared" si="0"/>
        <v>32185</v>
      </c>
      <c r="D22" s="16">
        <v>8281</v>
      </c>
      <c r="E22" s="16">
        <v>23904</v>
      </c>
      <c r="F22" s="56"/>
    </row>
    <row r="23" spans="1:6" s="10" customFormat="1" ht="11.25" customHeight="1">
      <c r="A23" s="67" t="s">
        <v>19</v>
      </c>
      <c r="B23" s="67"/>
      <c r="C23" s="12">
        <f t="shared" si="0"/>
        <v>125</v>
      </c>
      <c r="D23" s="16">
        <v>64</v>
      </c>
      <c r="E23" s="16">
        <v>61</v>
      </c>
      <c r="F23" s="56"/>
    </row>
    <row r="24" spans="1:6" s="10" customFormat="1" ht="11.25" customHeight="1">
      <c r="A24" s="67" t="s">
        <v>20</v>
      </c>
      <c r="B24" s="67"/>
      <c r="C24" s="12">
        <f t="shared" si="0"/>
        <v>8283</v>
      </c>
      <c r="D24" s="16">
        <v>2824</v>
      </c>
      <c r="E24" s="16">
        <v>5459</v>
      </c>
      <c r="F24" s="56"/>
    </row>
    <row r="25" spans="1:6" s="10" customFormat="1" ht="11.25" customHeight="1">
      <c r="A25" s="67" t="s">
        <v>21</v>
      </c>
      <c r="B25" s="67"/>
      <c r="C25" s="12">
        <f t="shared" si="0"/>
        <v>1067</v>
      </c>
      <c r="D25" s="16">
        <v>50</v>
      </c>
      <c r="E25" s="16">
        <v>1017</v>
      </c>
      <c r="F25" s="56"/>
    </row>
    <row r="26" spans="1:6" s="10" customFormat="1" ht="11.25" customHeight="1">
      <c r="A26" s="67" t="s">
        <v>22</v>
      </c>
      <c r="B26" s="67"/>
      <c r="C26" s="12">
        <f t="shared" si="0"/>
        <v>20654</v>
      </c>
      <c r="D26" s="16">
        <v>5995</v>
      </c>
      <c r="E26" s="16">
        <v>14659</v>
      </c>
      <c r="F26" s="56"/>
    </row>
    <row r="27" spans="1:6" s="10" customFormat="1" ht="11.25" customHeight="1">
      <c r="A27" s="67" t="s">
        <v>23</v>
      </c>
      <c r="B27" s="67"/>
      <c r="C27" s="12">
        <f t="shared" si="0"/>
        <v>17966</v>
      </c>
      <c r="D27" s="16">
        <v>6175</v>
      </c>
      <c r="E27" s="16">
        <v>11791</v>
      </c>
      <c r="F27" s="56"/>
    </row>
    <row r="28" spans="1:6" s="10" customFormat="1" ht="11.25" customHeight="1">
      <c r="A28" s="67" t="s">
        <v>24</v>
      </c>
      <c r="B28" s="67"/>
      <c r="C28" s="12">
        <f t="shared" si="0"/>
        <v>13927</v>
      </c>
      <c r="D28" s="16">
        <v>5243</v>
      </c>
      <c r="E28" s="16">
        <v>8684</v>
      </c>
      <c r="F28" s="56"/>
    </row>
    <row r="29" spans="1:6" s="7" customFormat="1" ht="11.25" customHeight="1">
      <c r="A29" s="68" t="s">
        <v>25</v>
      </c>
      <c r="B29" s="68"/>
      <c r="C29" s="55">
        <f t="shared" si="0"/>
        <v>57664</v>
      </c>
      <c r="D29" s="17">
        <v>28519</v>
      </c>
      <c r="E29" s="17">
        <v>29145</v>
      </c>
      <c r="F29" s="56"/>
    </row>
    <row r="30" spans="1:6" s="10" customFormat="1" ht="11.25" customHeight="1">
      <c r="A30" s="67" t="s">
        <v>26</v>
      </c>
      <c r="B30" s="67"/>
      <c r="C30" s="12">
        <f t="shared" si="0"/>
        <v>278474</v>
      </c>
      <c r="D30" s="16">
        <v>203305</v>
      </c>
      <c r="E30" s="16">
        <v>75169</v>
      </c>
      <c r="F30" s="56"/>
    </row>
    <row r="31" spans="1:6" s="10" customFormat="1" ht="11.25" customHeight="1">
      <c r="A31" s="67" t="s">
        <v>27</v>
      </c>
      <c r="B31" s="67"/>
      <c r="C31" s="12">
        <f t="shared" si="0"/>
        <v>366619</v>
      </c>
      <c r="D31" s="16">
        <v>162500</v>
      </c>
      <c r="E31" s="16">
        <v>204119</v>
      </c>
      <c r="F31" s="56"/>
    </row>
    <row r="32" spans="1:6" s="10" customFormat="1" ht="11.25" customHeight="1">
      <c r="A32" s="67" t="s">
        <v>28</v>
      </c>
      <c r="B32" s="67"/>
      <c r="C32" s="12">
        <f t="shared" si="0"/>
        <v>31711</v>
      </c>
      <c r="D32" s="16">
        <v>13856</v>
      </c>
      <c r="E32" s="16">
        <v>17855</v>
      </c>
      <c r="F32" s="56"/>
    </row>
    <row r="33" spans="1:6" s="10" customFormat="1" ht="11.25" customHeight="1">
      <c r="A33" s="67" t="s">
        <v>29</v>
      </c>
      <c r="B33" s="67"/>
      <c r="C33" s="12">
        <f t="shared" si="0"/>
        <v>85532</v>
      </c>
      <c r="D33" s="16">
        <v>42553</v>
      </c>
      <c r="E33" s="16">
        <v>42979</v>
      </c>
      <c r="F33" s="56"/>
    </row>
    <row r="34" spans="1:6" s="10" customFormat="1" ht="11.25" customHeight="1">
      <c r="A34" s="66" t="s">
        <v>30</v>
      </c>
      <c r="B34" s="66"/>
      <c r="C34" s="12">
        <f t="shared" si="0"/>
        <v>320</v>
      </c>
      <c r="D34" s="18">
        <v>163</v>
      </c>
      <c r="E34" s="18">
        <v>157</v>
      </c>
      <c r="F34" s="56"/>
    </row>
    <row r="35" spans="1:5" s="19" customFormat="1" ht="5.25" customHeight="1">
      <c r="A35" s="69"/>
      <c r="B35" s="69"/>
      <c r="C35" s="69"/>
      <c r="D35" s="69"/>
      <c r="E35" s="69"/>
    </row>
    <row r="36" spans="1:5" s="20" customFormat="1" ht="11.25" customHeight="1">
      <c r="A36" s="70" t="s">
        <v>69</v>
      </c>
      <c r="B36" s="70"/>
      <c r="C36" s="70"/>
      <c r="D36" s="70"/>
      <c r="E36" s="70"/>
    </row>
    <row r="37" spans="1:5" s="20" customFormat="1" ht="11.25" customHeight="1">
      <c r="A37" s="70" t="s">
        <v>74</v>
      </c>
      <c r="B37" s="70"/>
      <c r="C37" s="70"/>
      <c r="D37" s="70"/>
      <c r="E37" s="70"/>
    </row>
    <row r="38" spans="1:5" s="21" customFormat="1" ht="11.25" customHeight="1">
      <c r="A38" s="70" t="s">
        <v>70</v>
      </c>
      <c r="B38" s="70"/>
      <c r="C38" s="70"/>
      <c r="D38" s="70"/>
      <c r="E38" s="70"/>
    </row>
    <row r="39" spans="1:5" s="21" customFormat="1" ht="11.25" customHeight="1">
      <c r="A39" s="70" t="s">
        <v>77</v>
      </c>
      <c r="B39" s="70"/>
      <c r="C39" s="70"/>
      <c r="D39" s="70"/>
      <c r="E39" s="70"/>
    </row>
    <row r="40" spans="1:5" s="22" customFormat="1" ht="5.25" customHeight="1">
      <c r="A40" s="71"/>
      <c r="B40" s="71"/>
      <c r="C40" s="71"/>
      <c r="D40" s="71"/>
      <c r="E40" s="71"/>
    </row>
    <row r="41" spans="1:5" s="23" customFormat="1" ht="11.25">
      <c r="A41" s="71" t="s">
        <v>31</v>
      </c>
      <c r="B41" s="71"/>
      <c r="C41" s="71"/>
      <c r="D41" s="71"/>
      <c r="E41" s="71"/>
    </row>
    <row r="42" spans="1:5" s="22" customFormat="1" ht="5.25" customHeight="1">
      <c r="A42" s="72"/>
      <c r="B42" s="72"/>
      <c r="C42" s="72"/>
      <c r="D42" s="72"/>
      <c r="E42" s="72"/>
    </row>
    <row r="43" spans="1:5" s="24" customFormat="1" ht="10.5" customHeight="1">
      <c r="A43" s="71" t="s">
        <v>91</v>
      </c>
      <c r="B43" s="71"/>
      <c r="C43" s="71"/>
      <c r="D43" s="71"/>
      <c r="E43" s="71"/>
    </row>
    <row r="44" spans="1:5" s="24" customFormat="1" ht="11.25" customHeight="1">
      <c r="A44" s="72" t="s">
        <v>67</v>
      </c>
      <c r="B44" s="72"/>
      <c r="C44" s="72"/>
      <c r="D44" s="72"/>
      <c r="E44" s="72"/>
    </row>
  </sheetData>
  <sheetProtection/>
  <mergeCells count="42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88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6" s="7" customFormat="1" ht="11.25" customHeight="1">
      <c r="A8" s="65" t="s">
        <v>4</v>
      </c>
      <c r="B8" s="65"/>
      <c r="C8" s="8">
        <f>+D8+E8</f>
        <v>1111534</v>
      </c>
      <c r="D8" s="8">
        <f>SUM(D9:D10,D13:D34)</f>
        <v>540739</v>
      </c>
      <c r="E8" s="8">
        <f>SUM(E9:E10,E13:E34)</f>
        <v>570795</v>
      </c>
      <c r="F8" s="56"/>
    </row>
    <row r="9" spans="1:6" s="10" customFormat="1" ht="11.25" customHeight="1">
      <c r="A9" s="66" t="s">
        <v>5</v>
      </c>
      <c r="B9" s="66"/>
      <c r="C9" s="12">
        <f>SUM(D9:E9)</f>
        <v>44884</v>
      </c>
      <c r="D9" s="12">
        <v>18466</v>
      </c>
      <c r="E9" s="12">
        <v>26418</v>
      </c>
      <c r="F9" s="56"/>
    </row>
    <row r="10" spans="1:6" s="10" customFormat="1" ht="11.25" customHeight="1">
      <c r="A10" s="67" t="s">
        <v>6</v>
      </c>
      <c r="B10" s="67"/>
      <c r="C10" s="12">
        <f aca="true" t="shared" si="0" ref="C10:C34">SUM(D10:E10)</f>
        <v>16167</v>
      </c>
      <c r="D10" s="16">
        <f>+D11+D12</f>
        <v>9237</v>
      </c>
      <c r="E10" s="16">
        <f>+E11+E12</f>
        <v>6930</v>
      </c>
      <c r="F10" s="56"/>
    </row>
    <row r="11" spans="1:6" s="10" customFormat="1" ht="11.25" customHeight="1">
      <c r="A11" s="15"/>
      <c r="B11" s="15" t="s">
        <v>7</v>
      </c>
      <c r="C11" s="12">
        <f t="shared" si="0"/>
        <v>14494</v>
      </c>
      <c r="D11" s="14">
        <v>8451</v>
      </c>
      <c r="E11" s="14">
        <v>6043</v>
      </c>
      <c r="F11" s="56"/>
    </row>
    <row r="12" spans="1:6" s="10" customFormat="1" ht="11.25" customHeight="1">
      <c r="A12" s="15"/>
      <c r="B12" s="15" t="s">
        <v>8</v>
      </c>
      <c r="C12" s="12">
        <f t="shared" si="0"/>
        <v>1673</v>
      </c>
      <c r="D12" s="16">
        <v>786</v>
      </c>
      <c r="E12" s="16">
        <v>887</v>
      </c>
      <c r="F12" s="56"/>
    </row>
    <row r="13" spans="1:6" s="10" customFormat="1" ht="11.25" customHeight="1">
      <c r="A13" s="67" t="s">
        <v>9</v>
      </c>
      <c r="B13" s="67"/>
      <c r="C13" s="12">
        <f t="shared" si="0"/>
        <v>4589</v>
      </c>
      <c r="D13" s="16">
        <v>2627</v>
      </c>
      <c r="E13" s="16">
        <v>1962</v>
      </c>
      <c r="F13" s="56"/>
    </row>
    <row r="14" spans="1:6" s="10" customFormat="1" ht="11.25" customHeight="1">
      <c r="A14" s="67" t="s">
        <v>10</v>
      </c>
      <c r="B14" s="67"/>
      <c r="C14" s="12">
        <f t="shared" si="0"/>
        <v>2738</v>
      </c>
      <c r="D14" s="16">
        <v>1212</v>
      </c>
      <c r="E14" s="16">
        <v>1526</v>
      </c>
      <c r="F14" s="56"/>
    </row>
    <row r="15" spans="1:6" s="10" customFormat="1" ht="11.25" customHeight="1">
      <c r="A15" s="67" t="s">
        <v>11</v>
      </c>
      <c r="B15" s="67"/>
      <c r="C15" s="12">
        <f t="shared" si="0"/>
        <v>383</v>
      </c>
      <c r="D15" s="16">
        <v>124</v>
      </c>
      <c r="E15" s="16">
        <v>259</v>
      </c>
      <c r="F15" s="56"/>
    </row>
    <row r="16" spans="1:6" s="10" customFormat="1" ht="11.25" customHeight="1">
      <c r="A16" s="67" t="s">
        <v>12</v>
      </c>
      <c r="B16" s="67"/>
      <c r="C16" s="12">
        <f t="shared" si="0"/>
        <v>124</v>
      </c>
      <c r="D16" s="16">
        <v>42</v>
      </c>
      <c r="E16" s="16">
        <v>82</v>
      </c>
      <c r="F16" s="56"/>
    </row>
    <row r="17" spans="1:6" s="10" customFormat="1" ht="11.25" customHeight="1">
      <c r="A17" s="67" t="s">
        <v>13</v>
      </c>
      <c r="B17" s="67"/>
      <c r="C17" s="12">
        <f t="shared" si="0"/>
        <v>220</v>
      </c>
      <c r="D17" s="16">
        <v>128</v>
      </c>
      <c r="E17" s="16">
        <v>92</v>
      </c>
      <c r="F17" s="56"/>
    </row>
    <row r="18" spans="1:6" s="10" customFormat="1" ht="11.25" customHeight="1">
      <c r="A18" s="67" t="s">
        <v>14</v>
      </c>
      <c r="B18" s="67"/>
      <c r="C18" s="12">
        <f t="shared" si="0"/>
        <v>8994</v>
      </c>
      <c r="D18" s="16">
        <v>5386</v>
      </c>
      <c r="E18" s="16">
        <v>3608</v>
      </c>
      <c r="F18" s="56"/>
    </row>
    <row r="19" spans="1:6" s="10" customFormat="1" ht="11.25" customHeight="1">
      <c r="A19" s="67" t="s">
        <v>15</v>
      </c>
      <c r="B19" s="67"/>
      <c r="C19" s="12">
        <f t="shared" si="0"/>
        <v>484</v>
      </c>
      <c r="D19" s="16">
        <v>168</v>
      </c>
      <c r="E19" s="16">
        <v>316</v>
      </c>
      <c r="F19" s="56"/>
    </row>
    <row r="20" spans="1:6" s="10" customFormat="1" ht="11.25" customHeight="1">
      <c r="A20" s="67" t="s">
        <v>16</v>
      </c>
      <c r="B20" s="67"/>
      <c r="C20" s="12">
        <f t="shared" si="0"/>
        <v>327</v>
      </c>
      <c r="D20" s="16">
        <v>159</v>
      </c>
      <c r="E20" s="16">
        <v>168</v>
      </c>
      <c r="F20" s="56"/>
    </row>
    <row r="21" spans="1:6" s="10" customFormat="1" ht="11.25" customHeight="1">
      <c r="A21" s="67" t="s">
        <v>17</v>
      </c>
      <c r="B21" s="67"/>
      <c r="C21" s="12">
        <f t="shared" si="0"/>
        <v>7059</v>
      </c>
      <c r="D21" s="16">
        <v>2749</v>
      </c>
      <c r="E21" s="16">
        <v>4310</v>
      </c>
      <c r="F21" s="56"/>
    </row>
    <row r="22" spans="1:6" s="10" customFormat="1" ht="11.25" customHeight="1">
      <c r="A22" s="67" t="s">
        <v>18</v>
      </c>
      <c r="B22" s="67"/>
      <c r="C22" s="12">
        <f t="shared" si="0"/>
        <v>34524</v>
      </c>
      <c r="D22" s="16">
        <v>9636</v>
      </c>
      <c r="E22" s="16">
        <v>24888</v>
      </c>
      <c r="F22" s="56"/>
    </row>
    <row r="23" spans="1:6" s="10" customFormat="1" ht="11.25" customHeight="1">
      <c r="A23" s="67" t="s">
        <v>19</v>
      </c>
      <c r="B23" s="67"/>
      <c r="C23" s="12">
        <f t="shared" si="0"/>
        <v>261</v>
      </c>
      <c r="D23" s="16">
        <v>154</v>
      </c>
      <c r="E23" s="16">
        <v>107</v>
      </c>
      <c r="F23" s="56"/>
    </row>
    <row r="24" spans="1:6" s="10" customFormat="1" ht="11.25" customHeight="1">
      <c r="A24" s="67" t="s">
        <v>20</v>
      </c>
      <c r="B24" s="67"/>
      <c r="C24" s="12">
        <f t="shared" si="0"/>
        <v>11327</v>
      </c>
      <c r="D24" s="16">
        <v>3699</v>
      </c>
      <c r="E24" s="16">
        <v>7628</v>
      </c>
      <c r="F24" s="56"/>
    </row>
    <row r="25" spans="1:6" s="10" customFormat="1" ht="11.25" customHeight="1">
      <c r="A25" s="67" t="s">
        <v>21</v>
      </c>
      <c r="B25" s="67"/>
      <c r="C25" s="12">
        <f t="shared" si="0"/>
        <v>1146</v>
      </c>
      <c r="D25" s="16">
        <v>87</v>
      </c>
      <c r="E25" s="16">
        <v>1059</v>
      </c>
      <c r="F25" s="56"/>
    </row>
    <row r="26" spans="1:6" s="10" customFormat="1" ht="11.25" customHeight="1">
      <c r="A26" s="67" t="s">
        <v>22</v>
      </c>
      <c r="B26" s="67"/>
      <c r="C26" s="12">
        <f t="shared" si="0"/>
        <v>26812</v>
      </c>
      <c r="D26" s="16">
        <v>6944</v>
      </c>
      <c r="E26" s="16">
        <v>19868</v>
      </c>
      <c r="F26" s="56"/>
    </row>
    <row r="27" spans="1:6" s="10" customFormat="1" ht="11.25" customHeight="1">
      <c r="A27" s="67" t="s">
        <v>23</v>
      </c>
      <c r="B27" s="67"/>
      <c r="C27" s="12">
        <f t="shared" si="0"/>
        <v>24552</v>
      </c>
      <c r="D27" s="16">
        <v>8955</v>
      </c>
      <c r="E27" s="16">
        <v>15597</v>
      </c>
      <c r="F27" s="56"/>
    </row>
    <row r="28" spans="1:6" s="10" customFormat="1" ht="11.25" customHeight="1">
      <c r="A28" s="67" t="s">
        <v>24</v>
      </c>
      <c r="B28" s="67"/>
      <c r="C28" s="12">
        <f t="shared" si="0"/>
        <v>17851</v>
      </c>
      <c r="D28" s="16">
        <v>6750</v>
      </c>
      <c r="E28" s="16">
        <v>11101</v>
      </c>
      <c r="F28" s="56"/>
    </row>
    <row r="29" spans="1:6" s="7" customFormat="1" ht="11.25" customHeight="1">
      <c r="A29" s="68" t="s">
        <v>25</v>
      </c>
      <c r="B29" s="68"/>
      <c r="C29" s="55">
        <f t="shared" si="0"/>
        <v>53877</v>
      </c>
      <c r="D29" s="17">
        <v>15410</v>
      </c>
      <c r="E29" s="17">
        <v>38467</v>
      </c>
      <c r="F29" s="56"/>
    </row>
    <row r="30" spans="1:6" s="10" customFormat="1" ht="11.25" customHeight="1">
      <c r="A30" s="67" t="s">
        <v>26</v>
      </c>
      <c r="B30" s="67"/>
      <c r="C30" s="12">
        <f t="shared" si="0"/>
        <v>298415</v>
      </c>
      <c r="D30" s="16">
        <v>213666</v>
      </c>
      <c r="E30" s="16">
        <v>84749</v>
      </c>
      <c r="F30" s="56"/>
    </row>
    <row r="31" spans="1:6" s="10" customFormat="1" ht="11.25" customHeight="1">
      <c r="A31" s="67" t="s">
        <v>27</v>
      </c>
      <c r="B31" s="67"/>
      <c r="C31" s="12">
        <f t="shared" si="0"/>
        <v>419894</v>
      </c>
      <c r="D31" s="16">
        <v>171922</v>
      </c>
      <c r="E31" s="16">
        <v>247972</v>
      </c>
      <c r="F31" s="56"/>
    </row>
    <row r="32" spans="1:6" s="10" customFormat="1" ht="11.25" customHeight="1">
      <c r="A32" s="67" t="s">
        <v>28</v>
      </c>
      <c r="B32" s="67"/>
      <c r="C32" s="12">
        <f t="shared" si="0"/>
        <v>35361</v>
      </c>
      <c r="D32" s="16">
        <v>15378</v>
      </c>
      <c r="E32" s="16">
        <v>19983</v>
      </c>
      <c r="F32" s="56"/>
    </row>
    <row r="33" spans="1:6" s="10" customFormat="1" ht="11.25" customHeight="1">
      <c r="A33" s="67" t="s">
        <v>29</v>
      </c>
      <c r="B33" s="67"/>
      <c r="C33" s="12">
        <f t="shared" si="0"/>
        <v>100837</v>
      </c>
      <c r="D33" s="16">
        <v>47471</v>
      </c>
      <c r="E33" s="16">
        <v>53366</v>
      </c>
      <c r="F33" s="56"/>
    </row>
    <row r="34" spans="1:6" s="10" customFormat="1" ht="11.25" customHeight="1">
      <c r="A34" s="66" t="s">
        <v>30</v>
      </c>
      <c r="B34" s="66"/>
      <c r="C34" s="12">
        <f t="shared" si="0"/>
        <v>708</v>
      </c>
      <c r="D34" s="18">
        <v>369</v>
      </c>
      <c r="E34" s="18">
        <v>339</v>
      </c>
      <c r="F34" s="56"/>
    </row>
    <row r="35" spans="1:5" s="19" customFormat="1" ht="5.25" customHeight="1">
      <c r="A35" s="69"/>
      <c r="B35" s="69"/>
      <c r="C35" s="69"/>
      <c r="D35" s="69"/>
      <c r="E35" s="69"/>
    </row>
    <row r="36" spans="1:5" s="20" customFormat="1" ht="11.25" customHeight="1">
      <c r="A36" s="70" t="s">
        <v>69</v>
      </c>
      <c r="B36" s="70"/>
      <c r="C36" s="70"/>
      <c r="D36" s="70"/>
      <c r="E36" s="70"/>
    </row>
    <row r="37" spans="1:5" s="20" customFormat="1" ht="11.25" customHeight="1">
      <c r="A37" s="70" t="s">
        <v>74</v>
      </c>
      <c r="B37" s="70"/>
      <c r="C37" s="70"/>
      <c r="D37" s="70"/>
      <c r="E37" s="70"/>
    </row>
    <row r="38" spans="1:5" s="21" customFormat="1" ht="11.25" customHeight="1">
      <c r="A38" s="70" t="s">
        <v>70</v>
      </c>
      <c r="B38" s="70"/>
      <c r="C38" s="70"/>
      <c r="D38" s="70"/>
      <c r="E38" s="70"/>
    </row>
    <row r="39" spans="1:5" s="21" customFormat="1" ht="11.25" customHeight="1">
      <c r="A39" s="70" t="s">
        <v>77</v>
      </c>
      <c r="B39" s="70"/>
      <c r="C39" s="70"/>
      <c r="D39" s="70"/>
      <c r="E39" s="70"/>
    </row>
    <row r="40" spans="1:5" s="22" customFormat="1" ht="5.25" customHeight="1">
      <c r="A40" s="71"/>
      <c r="B40" s="71"/>
      <c r="C40" s="71"/>
      <c r="D40" s="71"/>
      <c r="E40" s="71"/>
    </row>
    <row r="41" spans="1:5" s="23" customFormat="1" ht="11.25">
      <c r="A41" s="71" t="s">
        <v>31</v>
      </c>
      <c r="B41" s="71"/>
      <c r="C41" s="71"/>
      <c r="D41" s="71"/>
      <c r="E41" s="71"/>
    </row>
    <row r="42" spans="1:5" s="22" customFormat="1" ht="5.25" customHeight="1">
      <c r="A42" s="72"/>
      <c r="B42" s="72"/>
      <c r="C42" s="72"/>
      <c r="D42" s="72"/>
      <c r="E42" s="72"/>
    </row>
    <row r="43" spans="1:5" s="24" customFormat="1" ht="10.5" customHeight="1">
      <c r="A43" s="71" t="s">
        <v>89</v>
      </c>
      <c r="B43" s="71"/>
      <c r="C43" s="71"/>
      <c r="D43" s="71"/>
      <c r="E43" s="71"/>
    </row>
    <row r="44" spans="1:5" s="24" customFormat="1" ht="11.25" customHeight="1">
      <c r="A44" s="72" t="s">
        <v>67</v>
      </c>
      <c r="B44" s="72"/>
      <c r="C44" s="72"/>
      <c r="D44" s="72"/>
      <c r="E44" s="72"/>
    </row>
  </sheetData>
  <sheetProtection/>
  <mergeCells count="42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86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6" s="7" customFormat="1" ht="11.25" customHeight="1">
      <c r="A8" s="65" t="s">
        <v>4</v>
      </c>
      <c r="B8" s="65"/>
      <c r="C8" s="8">
        <f>+D8+E8</f>
        <v>791790</v>
      </c>
      <c r="D8" s="8">
        <f>SUM(D9:D10,D13:D34)</f>
        <v>402070</v>
      </c>
      <c r="E8" s="8">
        <f>SUM(E9:E10,E13:E34)</f>
        <v>389720</v>
      </c>
      <c r="F8" s="56"/>
    </row>
    <row r="9" spans="1:6" s="10" customFormat="1" ht="11.25" customHeight="1">
      <c r="A9" s="66" t="s">
        <v>5</v>
      </c>
      <c r="B9" s="66"/>
      <c r="C9" s="12">
        <f>SUM(D9:E9)</f>
        <v>20268</v>
      </c>
      <c r="D9" s="12">
        <v>6844</v>
      </c>
      <c r="E9" s="12">
        <v>13424</v>
      </c>
      <c r="F9" s="56"/>
    </row>
    <row r="10" spans="1:6" s="10" customFormat="1" ht="11.25" customHeight="1">
      <c r="A10" s="67" t="s">
        <v>6</v>
      </c>
      <c r="B10" s="67"/>
      <c r="C10" s="12">
        <f aca="true" t="shared" si="0" ref="C10:C34">SUM(D10:E10)</f>
        <v>11406</v>
      </c>
      <c r="D10" s="16">
        <f>+D11+D12</f>
        <v>6160</v>
      </c>
      <c r="E10" s="16">
        <f>+E11+E12</f>
        <v>5246</v>
      </c>
      <c r="F10" s="56"/>
    </row>
    <row r="11" spans="1:6" s="10" customFormat="1" ht="11.25" customHeight="1">
      <c r="A11" s="15"/>
      <c r="B11" s="15" t="s">
        <v>7</v>
      </c>
      <c r="C11" s="12">
        <f t="shared" si="0"/>
        <v>10936</v>
      </c>
      <c r="D11" s="14">
        <v>6013</v>
      </c>
      <c r="E11" s="14">
        <v>4923</v>
      </c>
      <c r="F11" s="56"/>
    </row>
    <row r="12" spans="1:6" s="10" customFormat="1" ht="11.25" customHeight="1">
      <c r="A12" s="15"/>
      <c r="B12" s="15" t="s">
        <v>8</v>
      </c>
      <c r="C12" s="12">
        <f t="shared" si="0"/>
        <v>470</v>
      </c>
      <c r="D12" s="16">
        <v>147</v>
      </c>
      <c r="E12" s="16">
        <v>323</v>
      </c>
      <c r="F12" s="56"/>
    </row>
    <row r="13" spans="1:6" s="10" customFormat="1" ht="11.25" customHeight="1">
      <c r="A13" s="67" t="s">
        <v>9</v>
      </c>
      <c r="B13" s="67"/>
      <c r="C13" s="12">
        <f t="shared" si="0"/>
        <v>1964</v>
      </c>
      <c r="D13" s="16">
        <v>1085</v>
      </c>
      <c r="E13" s="16">
        <v>879</v>
      </c>
      <c r="F13" s="56"/>
    </row>
    <row r="14" spans="1:6" s="10" customFormat="1" ht="11.25" customHeight="1">
      <c r="A14" s="67" t="s">
        <v>10</v>
      </c>
      <c r="B14" s="67"/>
      <c r="C14" s="12">
        <f t="shared" si="0"/>
        <v>811</v>
      </c>
      <c r="D14" s="16">
        <v>267</v>
      </c>
      <c r="E14" s="16">
        <v>544</v>
      </c>
      <c r="F14" s="56"/>
    </row>
    <row r="15" spans="1:6" s="10" customFormat="1" ht="11.25" customHeight="1">
      <c r="A15" s="67" t="s">
        <v>11</v>
      </c>
      <c r="B15" s="67"/>
      <c r="C15" s="12">
        <f t="shared" si="0"/>
        <v>158</v>
      </c>
      <c r="D15" s="16">
        <v>49</v>
      </c>
      <c r="E15" s="16">
        <v>109</v>
      </c>
      <c r="F15" s="56"/>
    </row>
    <row r="16" spans="1:6" s="10" customFormat="1" ht="11.25" customHeight="1">
      <c r="A16" s="67" t="s">
        <v>12</v>
      </c>
      <c r="B16" s="67"/>
      <c r="C16" s="12">
        <f t="shared" si="0"/>
        <v>44</v>
      </c>
      <c r="D16" s="16">
        <v>13</v>
      </c>
      <c r="E16" s="16">
        <v>31</v>
      </c>
      <c r="F16" s="56"/>
    </row>
    <row r="17" spans="1:6" s="10" customFormat="1" ht="11.25" customHeight="1">
      <c r="A17" s="67" t="s">
        <v>13</v>
      </c>
      <c r="B17" s="67"/>
      <c r="C17" s="12">
        <f t="shared" si="0"/>
        <v>64</v>
      </c>
      <c r="D17" s="16">
        <v>34</v>
      </c>
      <c r="E17" s="16">
        <v>30</v>
      </c>
      <c r="F17" s="56"/>
    </row>
    <row r="18" spans="1:6" s="10" customFormat="1" ht="11.25" customHeight="1">
      <c r="A18" s="67" t="s">
        <v>14</v>
      </c>
      <c r="B18" s="67"/>
      <c r="C18" s="12">
        <f t="shared" si="0"/>
        <v>4694</v>
      </c>
      <c r="D18" s="16">
        <v>2597</v>
      </c>
      <c r="E18" s="16">
        <v>2097</v>
      </c>
      <c r="F18" s="56"/>
    </row>
    <row r="19" spans="1:6" s="10" customFormat="1" ht="11.25" customHeight="1">
      <c r="A19" s="67" t="s">
        <v>15</v>
      </c>
      <c r="B19" s="67"/>
      <c r="C19" s="12">
        <f t="shared" si="0"/>
        <v>87</v>
      </c>
      <c r="D19" s="16">
        <v>20</v>
      </c>
      <c r="E19" s="16">
        <v>67</v>
      </c>
      <c r="F19" s="56"/>
    </row>
    <row r="20" spans="1:6" s="10" customFormat="1" ht="11.25" customHeight="1">
      <c r="A20" s="67" t="s">
        <v>16</v>
      </c>
      <c r="B20" s="67"/>
      <c r="C20" s="12">
        <f t="shared" si="0"/>
        <v>97</v>
      </c>
      <c r="D20" s="16">
        <v>46</v>
      </c>
      <c r="E20" s="16">
        <v>51</v>
      </c>
      <c r="F20" s="56"/>
    </row>
    <row r="21" spans="1:6" s="10" customFormat="1" ht="11.25" customHeight="1">
      <c r="A21" s="67" t="s">
        <v>17</v>
      </c>
      <c r="B21" s="67"/>
      <c r="C21" s="12">
        <f t="shared" si="0"/>
        <v>1248</v>
      </c>
      <c r="D21" s="16">
        <v>389</v>
      </c>
      <c r="E21" s="16">
        <v>859</v>
      </c>
      <c r="F21" s="56"/>
    </row>
    <row r="22" spans="1:6" s="10" customFormat="1" ht="11.25" customHeight="1">
      <c r="A22" s="67" t="s">
        <v>18</v>
      </c>
      <c r="B22" s="67"/>
      <c r="C22" s="12">
        <f t="shared" si="0"/>
        <v>22483</v>
      </c>
      <c r="D22" s="16">
        <v>5002</v>
      </c>
      <c r="E22" s="16">
        <v>17481</v>
      </c>
      <c r="F22" s="56"/>
    </row>
    <row r="23" spans="1:6" s="10" customFormat="1" ht="11.25" customHeight="1">
      <c r="A23" s="67" t="s">
        <v>19</v>
      </c>
      <c r="B23" s="67"/>
      <c r="C23" s="12">
        <f t="shared" si="0"/>
        <v>26</v>
      </c>
      <c r="D23" s="16">
        <v>7</v>
      </c>
      <c r="E23" s="16">
        <v>19</v>
      </c>
      <c r="F23" s="56"/>
    </row>
    <row r="24" spans="1:6" s="10" customFormat="1" ht="11.25" customHeight="1">
      <c r="A24" s="67" t="s">
        <v>20</v>
      </c>
      <c r="B24" s="67"/>
      <c r="C24" s="12">
        <f t="shared" si="0"/>
        <v>5516</v>
      </c>
      <c r="D24" s="16">
        <v>1400</v>
      </c>
      <c r="E24" s="16">
        <v>4116</v>
      </c>
      <c r="F24" s="56"/>
    </row>
    <row r="25" spans="1:6" s="10" customFormat="1" ht="11.25" customHeight="1">
      <c r="A25" s="67" t="s">
        <v>21</v>
      </c>
      <c r="B25" s="67"/>
      <c r="C25" s="12">
        <f t="shared" si="0"/>
        <v>948</v>
      </c>
      <c r="D25" s="16">
        <v>59</v>
      </c>
      <c r="E25" s="16">
        <v>889</v>
      </c>
      <c r="F25" s="56"/>
    </row>
    <row r="26" spans="1:6" s="10" customFormat="1" ht="11.25" customHeight="1">
      <c r="A26" s="67" t="s">
        <v>22</v>
      </c>
      <c r="B26" s="67"/>
      <c r="C26" s="12">
        <f t="shared" si="0"/>
        <v>20932</v>
      </c>
      <c r="D26" s="16">
        <v>4614</v>
      </c>
      <c r="E26" s="16">
        <v>16318</v>
      </c>
      <c r="F26" s="56"/>
    </row>
    <row r="27" spans="1:6" s="10" customFormat="1" ht="11.25" customHeight="1">
      <c r="A27" s="67" t="s">
        <v>23</v>
      </c>
      <c r="B27" s="67"/>
      <c r="C27" s="12">
        <f t="shared" si="0"/>
        <v>17820</v>
      </c>
      <c r="D27" s="16">
        <v>5593</v>
      </c>
      <c r="E27" s="16">
        <v>12227</v>
      </c>
      <c r="F27" s="56"/>
    </row>
    <row r="28" spans="1:6" s="10" customFormat="1" ht="11.25" customHeight="1">
      <c r="A28" s="67" t="s">
        <v>24</v>
      </c>
      <c r="B28" s="67"/>
      <c r="C28" s="12">
        <f t="shared" si="0"/>
        <v>10154</v>
      </c>
      <c r="D28" s="16">
        <v>3200</v>
      </c>
      <c r="E28" s="16">
        <v>6954</v>
      </c>
      <c r="F28" s="56"/>
    </row>
    <row r="29" spans="1:6" s="7" customFormat="1" ht="11.25" customHeight="1">
      <c r="A29" s="68" t="s">
        <v>25</v>
      </c>
      <c r="B29" s="68"/>
      <c r="C29" s="55">
        <f t="shared" si="0"/>
        <v>45012</v>
      </c>
      <c r="D29" s="17">
        <v>12253</v>
      </c>
      <c r="E29" s="17">
        <v>32759</v>
      </c>
      <c r="F29" s="56"/>
    </row>
    <row r="30" spans="1:6" s="10" customFormat="1" ht="11.25" customHeight="1">
      <c r="A30" s="67" t="s">
        <v>26</v>
      </c>
      <c r="B30" s="67"/>
      <c r="C30" s="12">
        <f t="shared" si="0"/>
        <v>267389</v>
      </c>
      <c r="D30" s="16">
        <v>195662</v>
      </c>
      <c r="E30" s="16">
        <v>71727</v>
      </c>
      <c r="F30" s="56"/>
    </row>
    <row r="31" spans="1:6" s="10" customFormat="1" ht="11.25" customHeight="1">
      <c r="A31" s="67" t="s">
        <v>27</v>
      </c>
      <c r="B31" s="67"/>
      <c r="C31" s="12">
        <f t="shared" si="0"/>
        <v>262803</v>
      </c>
      <c r="D31" s="16">
        <v>112445</v>
      </c>
      <c r="E31" s="16">
        <v>150358</v>
      </c>
      <c r="F31" s="56"/>
    </row>
    <row r="32" spans="1:6" s="10" customFormat="1" ht="11.25" customHeight="1">
      <c r="A32" s="67" t="s">
        <v>28</v>
      </c>
      <c r="B32" s="67"/>
      <c r="C32" s="12">
        <f t="shared" si="0"/>
        <v>28658</v>
      </c>
      <c r="D32" s="16">
        <v>12253</v>
      </c>
      <c r="E32" s="16">
        <v>16405</v>
      </c>
      <c r="F32" s="56"/>
    </row>
    <row r="33" spans="1:6" s="10" customFormat="1" ht="11.25" customHeight="1">
      <c r="A33" s="67" t="s">
        <v>29</v>
      </c>
      <c r="B33" s="67"/>
      <c r="C33" s="12">
        <f t="shared" si="0"/>
        <v>68861</v>
      </c>
      <c r="D33" s="16">
        <v>31941</v>
      </c>
      <c r="E33" s="16">
        <v>36920</v>
      </c>
      <c r="F33" s="56"/>
    </row>
    <row r="34" spans="1:6" s="10" customFormat="1" ht="11.25" customHeight="1">
      <c r="A34" s="66" t="s">
        <v>30</v>
      </c>
      <c r="B34" s="66"/>
      <c r="C34" s="12">
        <f t="shared" si="0"/>
        <v>347</v>
      </c>
      <c r="D34" s="18">
        <v>137</v>
      </c>
      <c r="E34" s="18">
        <v>210</v>
      </c>
      <c r="F34" s="56"/>
    </row>
    <row r="35" spans="1:5" s="19" customFormat="1" ht="5.25" customHeight="1">
      <c r="A35" s="69"/>
      <c r="B35" s="69"/>
      <c r="C35" s="69"/>
      <c r="D35" s="69"/>
      <c r="E35" s="69"/>
    </row>
    <row r="36" spans="1:5" s="20" customFormat="1" ht="11.25">
      <c r="A36" s="70" t="s">
        <v>69</v>
      </c>
      <c r="B36" s="70"/>
      <c r="C36" s="70"/>
      <c r="D36" s="70"/>
      <c r="E36" s="70"/>
    </row>
    <row r="37" spans="1:5" s="20" customFormat="1" ht="11.25" customHeight="1">
      <c r="A37" s="70" t="s">
        <v>74</v>
      </c>
      <c r="B37" s="70"/>
      <c r="C37" s="70"/>
      <c r="D37" s="70"/>
      <c r="E37" s="70"/>
    </row>
    <row r="38" spans="1:5" s="21" customFormat="1" ht="11.25" customHeight="1">
      <c r="A38" s="70" t="s">
        <v>70</v>
      </c>
      <c r="B38" s="70"/>
      <c r="C38" s="70"/>
      <c r="D38" s="70"/>
      <c r="E38" s="70"/>
    </row>
    <row r="39" spans="1:5" s="21" customFormat="1" ht="11.25" customHeight="1">
      <c r="A39" s="70" t="s">
        <v>77</v>
      </c>
      <c r="B39" s="70"/>
      <c r="C39" s="70"/>
      <c r="D39" s="70"/>
      <c r="E39" s="70"/>
    </row>
    <row r="40" spans="1:5" s="22" customFormat="1" ht="5.25" customHeight="1">
      <c r="A40" s="71"/>
      <c r="B40" s="71"/>
      <c r="C40" s="71"/>
      <c r="D40" s="71"/>
      <c r="E40" s="71"/>
    </row>
    <row r="41" spans="1:5" s="23" customFormat="1" ht="11.25">
      <c r="A41" s="71" t="s">
        <v>31</v>
      </c>
      <c r="B41" s="71"/>
      <c r="C41" s="71"/>
      <c r="D41" s="71"/>
      <c r="E41" s="71"/>
    </row>
    <row r="42" spans="1:5" s="22" customFormat="1" ht="5.25" customHeight="1">
      <c r="A42" s="72"/>
      <c r="B42" s="72"/>
      <c r="C42" s="72"/>
      <c r="D42" s="72"/>
      <c r="E42" s="72"/>
    </row>
    <row r="43" spans="1:5" s="24" customFormat="1" ht="11.25">
      <c r="A43" s="71" t="s">
        <v>87</v>
      </c>
      <c r="B43" s="71"/>
      <c r="C43" s="71"/>
      <c r="D43" s="71"/>
      <c r="E43" s="71"/>
    </row>
    <row r="44" spans="1:5" s="24" customFormat="1" ht="11.25" customHeight="1">
      <c r="A44" s="72" t="s">
        <v>67</v>
      </c>
      <c r="B44" s="72"/>
      <c r="C44" s="72"/>
      <c r="D44" s="72"/>
      <c r="E44" s="72"/>
    </row>
  </sheetData>
  <sheetProtection/>
  <mergeCells count="42">
    <mergeCell ref="A39:E39"/>
    <mergeCell ref="A40:E40"/>
    <mergeCell ref="A41:E41"/>
    <mergeCell ref="A42:E42"/>
    <mergeCell ref="A43:E43"/>
    <mergeCell ref="A44:E44"/>
    <mergeCell ref="A33:B33"/>
    <mergeCell ref="A34:B34"/>
    <mergeCell ref="A35:E35"/>
    <mergeCell ref="A36:E36"/>
    <mergeCell ref="A37:E37"/>
    <mergeCell ref="A38:E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7:E7"/>
    <mergeCell ref="A8:B8"/>
    <mergeCell ref="A9:B9"/>
    <mergeCell ref="A10:B10"/>
    <mergeCell ref="A13:B13"/>
    <mergeCell ref="A14:B14"/>
    <mergeCell ref="A1:E1"/>
    <mergeCell ref="A2:E2"/>
    <mergeCell ref="A3:E3"/>
    <mergeCell ref="A4:E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84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6" s="7" customFormat="1" ht="11.25" customHeight="1">
      <c r="A8" s="65" t="s">
        <v>4</v>
      </c>
      <c r="B8" s="65"/>
      <c r="C8" s="8">
        <f>+D8+E8</f>
        <v>1076739</v>
      </c>
      <c r="D8" s="8">
        <f>SUM(D9:D10,D13:D34)</f>
        <v>526415</v>
      </c>
      <c r="E8" s="8">
        <f>SUM(E9:E10,E13:E34)</f>
        <v>550324</v>
      </c>
      <c r="F8" s="56"/>
    </row>
    <row r="9" spans="1:6" s="10" customFormat="1" ht="11.25" customHeight="1">
      <c r="A9" s="66" t="s">
        <v>5</v>
      </c>
      <c r="B9" s="66"/>
      <c r="C9" s="12">
        <f>SUM(D9:E9)</f>
        <v>27706</v>
      </c>
      <c r="D9" s="12">
        <v>11126</v>
      </c>
      <c r="E9" s="12">
        <v>16580</v>
      </c>
      <c r="F9" s="56"/>
    </row>
    <row r="10" spans="1:6" s="10" customFormat="1" ht="11.25" customHeight="1">
      <c r="A10" s="67" t="s">
        <v>6</v>
      </c>
      <c r="B10" s="67"/>
      <c r="C10" s="12">
        <f aca="true" t="shared" si="0" ref="C10:C34">SUM(D10:E10)</f>
        <v>15765</v>
      </c>
      <c r="D10" s="16">
        <f>+D11+D12</f>
        <v>9233</v>
      </c>
      <c r="E10" s="16">
        <f>+E11+E12</f>
        <v>6532</v>
      </c>
      <c r="F10" s="56"/>
    </row>
    <row r="11" spans="1:6" s="10" customFormat="1" ht="11.25" customHeight="1">
      <c r="A11" s="15"/>
      <c r="B11" s="15" t="s">
        <v>7</v>
      </c>
      <c r="C11" s="12">
        <f t="shared" si="0"/>
        <v>14531</v>
      </c>
      <c r="D11" s="14">
        <v>8599</v>
      </c>
      <c r="E11" s="14">
        <v>5932</v>
      </c>
      <c r="F11" s="56"/>
    </row>
    <row r="12" spans="1:6" s="10" customFormat="1" ht="11.25" customHeight="1">
      <c r="A12" s="15"/>
      <c r="B12" s="15" t="s">
        <v>8</v>
      </c>
      <c r="C12" s="12">
        <f t="shared" si="0"/>
        <v>1234</v>
      </c>
      <c r="D12" s="16">
        <v>634</v>
      </c>
      <c r="E12" s="16">
        <v>600</v>
      </c>
      <c r="F12" s="56"/>
    </row>
    <row r="13" spans="1:6" s="10" customFormat="1" ht="11.25" customHeight="1">
      <c r="A13" s="67" t="s">
        <v>9</v>
      </c>
      <c r="B13" s="67"/>
      <c r="C13" s="12">
        <f t="shared" si="0"/>
        <v>2992</v>
      </c>
      <c r="D13" s="16">
        <v>1693</v>
      </c>
      <c r="E13" s="16">
        <v>1299</v>
      </c>
      <c r="F13" s="56"/>
    </row>
    <row r="14" spans="1:6" s="10" customFormat="1" ht="11.25" customHeight="1">
      <c r="A14" s="67" t="s">
        <v>10</v>
      </c>
      <c r="B14" s="67"/>
      <c r="C14" s="12">
        <f t="shared" si="0"/>
        <v>1955</v>
      </c>
      <c r="D14" s="16">
        <v>763</v>
      </c>
      <c r="E14" s="16">
        <v>1192</v>
      </c>
      <c r="F14" s="56"/>
    </row>
    <row r="15" spans="1:6" s="10" customFormat="1" ht="11.25" customHeight="1">
      <c r="A15" s="67" t="s">
        <v>11</v>
      </c>
      <c r="B15" s="67"/>
      <c r="C15" s="12">
        <f t="shared" si="0"/>
        <v>194</v>
      </c>
      <c r="D15" s="16">
        <v>64</v>
      </c>
      <c r="E15" s="16">
        <v>130</v>
      </c>
      <c r="F15" s="56"/>
    </row>
    <row r="16" spans="1:6" s="10" customFormat="1" ht="11.25" customHeight="1">
      <c r="A16" s="67" t="s">
        <v>12</v>
      </c>
      <c r="B16" s="67"/>
      <c r="C16" s="12">
        <f t="shared" si="0"/>
        <v>96</v>
      </c>
      <c r="D16" s="16">
        <v>34</v>
      </c>
      <c r="E16" s="16">
        <v>62</v>
      </c>
      <c r="F16" s="56"/>
    </row>
    <row r="17" spans="1:6" s="10" customFormat="1" ht="11.25" customHeight="1">
      <c r="A17" s="67" t="s">
        <v>13</v>
      </c>
      <c r="B17" s="67"/>
      <c r="C17" s="12">
        <f t="shared" si="0"/>
        <v>86</v>
      </c>
      <c r="D17" s="16">
        <v>49</v>
      </c>
      <c r="E17" s="16">
        <v>37</v>
      </c>
      <c r="F17" s="56"/>
    </row>
    <row r="18" spans="1:6" s="10" customFormat="1" ht="11.25" customHeight="1">
      <c r="A18" s="67" t="s">
        <v>14</v>
      </c>
      <c r="B18" s="67"/>
      <c r="C18" s="12">
        <f t="shared" si="0"/>
        <v>8142</v>
      </c>
      <c r="D18" s="16">
        <v>4871</v>
      </c>
      <c r="E18" s="16">
        <v>3271</v>
      </c>
      <c r="F18" s="56"/>
    </row>
    <row r="19" spans="1:6" s="10" customFormat="1" ht="11.25" customHeight="1">
      <c r="A19" s="67" t="s">
        <v>15</v>
      </c>
      <c r="B19" s="67"/>
      <c r="C19" s="12">
        <f t="shared" si="0"/>
        <v>389</v>
      </c>
      <c r="D19" s="16">
        <v>158</v>
      </c>
      <c r="E19" s="16">
        <v>231</v>
      </c>
      <c r="F19" s="56"/>
    </row>
    <row r="20" spans="1:6" s="10" customFormat="1" ht="11.25" customHeight="1">
      <c r="A20" s="67" t="s">
        <v>16</v>
      </c>
      <c r="B20" s="67"/>
      <c r="C20" s="12">
        <f t="shared" si="0"/>
        <v>284</v>
      </c>
      <c r="D20" s="16">
        <v>129</v>
      </c>
      <c r="E20" s="16">
        <v>155</v>
      </c>
      <c r="F20" s="56"/>
    </row>
    <row r="21" spans="1:6" s="10" customFormat="1" ht="11.25" customHeight="1">
      <c r="A21" s="67" t="s">
        <v>17</v>
      </c>
      <c r="B21" s="67"/>
      <c r="C21" s="12">
        <f t="shared" si="0"/>
        <v>6022</v>
      </c>
      <c r="D21" s="16">
        <v>2123</v>
      </c>
      <c r="E21" s="16">
        <v>3899</v>
      </c>
      <c r="F21" s="56"/>
    </row>
    <row r="22" spans="1:6" s="10" customFormat="1" ht="11.25" customHeight="1">
      <c r="A22" s="67" t="s">
        <v>18</v>
      </c>
      <c r="B22" s="67"/>
      <c r="C22" s="12">
        <f t="shared" si="0"/>
        <v>25467</v>
      </c>
      <c r="D22" s="16">
        <v>6612</v>
      </c>
      <c r="E22" s="16">
        <v>18855</v>
      </c>
      <c r="F22" s="56"/>
    </row>
    <row r="23" spans="1:6" s="10" customFormat="1" ht="11.25" customHeight="1">
      <c r="A23" s="67" t="s">
        <v>19</v>
      </c>
      <c r="B23" s="67"/>
      <c r="C23" s="12">
        <f t="shared" si="0"/>
        <v>148</v>
      </c>
      <c r="D23" s="16">
        <v>78</v>
      </c>
      <c r="E23" s="16">
        <v>70</v>
      </c>
      <c r="F23" s="56"/>
    </row>
    <row r="24" spans="1:6" s="10" customFormat="1" ht="11.25" customHeight="1">
      <c r="A24" s="67" t="s">
        <v>20</v>
      </c>
      <c r="B24" s="67"/>
      <c r="C24" s="12">
        <f t="shared" si="0"/>
        <v>8828</v>
      </c>
      <c r="D24" s="16">
        <v>2686</v>
      </c>
      <c r="E24" s="16">
        <v>6142</v>
      </c>
      <c r="F24" s="56"/>
    </row>
    <row r="25" spans="1:6" s="10" customFormat="1" ht="11.25" customHeight="1">
      <c r="A25" s="67" t="s">
        <v>21</v>
      </c>
      <c r="B25" s="67"/>
      <c r="C25" s="12">
        <f t="shared" si="0"/>
        <v>1143</v>
      </c>
      <c r="D25" s="16">
        <v>81</v>
      </c>
      <c r="E25" s="16">
        <v>1062</v>
      </c>
      <c r="F25" s="56"/>
    </row>
    <row r="26" spans="1:6" s="10" customFormat="1" ht="11.25" customHeight="1">
      <c r="A26" s="67" t="s">
        <v>22</v>
      </c>
      <c r="B26" s="67"/>
      <c r="C26" s="12">
        <f t="shared" si="0"/>
        <v>21963</v>
      </c>
      <c r="D26" s="16">
        <v>5633</v>
      </c>
      <c r="E26" s="16">
        <v>16330</v>
      </c>
      <c r="F26" s="56"/>
    </row>
    <row r="27" spans="1:6" s="10" customFormat="1" ht="11.25" customHeight="1">
      <c r="A27" s="67" t="s">
        <v>23</v>
      </c>
      <c r="B27" s="67"/>
      <c r="C27" s="12">
        <f t="shared" si="0"/>
        <v>15488</v>
      </c>
      <c r="D27" s="16">
        <v>5148</v>
      </c>
      <c r="E27" s="16">
        <v>10340</v>
      </c>
      <c r="F27" s="56"/>
    </row>
    <row r="28" spans="1:6" s="10" customFormat="1" ht="11.25" customHeight="1">
      <c r="A28" s="67" t="s">
        <v>24</v>
      </c>
      <c r="B28" s="67"/>
      <c r="C28" s="12">
        <f t="shared" si="0"/>
        <v>13512</v>
      </c>
      <c r="D28" s="16">
        <v>5093</v>
      </c>
      <c r="E28" s="16">
        <v>8419</v>
      </c>
      <c r="F28" s="56"/>
    </row>
    <row r="29" spans="1:6" s="7" customFormat="1" ht="11.25" customHeight="1">
      <c r="A29" s="68" t="s">
        <v>25</v>
      </c>
      <c r="B29" s="68"/>
      <c r="C29" s="55">
        <f t="shared" si="0"/>
        <v>58492</v>
      </c>
      <c r="D29" s="17">
        <v>14655</v>
      </c>
      <c r="E29" s="17">
        <v>43837</v>
      </c>
      <c r="F29" s="56"/>
    </row>
    <row r="30" spans="1:6" s="10" customFormat="1" ht="11.25" customHeight="1">
      <c r="A30" s="67" t="s">
        <v>26</v>
      </c>
      <c r="B30" s="67"/>
      <c r="C30" s="12">
        <f t="shared" si="0"/>
        <v>303779</v>
      </c>
      <c r="D30" s="16">
        <v>218289</v>
      </c>
      <c r="E30" s="16">
        <v>85490</v>
      </c>
      <c r="F30" s="56"/>
    </row>
    <row r="31" spans="1:6" s="10" customFormat="1" ht="11.25" customHeight="1">
      <c r="A31" s="67" t="s">
        <v>27</v>
      </c>
      <c r="B31" s="67"/>
      <c r="C31" s="12">
        <f t="shared" si="0"/>
        <v>413707</v>
      </c>
      <c r="D31" s="16">
        <v>169149</v>
      </c>
      <c r="E31" s="16">
        <v>244558</v>
      </c>
      <c r="F31" s="56"/>
    </row>
    <row r="32" spans="1:6" s="10" customFormat="1" ht="11.25" customHeight="1">
      <c r="A32" s="67" t="s">
        <v>28</v>
      </c>
      <c r="B32" s="67"/>
      <c r="C32" s="12">
        <f t="shared" si="0"/>
        <v>36076</v>
      </c>
      <c r="D32" s="16">
        <v>15516</v>
      </c>
      <c r="E32" s="16">
        <v>20560</v>
      </c>
      <c r="F32" s="56"/>
    </row>
    <row r="33" spans="1:6" s="10" customFormat="1" ht="11.25" customHeight="1">
      <c r="A33" s="67" t="s">
        <v>29</v>
      </c>
      <c r="B33" s="67"/>
      <c r="C33" s="12">
        <f t="shared" si="0"/>
        <v>114276</v>
      </c>
      <c r="D33" s="16">
        <v>53117</v>
      </c>
      <c r="E33" s="16">
        <v>61159</v>
      </c>
      <c r="F33" s="56"/>
    </row>
    <row r="34" spans="1:6" s="10" customFormat="1" ht="11.25" customHeight="1">
      <c r="A34" s="66" t="s">
        <v>30</v>
      </c>
      <c r="B34" s="66"/>
      <c r="C34" s="12">
        <f t="shared" si="0"/>
        <v>229</v>
      </c>
      <c r="D34" s="18">
        <v>115</v>
      </c>
      <c r="E34" s="18">
        <v>114</v>
      </c>
      <c r="F34" s="56"/>
    </row>
    <row r="35" spans="1:5" s="19" customFormat="1" ht="5.25" customHeight="1">
      <c r="A35" s="69"/>
      <c r="B35" s="69"/>
      <c r="C35" s="69"/>
      <c r="D35" s="69"/>
      <c r="E35" s="69"/>
    </row>
    <row r="36" spans="1:5" s="20" customFormat="1" ht="11.25">
      <c r="A36" s="70" t="s">
        <v>69</v>
      </c>
      <c r="B36" s="70"/>
      <c r="C36" s="70"/>
      <c r="D36" s="70"/>
      <c r="E36" s="70"/>
    </row>
    <row r="37" spans="1:5" s="20" customFormat="1" ht="11.25" customHeight="1">
      <c r="A37" s="70" t="s">
        <v>74</v>
      </c>
      <c r="B37" s="70"/>
      <c r="C37" s="70"/>
      <c r="D37" s="70"/>
      <c r="E37" s="70"/>
    </row>
    <row r="38" spans="1:5" s="21" customFormat="1" ht="11.25" customHeight="1">
      <c r="A38" s="70" t="s">
        <v>70</v>
      </c>
      <c r="B38" s="70"/>
      <c r="C38" s="70"/>
      <c r="D38" s="70"/>
      <c r="E38" s="70"/>
    </row>
    <row r="39" spans="1:5" s="21" customFormat="1" ht="11.25" customHeight="1">
      <c r="A39" s="70" t="s">
        <v>77</v>
      </c>
      <c r="B39" s="70"/>
      <c r="C39" s="70"/>
      <c r="D39" s="70"/>
      <c r="E39" s="70"/>
    </row>
    <row r="40" spans="1:5" s="22" customFormat="1" ht="5.25" customHeight="1">
      <c r="A40" s="71"/>
      <c r="B40" s="71"/>
      <c r="C40" s="71"/>
      <c r="D40" s="71"/>
      <c r="E40" s="71"/>
    </row>
    <row r="41" spans="1:5" s="23" customFormat="1" ht="11.25">
      <c r="A41" s="71" t="s">
        <v>31</v>
      </c>
      <c r="B41" s="71"/>
      <c r="C41" s="71"/>
      <c r="D41" s="71"/>
      <c r="E41" s="71"/>
    </row>
    <row r="42" spans="1:5" s="22" customFormat="1" ht="5.25" customHeight="1">
      <c r="A42" s="72"/>
      <c r="B42" s="72"/>
      <c r="C42" s="72"/>
      <c r="D42" s="72"/>
      <c r="E42" s="72"/>
    </row>
    <row r="43" spans="1:5" s="24" customFormat="1" ht="11.25">
      <c r="A43" s="71" t="s">
        <v>85</v>
      </c>
      <c r="B43" s="71"/>
      <c r="C43" s="71"/>
      <c r="D43" s="71"/>
      <c r="E43" s="71"/>
    </row>
    <row r="44" spans="1:5" s="24" customFormat="1" ht="11.25" customHeight="1">
      <c r="A44" s="72" t="s">
        <v>67</v>
      </c>
      <c r="B44" s="72"/>
      <c r="C44" s="72"/>
      <c r="D44" s="72"/>
      <c r="E44" s="72"/>
    </row>
  </sheetData>
  <sheetProtection/>
  <mergeCells count="42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</mergeCells>
  <printOptions/>
  <pageMargins left="0" right="0" top="0" bottom="0" header="0" footer="0"/>
  <pageSetup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83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5" s="7" customFormat="1" ht="11.25" customHeight="1">
      <c r="A8" s="65" t="s">
        <v>4</v>
      </c>
      <c r="B8" s="65"/>
      <c r="C8" s="8">
        <v>850451</v>
      </c>
      <c r="D8" s="8">
        <f>SUM(D9:D10,D13:D34)</f>
        <v>396006</v>
      </c>
      <c r="E8" s="8">
        <f>SUM(E9:E10,E13:E34)</f>
        <v>454443</v>
      </c>
    </row>
    <row r="9" spans="1:5" s="10" customFormat="1" ht="11.25" customHeight="1">
      <c r="A9" s="66" t="s">
        <v>5</v>
      </c>
      <c r="B9" s="66"/>
      <c r="C9" s="12">
        <f>SUM(D9:E9)</f>
        <v>32439</v>
      </c>
      <c r="D9" s="12">
        <v>12269</v>
      </c>
      <c r="E9" s="12">
        <v>20170</v>
      </c>
    </row>
    <row r="10" spans="1:5" s="10" customFormat="1" ht="11.25" customHeight="1">
      <c r="A10" s="67" t="s">
        <v>6</v>
      </c>
      <c r="B10" s="67"/>
      <c r="C10" s="12">
        <f aca="true" t="shared" si="0" ref="C10:C34">SUM(D10:E10)</f>
        <v>12356</v>
      </c>
      <c r="D10" s="16">
        <f>D11+D12</f>
        <v>7022</v>
      </c>
      <c r="E10" s="16">
        <f>E11+E12</f>
        <v>5334</v>
      </c>
    </row>
    <row r="11" spans="1:5" s="10" customFormat="1" ht="11.25" customHeight="1">
      <c r="A11" s="15"/>
      <c r="B11" s="15" t="s">
        <v>7</v>
      </c>
      <c r="C11" s="12">
        <f t="shared" si="0"/>
        <v>11342</v>
      </c>
      <c r="D11" s="14">
        <v>6563</v>
      </c>
      <c r="E11" s="14">
        <v>4779</v>
      </c>
    </row>
    <row r="12" spans="1:5" s="10" customFormat="1" ht="11.25" customHeight="1">
      <c r="A12" s="15"/>
      <c r="B12" s="15" t="s">
        <v>8</v>
      </c>
      <c r="C12" s="12">
        <f t="shared" si="0"/>
        <v>1014</v>
      </c>
      <c r="D12" s="16">
        <v>459</v>
      </c>
      <c r="E12" s="16">
        <v>555</v>
      </c>
    </row>
    <row r="13" spans="1:5" s="10" customFormat="1" ht="11.25" customHeight="1">
      <c r="A13" s="67" t="s">
        <v>9</v>
      </c>
      <c r="B13" s="67"/>
      <c r="C13" s="12">
        <f t="shared" si="0"/>
        <v>2467</v>
      </c>
      <c r="D13" s="16">
        <v>1329</v>
      </c>
      <c r="E13" s="16">
        <v>1138</v>
      </c>
    </row>
    <row r="14" spans="1:5" s="10" customFormat="1" ht="11.25" customHeight="1">
      <c r="A14" s="67" t="s">
        <v>10</v>
      </c>
      <c r="B14" s="67"/>
      <c r="C14" s="12">
        <f t="shared" si="0"/>
        <v>1658</v>
      </c>
      <c r="D14" s="16">
        <v>628</v>
      </c>
      <c r="E14" s="16">
        <v>1030</v>
      </c>
    </row>
    <row r="15" spans="1:5" s="10" customFormat="1" ht="11.25" customHeight="1">
      <c r="A15" s="67" t="s">
        <v>11</v>
      </c>
      <c r="B15" s="67"/>
      <c r="C15" s="12">
        <f t="shared" si="0"/>
        <v>257</v>
      </c>
      <c r="D15" s="16">
        <v>72</v>
      </c>
      <c r="E15" s="16">
        <v>185</v>
      </c>
    </row>
    <row r="16" spans="1:5" s="10" customFormat="1" ht="11.25" customHeight="1">
      <c r="A16" s="67" t="s">
        <v>12</v>
      </c>
      <c r="B16" s="67"/>
      <c r="C16" s="12">
        <f t="shared" si="0"/>
        <v>90</v>
      </c>
      <c r="D16" s="16">
        <v>29</v>
      </c>
      <c r="E16" s="16">
        <v>61</v>
      </c>
    </row>
    <row r="17" spans="1:5" s="10" customFormat="1" ht="11.25" customHeight="1">
      <c r="A17" s="67" t="s">
        <v>13</v>
      </c>
      <c r="B17" s="67"/>
      <c r="C17" s="12">
        <f t="shared" si="0"/>
        <v>84</v>
      </c>
      <c r="D17" s="16">
        <v>42</v>
      </c>
      <c r="E17" s="16">
        <v>42</v>
      </c>
    </row>
    <row r="18" spans="1:5" s="10" customFormat="1" ht="11.25" customHeight="1">
      <c r="A18" s="67" t="s">
        <v>14</v>
      </c>
      <c r="B18" s="67"/>
      <c r="C18" s="12">
        <f t="shared" si="0"/>
        <v>6635</v>
      </c>
      <c r="D18" s="16">
        <v>4106</v>
      </c>
      <c r="E18" s="16">
        <v>2529</v>
      </c>
    </row>
    <row r="19" spans="1:5" s="10" customFormat="1" ht="11.25" customHeight="1">
      <c r="A19" s="67" t="s">
        <v>15</v>
      </c>
      <c r="B19" s="67"/>
      <c r="C19" s="12">
        <f t="shared" si="0"/>
        <v>312</v>
      </c>
      <c r="D19" s="16">
        <v>120</v>
      </c>
      <c r="E19" s="16">
        <v>192</v>
      </c>
    </row>
    <row r="20" spans="1:5" s="10" customFormat="1" ht="11.25" customHeight="1">
      <c r="A20" s="67" t="s">
        <v>16</v>
      </c>
      <c r="B20" s="67"/>
      <c r="C20" s="12">
        <f t="shared" si="0"/>
        <v>246</v>
      </c>
      <c r="D20" s="16">
        <v>106</v>
      </c>
      <c r="E20" s="16">
        <v>140</v>
      </c>
    </row>
    <row r="21" spans="1:5" s="10" customFormat="1" ht="11.25" customHeight="1">
      <c r="A21" s="67" t="s">
        <v>17</v>
      </c>
      <c r="B21" s="67"/>
      <c r="C21" s="12">
        <v>5656</v>
      </c>
      <c r="D21" s="16">
        <v>1955</v>
      </c>
      <c r="E21" s="16">
        <v>3700</v>
      </c>
    </row>
    <row r="22" spans="1:5" s="10" customFormat="1" ht="11.25" customHeight="1">
      <c r="A22" s="67" t="s">
        <v>18</v>
      </c>
      <c r="B22" s="67"/>
      <c r="C22" s="12">
        <f t="shared" si="0"/>
        <v>26692</v>
      </c>
      <c r="D22" s="16">
        <v>6025</v>
      </c>
      <c r="E22" s="16">
        <v>20667</v>
      </c>
    </row>
    <row r="23" spans="1:5" s="10" customFormat="1" ht="11.25" customHeight="1">
      <c r="A23" s="67" t="s">
        <v>19</v>
      </c>
      <c r="B23" s="67"/>
      <c r="C23" s="12">
        <v>119</v>
      </c>
      <c r="D23" s="16">
        <v>48</v>
      </c>
      <c r="E23" s="16">
        <v>72</v>
      </c>
    </row>
    <row r="24" spans="1:5" s="10" customFormat="1" ht="11.25" customHeight="1">
      <c r="A24" s="67" t="s">
        <v>20</v>
      </c>
      <c r="B24" s="67"/>
      <c r="C24" s="12">
        <f t="shared" si="0"/>
        <v>8542</v>
      </c>
      <c r="D24" s="16">
        <v>2257</v>
      </c>
      <c r="E24" s="16">
        <v>6285</v>
      </c>
    </row>
    <row r="25" spans="1:5" s="10" customFormat="1" ht="11.25" customHeight="1">
      <c r="A25" s="67" t="s">
        <v>21</v>
      </c>
      <c r="B25" s="67"/>
      <c r="C25" s="12">
        <v>977</v>
      </c>
      <c r="D25" s="16">
        <v>74</v>
      </c>
      <c r="E25" s="16">
        <v>902</v>
      </c>
    </row>
    <row r="26" spans="1:5" s="10" customFormat="1" ht="11.25" customHeight="1">
      <c r="A26" s="67" t="s">
        <v>22</v>
      </c>
      <c r="B26" s="67"/>
      <c r="C26" s="12">
        <f t="shared" si="0"/>
        <v>22549</v>
      </c>
      <c r="D26" s="16">
        <v>5228</v>
      </c>
      <c r="E26" s="16">
        <v>17321</v>
      </c>
    </row>
    <row r="27" spans="1:5" s="10" customFormat="1" ht="11.25" customHeight="1">
      <c r="A27" s="67" t="s">
        <v>23</v>
      </c>
      <c r="B27" s="67"/>
      <c r="C27" s="12">
        <f t="shared" si="0"/>
        <v>18956</v>
      </c>
      <c r="D27" s="16">
        <v>6095</v>
      </c>
      <c r="E27" s="16">
        <v>12861</v>
      </c>
    </row>
    <row r="28" spans="1:5" s="10" customFormat="1" ht="11.25" customHeight="1">
      <c r="A28" s="67" t="s">
        <v>24</v>
      </c>
      <c r="B28" s="67"/>
      <c r="C28" s="12">
        <f t="shared" si="0"/>
        <v>13442</v>
      </c>
      <c r="D28" s="16">
        <v>4876</v>
      </c>
      <c r="E28" s="16">
        <v>8566</v>
      </c>
    </row>
    <row r="29" spans="1:5" s="7" customFormat="1" ht="11.25" customHeight="1">
      <c r="A29" s="68" t="s">
        <v>25</v>
      </c>
      <c r="B29" s="68"/>
      <c r="C29" s="55">
        <v>44030</v>
      </c>
      <c r="D29" s="17">
        <v>11279</v>
      </c>
      <c r="E29" s="17">
        <v>32752</v>
      </c>
    </row>
    <row r="30" spans="1:5" s="10" customFormat="1" ht="11.25" customHeight="1">
      <c r="A30" s="67" t="s">
        <v>26</v>
      </c>
      <c r="B30" s="67"/>
      <c r="C30" s="12">
        <f t="shared" si="0"/>
        <v>218026</v>
      </c>
      <c r="D30" s="16">
        <v>154092</v>
      </c>
      <c r="E30" s="16">
        <v>63934</v>
      </c>
    </row>
    <row r="31" spans="1:5" s="10" customFormat="1" ht="11.25" customHeight="1">
      <c r="A31" s="67" t="s">
        <v>27</v>
      </c>
      <c r="B31" s="67"/>
      <c r="C31" s="12">
        <f t="shared" si="0"/>
        <v>327836</v>
      </c>
      <c r="D31" s="16">
        <v>129473</v>
      </c>
      <c r="E31" s="16">
        <v>198363</v>
      </c>
    </row>
    <row r="32" spans="1:5" s="10" customFormat="1" ht="11.25" customHeight="1">
      <c r="A32" s="67" t="s">
        <v>28</v>
      </c>
      <c r="B32" s="67"/>
      <c r="C32" s="12">
        <v>29439</v>
      </c>
      <c r="D32" s="16">
        <v>13599</v>
      </c>
      <c r="E32" s="16">
        <v>15839</v>
      </c>
    </row>
    <row r="33" spans="1:5" s="10" customFormat="1" ht="11.25" customHeight="1">
      <c r="A33" s="67" t="s">
        <v>29</v>
      </c>
      <c r="B33" s="67"/>
      <c r="C33" s="12">
        <f t="shared" si="0"/>
        <v>77433</v>
      </c>
      <c r="D33" s="16">
        <v>35202</v>
      </c>
      <c r="E33" s="16">
        <v>42231</v>
      </c>
    </row>
    <row r="34" spans="1:5" s="10" customFormat="1" ht="11.25" customHeight="1">
      <c r="A34" s="66" t="s">
        <v>30</v>
      </c>
      <c r="B34" s="66"/>
      <c r="C34" s="12">
        <f t="shared" si="0"/>
        <v>209</v>
      </c>
      <c r="D34" s="18">
        <v>80</v>
      </c>
      <c r="E34" s="18">
        <v>129</v>
      </c>
    </row>
    <row r="35" spans="1:5" s="19" customFormat="1" ht="5.25" customHeight="1">
      <c r="A35" s="69"/>
      <c r="B35" s="69"/>
      <c r="C35" s="69"/>
      <c r="D35" s="69"/>
      <c r="E35" s="69"/>
    </row>
    <row r="36" spans="1:5" s="20" customFormat="1" ht="11.25">
      <c r="A36" s="70" t="s">
        <v>69</v>
      </c>
      <c r="B36" s="70"/>
      <c r="C36" s="70"/>
      <c r="D36" s="70"/>
      <c r="E36" s="70"/>
    </row>
    <row r="37" spans="1:5" s="20" customFormat="1" ht="24" customHeight="1">
      <c r="A37" s="70" t="s">
        <v>74</v>
      </c>
      <c r="B37" s="70"/>
      <c r="C37" s="70"/>
      <c r="D37" s="70"/>
      <c r="E37" s="70"/>
    </row>
    <row r="38" spans="1:5" s="21" customFormat="1" ht="11.25">
      <c r="A38" s="70" t="s">
        <v>70</v>
      </c>
      <c r="B38" s="70"/>
      <c r="C38" s="70"/>
      <c r="D38" s="70"/>
      <c r="E38" s="70"/>
    </row>
    <row r="39" spans="1:5" s="21" customFormat="1" ht="11.25" customHeight="1">
      <c r="A39" s="70" t="s">
        <v>77</v>
      </c>
      <c r="B39" s="70"/>
      <c r="C39" s="70"/>
      <c r="D39" s="70"/>
      <c r="E39" s="70"/>
    </row>
    <row r="40" spans="1:5" s="22" customFormat="1" ht="5.25" customHeight="1">
      <c r="A40" s="71"/>
      <c r="B40" s="71"/>
      <c r="C40" s="71"/>
      <c r="D40" s="71"/>
      <c r="E40" s="71"/>
    </row>
    <row r="41" spans="1:5" s="23" customFormat="1" ht="11.25">
      <c r="A41" s="71" t="s">
        <v>31</v>
      </c>
      <c r="B41" s="71"/>
      <c r="C41" s="71"/>
      <c r="D41" s="71"/>
      <c r="E41" s="71"/>
    </row>
    <row r="42" spans="1:5" s="22" customFormat="1" ht="5.25" customHeight="1">
      <c r="A42" s="72"/>
      <c r="B42" s="72"/>
      <c r="C42" s="72"/>
      <c r="D42" s="72"/>
      <c r="E42" s="72"/>
    </row>
    <row r="43" spans="1:5" s="24" customFormat="1" ht="11.25">
      <c r="A43" s="71" t="s">
        <v>82</v>
      </c>
      <c r="B43" s="71"/>
      <c r="C43" s="71"/>
      <c r="D43" s="71"/>
      <c r="E43" s="71"/>
    </row>
    <row r="44" spans="1:5" s="24" customFormat="1" ht="11.25" customHeight="1">
      <c r="A44" s="72" t="s">
        <v>67</v>
      </c>
      <c r="B44" s="72"/>
      <c r="C44" s="72"/>
      <c r="D44" s="72"/>
      <c r="E44" s="72"/>
    </row>
  </sheetData>
  <sheetProtection/>
  <mergeCells count="42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</mergeCells>
  <printOptions/>
  <pageMargins left="0" right="0" top="0" bottom="0" header="0" footer="0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5" width="12.8515625" style="0" customWidth="1"/>
  </cols>
  <sheetData>
    <row r="1" spans="1:5" s="2" customFormat="1" ht="15" customHeight="1">
      <c r="A1" s="58"/>
      <c r="B1" s="58"/>
      <c r="C1" s="58"/>
      <c r="D1" s="58"/>
      <c r="E1" s="58"/>
    </row>
    <row r="2" spans="1:5" s="2" customFormat="1" ht="27" customHeight="1">
      <c r="A2" s="59" t="s">
        <v>80</v>
      </c>
      <c r="B2" s="59"/>
      <c r="C2" s="59"/>
      <c r="D2" s="59"/>
      <c r="E2" s="59"/>
    </row>
    <row r="3" spans="1:5" s="3" customFormat="1" ht="14.25" customHeight="1">
      <c r="A3" s="60"/>
      <c r="B3" s="60"/>
      <c r="C3" s="60"/>
      <c r="D3" s="60"/>
      <c r="E3" s="60"/>
    </row>
    <row r="4" spans="1:5" s="3" customFormat="1" ht="14.25" customHeight="1">
      <c r="A4" s="61"/>
      <c r="B4" s="61"/>
      <c r="C4" s="61"/>
      <c r="D4" s="61"/>
      <c r="E4" s="61"/>
    </row>
    <row r="5" spans="1:5" s="4" customFormat="1" ht="13.5" customHeight="1">
      <c r="A5" s="62"/>
      <c r="B5" s="62"/>
      <c r="C5" s="5" t="s">
        <v>1</v>
      </c>
      <c r="D5" s="5" t="s">
        <v>2</v>
      </c>
      <c r="E5" s="5" t="s">
        <v>3</v>
      </c>
    </row>
    <row r="6" spans="1:5" s="4" customFormat="1" ht="12" customHeight="1">
      <c r="A6" s="63"/>
      <c r="B6" s="63"/>
      <c r="C6" s="6"/>
      <c r="D6" s="6"/>
      <c r="E6" s="6"/>
    </row>
    <row r="7" spans="1:5" s="4" customFormat="1" ht="12" customHeight="1">
      <c r="A7" s="64"/>
      <c r="B7" s="64"/>
      <c r="C7" s="64"/>
      <c r="D7" s="64"/>
      <c r="E7" s="64"/>
    </row>
    <row r="8" spans="1:6" s="7" customFormat="1" ht="11.25" customHeight="1">
      <c r="A8" s="65" t="s">
        <v>4</v>
      </c>
      <c r="B8" s="65"/>
      <c r="C8" s="8">
        <f>SUM(C9:C10,C13:C34)</f>
        <v>933649</v>
      </c>
      <c r="D8" s="8">
        <f>SUM(D9:D10,D13:D34)</f>
        <v>443928</v>
      </c>
      <c r="E8" s="8">
        <f>SUM(E9:E10,E13:E34)</f>
        <v>489721</v>
      </c>
      <c r="F8" s="56"/>
    </row>
    <row r="9" spans="1:6" s="10" customFormat="1" ht="11.25" customHeight="1">
      <c r="A9" s="66" t="s">
        <v>5</v>
      </c>
      <c r="B9" s="66"/>
      <c r="C9" s="12">
        <f>SUM(D9:E9)</f>
        <v>35434</v>
      </c>
      <c r="D9" s="12">
        <v>14392</v>
      </c>
      <c r="E9" s="12">
        <v>21042</v>
      </c>
      <c r="F9" s="56"/>
    </row>
    <row r="10" spans="1:6" s="10" customFormat="1" ht="11.25" customHeight="1">
      <c r="A10" s="67" t="s">
        <v>6</v>
      </c>
      <c r="B10" s="67"/>
      <c r="C10" s="12">
        <f aca="true" t="shared" si="0" ref="C10:C34">SUM(D10:E10)</f>
        <v>12493</v>
      </c>
      <c r="D10" s="16">
        <f>D11+D12</f>
        <v>6828</v>
      </c>
      <c r="E10" s="16">
        <f>E11+E12</f>
        <v>5665</v>
      </c>
      <c r="F10" s="56"/>
    </row>
    <row r="11" spans="1:6" s="10" customFormat="1" ht="11.25" customHeight="1">
      <c r="A11" s="15"/>
      <c r="B11" s="15" t="s">
        <v>7</v>
      </c>
      <c r="C11" s="12">
        <f t="shared" si="0"/>
        <v>11418</v>
      </c>
      <c r="D11" s="14">
        <v>6290</v>
      </c>
      <c r="E11" s="14">
        <v>5128</v>
      </c>
      <c r="F11" s="56"/>
    </row>
    <row r="12" spans="1:6" s="10" customFormat="1" ht="11.25" customHeight="1">
      <c r="A12" s="15"/>
      <c r="B12" s="15" t="s">
        <v>8</v>
      </c>
      <c r="C12" s="12">
        <f t="shared" si="0"/>
        <v>1075</v>
      </c>
      <c r="D12" s="16">
        <v>538</v>
      </c>
      <c r="E12" s="16">
        <v>537</v>
      </c>
      <c r="F12" s="56"/>
    </row>
    <row r="13" spans="1:6" s="10" customFormat="1" ht="11.25" customHeight="1">
      <c r="A13" s="67" t="s">
        <v>9</v>
      </c>
      <c r="B13" s="67"/>
      <c r="C13" s="12">
        <f t="shared" si="0"/>
        <v>2485</v>
      </c>
      <c r="D13" s="16">
        <v>1349</v>
      </c>
      <c r="E13" s="16">
        <v>1136</v>
      </c>
      <c r="F13" s="56"/>
    </row>
    <row r="14" spans="1:6" s="10" customFormat="1" ht="11.25" customHeight="1">
      <c r="A14" s="67" t="s">
        <v>10</v>
      </c>
      <c r="B14" s="67"/>
      <c r="C14" s="12">
        <f t="shared" si="0"/>
        <v>2373</v>
      </c>
      <c r="D14" s="16">
        <v>922</v>
      </c>
      <c r="E14" s="16">
        <v>1451</v>
      </c>
      <c r="F14" s="56"/>
    </row>
    <row r="15" spans="1:6" s="10" customFormat="1" ht="11.25" customHeight="1">
      <c r="A15" s="67" t="s">
        <v>11</v>
      </c>
      <c r="B15" s="67"/>
      <c r="C15" s="12">
        <f t="shared" si="0"/>
        <v>152</v>
      </c>
      <c r="D15" s="16">
        <v>39</v>
      </c>
      <c r="E15" s="16">
        <v>113</v>
      </c>
      <c r="F15" s="56"/>
    </row>
    <row r="16" spans="1:6" s="10" customFormat="1" ht="11.25" customHeight="1">
      <c r="A16" s="67" t="s">
        <v>12</v>
      </c>
      <c r="B16" s="67"/>
      <c r="C16" s="12">
        <f t="shared" si="0"/>
        <v>110</v>
      </c>
      <c r="D16" s="16">
        <v>42</v>
      </c>
      <c r="E16" s="16">
        <v>68</v>
      </c>
      <c r="F16" s="56"/>
    </row>
    <row r="17" spans="1:6" s="10" customFormat="1" ht="11.25" customHeight="1">
      <c r="A17" s="67" t="s">
        <v>13</v>
      </c>
      <c r="B17" s="67"/>
      <c r="C17" s="12">
        <f t="shared" si="0"/>
        <v>112</v>
      </c>
      <c r="D17" s="16">
        <v>66</v>
      </c>
      <c r="E17" s="16">
        <v>46</v>
      </c>
      <c r="F17" s="56"/>
    </row>
    <row r="18" spans="1:6" s="10" customFormat="1" ht="11.25" customHeight="1">
      <c r="A18" s="67" t="s">
        <v>14</v>
      </c>
      <c r="B18" s="67"/>
      <c r="C18" s="12">
        <f t="shared" si="0"/>
        <v>7189</v>
      </c>
      <c r="D18" s="16">
        <v>4443</v>
      </c>
      <c r="E18" s="16">
        <v>2746</v>
      </c>
      <c r="F18" s="56"/>
    </row>
    <row r="19" spans="1:6" s="10" customFormat="1" ht="11.25" customHeight="1">
      <c r="A19" s="67" t="s">
        <v>15</v>
      </c>
      <c r="B19" s="67"/>
      <c r="C19" s="12">
        <f t="shared" si="0"/>
        <v>329</v>
      </c>
      <c r="D19" s="16">
        <v>105</v>
      </c>
      <c r="E19" s="16">
        <v>224</v>
      </c>
      <c r="F19" s="56"/>
    </row>
    <row r="20" spans="1:6" s="10" customFormat="1" ht="11.25" customHeight="1">
      <c r="A20" s="67" t="s">
        <v>16</v>
      </c>
      <c r="B20" s="67"/>
      <c r="C20" s="12">
        <f t="shared" si="0"/>
        <v>199</v>
      </c>
      <c r="D20" s="16">
        <v>81</v>
      </c>
      <c r="E20" s="16">
        <v>118</v>
      </c>
      <c r="F20" s="56"/>
    </row>
    <row r="21" spans="1:6" s="10" customFormat="1" ht="11.25" customHeight="1">
      <c r="A21" s="67" t="s">
        <v>17</v>
      </c>
      <c r="B21" s="67"/>
      <c r="C21" s="12">
        <f t="shared" si="0"/>
        <v>5653</v>
      </c>
      <c r="D21" s="16">
        <v>1937</v>
      </c>
      <c r="E21" s="16">
        <v>3716</v>
      </c>
      <c r="F21" s="56"/>
    </row>
    <row r="22" spans="1:6" s="10" customFormat="1" ht="11.25" customHeight="1">
      <c r="A22" s="67" t="s">
        <v>18</v>
      </c>
      <c r="B22" s="67"/>
      <c r="C22" s="12">
        <f t="shared" si="0"/>
        <v>30759</v>
      </c>
      <c r="D22" s="16">
        <v>7736</v>
      </c>
      <c r="E22" s="16">
        <v>23023</v>
      </c>
      <c r="F22" s="56"/>
    </row>
    <row r="23" spans="1:6" s="10" customFormat="1" ht="11.25" customHeight="1">
      <c r="A23" s="67" t="s">
        <v>19</v>
      </c>
      <c r="B23" s="67"/>
      <c r="C23" s="12">
        <f t="shared" si="0"/>
        <v>206</v>
      </c>
      <c r="D23" s="16">
        <v>100</v>
      </c>
      <c r="E23" s="16">
        <v>106</v>
      </c>
      <c r="F23" s="56"/>
    </row>
    <row r="24" spans="1:6" s="10" customFormat="1" ht="11.25" customHeight="1">
      <c r="A24" s="67" t="s">
        <v>20</v>
      </c>
      <c r="B24" s="67"/>
      <c r="C24" s="12">
        <f t="shared" si="0"/>
        <v>8297</v>
      </c>
      <c r="D24" s="16">
        <v>2479</v>
      </c>
      <c r="E24" s="16">
        <v>5818</v>
      </c>
      <c r="F24" s="56"/>
    </row>
    <row r="25" spans="1:6" s="10" customFormat="1" ht="11.25" customHeight="1">
      <c r="A25" s="67" t="s">
        <v>21</v>
      </c>
      <c r="B25" s="67"/>
      <c r="C25" s="12">
        <f t="shared" si="0"/>
        <v>1048</v>
      </c>
      <c r="D25" s="16">
        <v>75</v>
      </c>
      <c r="E25" s="16">
        <v>973</v>
      </c>
      <c r="F25" s="56"/>
    </row>
    <row r="26" spans="1:6" s="10" customFormat="1" ht="11.25" customHeight="1">
      <c r="A26" s="67" t="s">
        <v>22</v>
      </c>
      <c r="B26" s="67"/>
      <c r="C26" s="12">
        <f t="shared" si="0"/>
        <v>23748</v>
      </c>
      <c r="D26" s="16">
        <v>5937</v>
      </c>
      <c r="E26" s="16">
        <v>17811</v>
      </c>
      <c r="F26" s="56"/>
    </row>
    <row r="27" spans="1:6" s="10" customFormat="1" ht="11.25" customHeight="1">
      <c r="A27" s="67" t="s">
        <v>23</v>
      </c>
      <c r="B27" s="67"/>
      <c r="C27" s="12">
        <f t="shared" si="0"/>
        <v>19674</v>
      </c>
      <c r="D27" s="16">
        <v>6905</v>
      </c>
      <c r="E27" s="16">
        <v>12769</v>
      </c>
      <c r="F27" s="56"/>
    </row>
    <row r="28" spans="1:6" s="10" customFormat="1" ht="11.25" customHeight="1">
      <c r="A28" s="67" t="s">
        <v>24</v>
      </c>
      <c r="B28" s="67"/>
      <c r="C28" s="12">
        <f t="shared" si="0"/>
        <v>14459</v>
      </c>
      <c r="D28" s="16">
        <v>5356</v>
      </c>
      <c r="E28" s="16">
        <v>9103</v>
      </c>
      <c r="F28" s="56"/>
    </row>
    <row r="29" spans="1:6" s="7" customFormat="1" ht="11.25" customHeight="1">
      <c r="A29" s="68" t="s">
        <v>25</v>
      </c>
      <c r="B29" s="68"/>
      <c r="C29" s="55">
        <f t="shared" si="0"/>
        <v>49515</v>
      </c>
      <c r="D29" s="17">
        <v>13668</v>
      </c>
      <c r="E29" s="17">
        <v>35847</v>
      </c>
      <c r="F29" s="56"/>
    </row>
    <row r="30" spans="1:6" s="10" customFormat="1" ht="11.25" customHeight="1">
      <c r="A30" s="67" t="s">
        <v>26</v>
      </c>
      <c r="B30" s="67"/>
      <c r="C30" s="12">
        <f t="shared" si="0"/>
        <v>246886</v>
      </c>
      <c r="D30" s="16">
        <v>176240</v>
      </c>
      <c r="E30" s="16">
        <v>70646</v>
      </c>
      <c r="F30" s="56"/>
    </row>
    <row r="31" spans="1:6" s="10" customFormat="1" ht="11.25" customHeight="1">
      <c r="A31" s="67" t="s">
        <v>27</v>
      </c>
      <c r="B31" s="67"/>
      <c r="C31" s="12">
        <f t="shared" si="0"/>
        <v>346985</v>
      </c>
      <c r="D31" s="16">
        <v>138308</v>
      </c>
      <c r="E31" s="16">
        <v>208677</v>
      </c>
      <c r="F31" s="56"/>
    </row>
    <row r="32" spans="1:6" s="10" customFormat="1" ht="11.25" customHeight="1">
      <c r="A32" s="67" t="s">
        <v>28</v>
      </c>
      <c r="B32" s="67"/>
      <c r="C32" s="12">
        <f t="shared" si="0"/>
        <v>29503</v>
      </c>
      <c r="D32" s="16">
        <v>12161</v>
      </c>
      <c r="E32" s="16">
        <v>17342</v>
      </c>
      <c r="F32" s="56"/>
    </row>
    <row r="33" spans="1:6" s="10" customFormat="1" ht="11.25" customHeight="1">
      <c r="A33" s="67" t="s">
        <v>29</v>
      </c>
      <c r="B33" s="67"/>
      <c r="C33" s="12">
        <f t="shared" si="0"/>
        <v>95734</v>
      </c>
      <c r="D33" s="16">
        <v>44563</v>
      </c>
      <c r="E33" s="16">
        <v>51171</v>
      </c>
      <c r="F33" s="56"/>
    </row>
    <row r="34" spans="1:6" s="10" customFormat="1" ht="11.25" customHeight="1">
      <c r="A34" s="66" t="s">
        <v>30</v>
      </c>
      <c r="B34" s="66"/>
      <c r="C34" s="12">
        <f t="shared" si="0"/>
        <v>306</v>
      </c>
      <c r="D34" s="18">
        <v>196</v>
      </c>
      <c r="E34" s="18">
        <v>110</v>
      </c>
      <c r="F34" s="56"/>
    </row>
    <row r="35" spans="1:5" s="19" customFormat="1" ht="5.25" customHeight="1">
      <c r="A35" s="69"/>
      <c r="B35" s="69"/>
      <c r="C35" s="69"/>
      <c r="D35" s="69"/>
      <c r="E35" s="69"/>
    </row>
    <row r="36" spans="1:5" s="20" customFormat="1" ht="11.25">
      <c r="A36" s="70" t="s">
        <v>69</v>
      </c>
      <c r="B36" s="70"/>
      <c r="C36" s="70"/>
      <c r="D36" s="70"/>
      <c r="E36" s="70"/>
    </row>
    <row r="37" spans="1:5" s="20" customFormat="1" ht="24" customHeight="1">
      <c r="A37" s="70" t="s">
        <v>74</v>
      </c>
      <c r="B37" s="70"/>
      <c r="C37" s="70"/>
      <c r="D37" s="70"/>
      <c r="E37" s="70"/>
    </row>
    <row r="38" spans="1:5" s="21" customFormat="1" ht="11.25">
      <c r="A38" s="70" t="s">
        <v>70</v>
      </c>
      <c r="B38" s="70"/>
      <c r="C38" s="70"/>
      <c r="D38" s="70"/>
      <c r="E38" s="70"/>
    </row>
    <row r="39" spans="1:5" s="21" customFormat="1" ht="11.25" customHeight="1">
      <c r="A39" s="70" t="s">
        <v>77</v>
      </c>
      <c r="B39" s="70"/>
      <c r="C39" s="70"/>
      <c r="D39" s="70"/>
      <c r="E39" s="70"/>
    </row>
    <row r="40" spans="1:5" s="22" customFormat="1" ht="5.25" customHeight="1">
      <c r="A40" s="71"/>
      <c r="B40" s="71"/>
      <c r="C40" s="71"/>
      <c r="D40" s="71"/>
      <c r="E40" s="71"/>
    </row>
    <row r="41" spans="1:5" s="23" customFormat="1" ht="11.25">
      <c r="A41" s="71" t="s">
        <v>31</v>
      </c>
      <c r="B41" s="71"/>
      <c r="C41" s="71"/>
      <c r="D41" s="71"/>
      <c r="E41" s="71"/>
    </row>
    <row r="42" spans="1:5" s="22" customFormat="1" ht="5.25" customHeight="1">
      <c r="A42" s="72"/>
      <c r="B42" s="72"/>
      <c r="C42" s="72"/>
      <c r="D42" s="72"/>
      <c r="E42" s="72"/>
    </row>
    <row r="43" spans="1:5" s="24" customFormat="1" ht="11.25">
      <c r="A43" s="71" t="s">
        <v>81</v>
      </c>
      <c r="B43" s="71"/>
      <c r="C43" s="71"/>
      <c r="D43" s="71"/>
      <c r="E43" s="71"/>
    </row>
    <row r="44" spans="1:5" s="24" customFormat="1" ht="11.25" customHeight="1">
      <c r="A44" s="72" t="s">
        <v>67</v>
      </c>
      <c r="B44" s="72"/>
      <c r="C44" s="72"/>
      <c r="D44" s="72"/>
      <c r="E44" s="72"/>
    </row>
  </sheetData>
  <sheetProtection/>
  <mergeCells count="42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</mergeCells>
  <printOptions/>
  <pageMargins left="0" right="0" top="0" bottom="0" header="0" footer="0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Vendemmia1 (in ettolitri), secondo il tipo, per cantone, in Svizzera, nel 2010</dc:title>
  <dc:subject/>
  <dc:creator>Oberti Gallo Alessandra</dc:creator>
  <cp:keywords/>
  <dc:description/>
  <cp:lastModifiedBy>Oberti Gallo Alessandra / fust009</cp:lastModifiedBy>
  <cp:lastPrinted>2011-08-04T07:40:14Z</cp:lastPrinted>
  <dcterms:created xsi:type="dcterms:W3CDTF">2004-08-16T11:30:59Z</dcterms:created>
  <dcterms:modified xsi:type="dcterms:W3CDTF">2023-10-03T09:23:53Z</dcterms:modified>
  <cp:category/>
  <cp:version/>
  <cp:contentType/>
  <cp:contentStatus/>
</cp:coreProperties>
</file>