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omuni\2023\Tabelle aggiornate\07 Agricoltura\"/>
    </mc:Choice>
  </mc:AlternateContent>
  <bookViews>
    <workbookView xWindow="30" yWindow="-15" windowWidth="11025" windowHeight="9675" tabRatio="1000"/>
  </bookViews>
  <sheets>
    <sheet name="2022" sheetId="9" r:id="rId1"/>
    <sheet name="Detentori dal 2020" sheetId="8" r:id="rId2"/>
    <sheet name="Detentori dal 2010 al 2019" sheetId="13" r:id="rId3"/>
    <sheet name="Animali dal 2020" sheetId="12" r:id="rId4"/>
    <sheet name="Animali dal 2010 al 2019" sheetId="7" r:id="rId5"/>
    <sheet name="Detentori dal 2003 al 2009" sheetId="10" r:id="rId6"/>
    <sheet name="Animali dal 2003 al 2009" sheetId="11" r:id="rId7"/>
  </sheets>
  <definedNames>
    <definedName name="_xlnm.Print_Area" localSheetId="4">'Animali dal 2010 al 2019'!$A$1:$B$55</definedName>
    <definedName name="_xlnm.Print_Area" localSheetId="3">'Animali dal 2020'!$A$1:$B$55</definedName>
    <definedName name="_xlnm.Print_Area" localSheetId="2">'Detentori dal 2010 al 2019'!$A$1:$B$55</definedName>
    <definedName name="_xlnm.Print_Area" localSheetId="1">'Detentori dal 2020'!$A$1:$B$55</definedName>
  </definedNames>
  <calcPr calcId="162913"/>
</workbook>
</file>

<file path=xl/calcChain.xml><?xml version="1.0" encoding="utf-8"?>
<calcChain xmlns="http://schemas.openxmlformats.org/spreadsheetml/2006/main">
  <c r="J193" i="12" l="1"/>
  <c r="I193" i="12"/>
  <c r="J192" i="12"/>
  <c r="I192" i="12"/>
  <c r="J191" i="12"/>
  <c r="I191" i="12"/>
  <c r="J190" i="12"/>
  <c r="I190" i="12"/>
  <c r="J189" i="12"/>
  <c r="J188" i="12" s="1"/>
  <c r="I189" i="12"/>
  <c r="J186" i="12"/>
  <c r="I186" i="12"/>
  <c r="J185" i="12"/>
  <c r="I185" i="12"/>
  <c r="J184" i="12"/>
  <c r="I184" i="12"/>
  <c r="J183" i="12"/>
  <c r="I183" i="12"/>
  <c r="J182" i="12"/>
  <c r="I182" i="12"/>
  <c r="J181" i="12"/>
  <c r="I181" i="12"/>
  <c r="J180" i="12"/>
  <c r="I180" i="12"/>
  <c r="J179" i="12"/>
  <c r="I179" i="12"/>
  <c r="J166" i="12"/>
  <c r="I166" i="12"/>
  <c r="J161" i="12"/>
  <c r="I161" i="12"/>
  <c r="J157" i="12"/>
  <c r="I157" i="12"/>
  <c r="J149" i="12"/>
  <c r="I149" i="12"/>
  <c r="J139" i="12"/>
  <c r="I139" i="12"/>
  <c r="J118" i="12"/>
  <c r="I118" i="12"/>
  <c r="J69" i="12"/>
  <c r="I69" i="12"/>
  <c r="J56" i="12"/>
  <c r="I56" i="12"/>
  <c r="J54" i="12"/>
  <c r="I54" i="12"/>
  <c r="J53" i="12"/>
  <c r="I53" i="12"/>
  <c r="J52" i="12"/>
  <c r="J51" i="12" s="1"/>
  <c r="I52" i="12"/>
  <c r="I51" i="12" s="1"/>
  <c r="J49" i="12"/>
  <c r="I49" i="12"/>
  <c r="J48" i="12"/>
  <c r="J46" i="12" s="1"/>
  <c r="I48" i="12"/>
  <c r="J47" i="12"/>
  <c r="I47" i="12"/>
  <c r="I46" i="12"/>
  <c r="J45" i="12"/>
  <c r="I45" i="12"/>
  <c r="J44" i="12"/>
  <c r="I44" i="12"/>
  <c r="I43" i="12" s="1"/>
  <c r="I41" i="12" s="1"/>
  <c r="J42" i="12"/>
  <c r="I42" i="12"/>
  <c r="J39" i="12"/>
  <c r="I39" i="12"/>
  <c r="J38" i="12"/>
  <c r="J37" i="12" s="1"/>
  <c r="I38" i="12"/>
  <c r="J35" i="12"/>
  <c r="I35" i="12"/>
  <c r="J34" i="12"/>
  <c r="I34" i="12"/>
  <c r="J33" i="12"/>
  <c r="I33" i="12"/>
  <c r="I32" i="12" s="1"/>
  <c r="J31" i="12"/>
  <c r="I31" i="12"/>
  <c r="J30" i="12"/>
  <c r="I30" i="12"/>
  <c r="J29" i="12"/>
  <c r="I29" i="12"/>
  <c r="J28" i="12"/>
  <c r="J27" i="12"/>
  <c r="I27" i="12"/>
  <c r="J26" i="12"/>
  <c r="J25" i="12" s="1"/>
  <c r="I26" i="12"/>
  <c r="I25" i="12" s="1"/>
  <c r="J24" i="12"/>
  <c r="I24" i="12"/>
  <c r="J23" i="12"/>
  <c r="I23" i="12"/>
  <c r="J20" i="12"/>
  <c r="I20" i="12"/>
  <c r="J19" i="12"/>
  <c r="I19" i="12"/>
  <c r="J18" i="12"/>
  <c r="I18" i="12"/>
  <c r="J17" i="12"/>
  <c r="I17" i="12"/>
  <c r="J15" i="12"/>
  <c r="I15" i="12"/>
  <c r="J14" i="12"/>
  <c r="I14" i="12"/>
  <c r="J13" i="12"/>
  <c r="I13" i="12"/>
  <c r="L193" i="9"/>
  <c r="L192" i="9"/>
  <c r="L191" i="9"/>
  <c r="L190" i="9"/>
  <c r="L189" i="9"/>
  <c r="L186" i="9"/>
  <c r="L185" i="9"/>
  <c r="L184" i="9"/>
  <c r="L183" i="9"/>
  <c r="L182" i="9"/>
  <c r="L181" i="9"/>
  <c r="L180" i="9"/>
  <c r="L179" i="9"/>
  <c r="L166" i="9"/>
  <c r="L161" i="9"/>
  <c r="L157" i="9"/>
  <c r="L149" i="9"/>
  <c r="L139" i="9"/>
  <c r="L118" i="9"/>
  <c r="L69" i="9"/>
  <c r="L56" i="9"/>
  <c r="L54" i="9"/>
  <c r="L53" i="9"/>
  <c r="L52" i="9"/>
  <c r="L49" i="9"/>
  <c r="L48" i="9"/>
  <c r="L47" i="9"/>
  <c r="L46" i="9" s="1"/>
  <c r="L45" i="9"/>
  <c r="L44" i="9"/>
  <c r="L43" i="9"/>
  <c r="L42" i="9"/>
  <c r="L39" i="9"/>
  <c r="L38" i="9"/>
  <c r="L37" i="9" s="1"/>
  <c r="L35" i="9"/>
  <c r="L34" i="9"/>
  <c r="L33" i="9"/>
  <c r="L31" i="9"/>
  <c r="L30" i="9"/>
  <c r="L29" i="9"/>
  <c r="L28" i="9" s="1"/>
  <c r="L27" i="9"/>
  <c r="L26" i="9"/>
  <c r="L25" i="9"/>
  <c r="L24" i="9"/>
  <c r="L23" i="9"/>
  <c r="L20" i="9"/>
  <c r="L19" i="9"/>
  <c r="L18" i="9"/>
  <c r="L17" i="9"/>
  <c r="L16" i="9" s="1"/>
  <c r="L15" i="9"/>
  <c r="L14" i="9"/>
  <c r="L13" i="9"/>
  <c r="L12" i="9" s="1"/>
  <c r="M193" i="9"/>
  <c r="M192" i="9"/>
  <c r="M191" i="9"/>
  <c r="M190" i="9"/>
  <c r="M189" i="9"/>
  <c r="M188" i="9" s="1"/>
  <c r="M186" i="9"/>
  <c r="M185" i="9"/>
  <c r="M184" i="9"/>
  <c r="M183" i="9"/>
  <c r="M182" i="9"/>
  <c r="M181" i="9"/>
  <c r="M180" i="9"/>
  <c r="M179" i="9"/>
  <c r="M166" i="9"/>
  <c r="M161" i="9"/>
  <c r="M157" i="9"/>
  <c r="M149" i="9"/>
  <c r="M139" i="9"/>
  <c r="M118" i="9"/>
  <c r="M69" i="9"/>
  <c r="M56" i="9"/>
  <c r="M54" i="9"/>
  <c r="M53" i="9"/>
  <c r="M52" i="9"/>
  <c r="M51" i="9"/>
  <c r="M49" i="9"/>
  <c r="M48" i="9"/>
  <c r="M47" i="9"/>
  <c r="M46" i="9"/>
  <c r="M45" i="9"/>
  <c r="M44" i="9"/>
  <c r="M43" i="9" s="1"/>
  <c r="M42" i="9"/>
  <c r="M39" i="9"/>
  <c r="M38" i="9"/>
  <c r="M37" i="9" s="1"/>
  <c r="M35" i="9"/>
  <c r="M34" i="9"/>
  <c r="M33" i="9"/>
  <c r="M32" i="9" s="1"/>
  <c r="M31" i="9"/>
  <c r="M30" i="9"/>
  <c r="M29" i="9"/>
  <c r="M28" i="9" s="1"/>
  <c r="M27" i="9"/>
  <c r="M26" i="9"/>
  <c r="M25" i="9"/>
  <c r="M24" i="9"/>
  <c r="M23" i="9"/>
  <c r="M20" i="9"/>
  <c r="M19" i="9"/>
  <c r="M18" i="9"/>
  <c r="M17" i="9"/>
  <c r="M16" i="9"/>
  <c r="M15" i="9"/>
  <c r="M12" i="9" s="1"/>
  <c r="M14" i="9"/>
  <c r="M13" i="9"/>
  <c r="V193" i="12"/>
  <c r="U193" i="12"/>
  <c r="S193" i="12"/>
  <c r="R193" i="12"/>
  <c r="P193" i="12"/>
  <c r="O193" i="12"/>
  <c r="M193" i="12"/>
  <c r="L193" i="12"/>
  <c r="G193" i="12"/>
  <c r="F193" i="12"/>
  <c r="D193" i="12"/>
  <c r="C193" i="12"/>
  <c r="V192" i="12"/>
  <c r="U192" i="12"/>
  <c r="S192" i="12"/>
  <c r="R192" i="12"/>
  <c r="P192" i="12"/>
  <c r="O192" i="12"/>
  <c r="M192" i="12"/>
  <c r="L192" i="12"/>
  <c r="G192" i="12"/>
  <c r="F192" i="12"/>
  <c r="D192" i="12"/>
  <c r="C192" i="12"/>
  <c r="V191" i="12"/>
  <c r="U191" i="12"/>
  <c r="S191" i="12"/>
  <c r="R191" i="12"/>
  <c r="P191" i="12"/>
  <c r="O191" i="12"/>
  <c r="M191" i="12"/>
  <c r="L191" i="12"/>
  <c r="G191" i="12"/>
  <c r="F191" i="12"/>
  <c r="D191" i="12"/>
  <c r="C191" i="12"/>
  <c r="V190" i="12"/>
  <c r="U190" i="12"/>
  <c r="S190" i="12"/>
  <c r="R190" i="12"/>
  <c r="P190" i="12"/>
  <c r="O190" i="12"/>
  <c r="M190" i="12"/>
  <c r="L190" i="12"/>
  <c r="G190" i="12"/>
  <c r="F190" i="12"/>
  <c r="D190" i="12"/>
  <c r="C190" i="12"/>
  <c r="V189" i="12"/>
  <c r="V188" i="12" s="1"/>
  <c r="U189" i="12"/>
  <c r="S189" i="12"/>
  <c r="R189" i="12"/>
  <c r="P189" i="12"/>
  <c r="O189" i="12"/>
  <c r="M189" i="12"/>
  <c r="L189" i="12"/>
  <c r="G189" i="12"/>
  <c r="G188" i="12" s="1"/>
  <c r="F189" i="12"/>
  <c r="D189" i="12"/>
  <c r="D188" i="12" s="1"/>
  <c r="C189" i="12"/>
  <c r="V186" i="12"/>
  <c r="U186" i="12"/>
  <c r="S186" i="12"/>
  <c r="R186" i="12"/>
  <c r="P186" i="12"/>
  <c r="O186" i="12"/>
  <c r="M186" i="12"/>
  <c r="L186" i="12"/>
  <c r="G186" i="12"/>
  <c r="F186" i="12"/>
  <c r="D186" i="12"/>
  <c r="C186" i="12"/>
  <c r="V185" i="12"/>
  <c r="U185" i="12"/>
  <c r="S185" i="12"/>
  <c r="R185" i="12"/>
  <c r="P185" i="12"/>
  <c r="O185" i="12"/>
  <c r="M185" i="12"/>
  <c r="L185" i="12"/>
  <c r="G185" i="12"/>
  <c r="F185" i="12"/>
  <c r="D185" i="12"/>
  <c r="C185" i="12"/>
  <c r="V184" i="12"/>
  <c r="U184" i="12"/>
  <c r="S184" i="12"/>
  <c r="R184" i="12"/>
  <c r="P184" i="12"/>
  <c r="O184" i="12"/>
  <c r="M184" i="12"/>
  <c r="L184" i="12"/>
  <c r="G184" i="12"/>
  <c r="F184" i="12"/>
  <c r="D184" i="12"/>
  <c r="C184" i="12"/>
  <c r="V183" i="12"/>
  <c r="U183" i="12"/>
  <c r="S183" i="12"/>
  <c r="R183" i="12"/>
  <c r="P183" i="12"/>
  <c r="O183" i="12"/>
  <c r="M183" i="12"/>
  <c r="L183" i="12"/>
  <c r="G183" i="12"/>
  <c r="F183" i="12"/>
  <c r="D183" i="12"/>
  <c r="C183" i="12"/>
  <c r="V182" i="12"/>
  <c r="U182" i="12"/>
  <c r="S182" i="12"/>
  <c r="R182" i="12"/>
  <c r="P182" i="12"/>
  <c r="O182" i="12"/>
  <c r="M182" i="12"/>
  <c r="L182" i="12"/>
  <c r="G182" i="12"/>
  <c r="F182" i="12"/>
  <c r="D182" i="12"/>
  <c r="C182" i="12"/>
  <c r="V181" i="12"/>
  <c r="U181" i="12"/>
  <c r="S181" i="12"/>
  <c r="R181" i="12"/>
  <c r="P181" i="12"/>
  <c r="O181" i="12"/>
  <c r="M181" i="12"/>
  <c r="L181" i="12"/>
  <c r="G181" i="12"/>
  <c r="F181" i="12"/>
  <c r="D181" i="12"/>
  <c r="C181" i="12"/>
  <c r="V180" i="12"/>
  <c r="U180" i="12"/>
  <c r="S180" i="12"/>
  <c r="R180" i="12"/>
  <c r="P180" i="12"/>
  <c r="O180" i="12"/>
  <c r="M180" i="12"/>
  <c r="L180" i="12"/>
  <c r="G180" i="12"/>
  <c r="F180" i="12"/>
  <c r="D180" i="12"/>
  <c r="C180" i="12"/>
  <c r="V179" i="12"/>
  <c r="U179" i="12"/>
  <c r="S179" i="12"/>
  <c r="R179" i="12"/>
  <c r="P179" i="12"/>
  <c r="O179" i="12"/>
  <c r="M179" i="12"/>
  <c r="L179" i="12"/>
  <c r="G179" i="12"/>
  <c r="F179" i="12"/>
  <c r="D179" i="12"/>
  <c r="C179" i="12"/>
  <c r="V166" i="12"/>
  <c r="U166" i="12"/>
  <c r="S166" i="12"/>
  <c r="R166" i="12"/>
  <c r="P166" i="12"/>
  <c r="O166" i="12"/>
  <c r="M166" i="12"/>
  <c r="L166" i="12"/>
  <c r="G166" i="12"/>
  <c r="F166" i="12"/>
  <c r="D166" i="12"/>
  <c r="C166" i="12"/>
  <c r="V161" i="12"/>
  <c r="U161" i="12"/>
  <c r="S161" i="12"/>
  <c r="R161" i="12"/>
  <c r="P161" i="12"/>
  <c r="O161" i="12"/>
  <c r="M161" i="12"/>
  <c r="L161" i="12"/>
  <c r="G161" i="12"/>
  <c r="F161" i="12"/>
  <c r="D161" i="12"/>
  <c r="C161" i="12"/>
  <c r="V157" i="12"/>
  <c r="U157" i="12"/>
  <c r="S157" i="12"/>
  <c r="R157" i="12"/>
  <c r="P157" i="12"/>
  <c r="O157" i="12"/>
  <c r="M157" i="12"/>
  <c r="L157" i="12"/>
  <c r="G157" i="12"/>
  <c r="F157" i="12"/>
  <c r="D157" i="12"/>
  <c r="C157" i="12"/>
  <c r="V149" i="12"/>
  <c r="U149" i="12"/>
  <c r="S149" i="12"/>
  <c r="R149" i="12"/>
  <c r="P149" i="12"/>
  <c r="O149" i="12"/>
  <c r="M149" i="12"/>
  <c r="L149" i="12"/>
  <c r="G149" i="12"/>
  <c r="F149" i="12"/>
  <c r="D149" i="12"/>
  <c r="C149" i="12"/>
  <c r="V139" i="12"/>
  <c r="U139" i="12"/>
  <c r="S139" i="12"/>
  <c r="R139" i="12"/>
  <c r="P139" i="12"/>
  <c r="O139" i="12"/>
  <c r="M139" i="12"/>
  <c r="L139" i="12"/>
  <c r="G139" i="12"/>
  <c r="F139" i="12"/>
  <c r="D139" i="12"/>
  <c r="C139" i="12"/>
  <c r="V118" i="12"/>
  <c r="U118" i="12"/>
  <c r="S118" i="12"/>
  <c r="R118" i="12"/>
  <c r="P118" i="12"/>
  <c r="O118" i="12"/>
  <c r="M118" i="12"/>
  <c r="L118" i="12"/>
  <c r="G118" i="12"/>
  <c r="F118" i="12"/>
  <c r="D118" i="12"/>
  <c r="C118" i="12"/>
  <c r="V69" i="12"/>
  <c r="U69" i="12"/>
  <c r="S69" i="12"/>
  <c r="R69" i="12"/>
  <c r="P69" i="12"/>
  <c r="O69" i="12"/>
  <c r="M69" i="12"/>
  <c r="L69" i="12"/>
  <c r="G69" i="12"/>
  <c r="F69" i="12"/>
  <c r="D69" i="12"/>
  <c r="C69" i="12"/>
  <c r="V56" i="12"/>
  <c r="U56" i="12"/>
  <c r="S56" i="12"/>
  <c r="R56" i="12"/>
  <c r="P56" i="12"/>
  <c r="O56" i="12"/>
  <c r="M56" i="12"/>
  <c r="L56" i="12"/>
  <c r="G56" i="12"/>
  <c r="F56" i="12"/>
  <c r="D56" i="12"/>
  <c r="C56" i="12"/>
  <c r="V54" i="12"/>
  <c r="U54" i="12"/>
  <c r="S54" i="12"/>
  <c r="R54" i="12"/>
  <c r="P54" i="12"/>
  <c r="O54" i="12"/>
  <c r="M54" i="12"/>
  <c r="L54" i="12"/>
  <c r="G54" i="12"/>
  <c r="F54" i="12"/>
  <c r="D54" i="12"/>
  <c r="C54" i="12"/>
  <c r="V53" i="12"/>
  <c r="U53" i="12"/>
  <c r="S53" i="12"/>
  <c r="R53" i="12"/>
  <c r="P53" i="12"/>
  <c r="O53" i="12"/>
  <c r="M53" i="12"/>
  <c r="L53" i="12"/>
  <c r="G53" i="12"/>
  <c r="F53" i="12"/>
  <c r="D53" i="12"/>
  <c r="C53" i="12"/>
  <c r="V52" i="12"/>
  <c r="U52" i="12"/>
  <c r="S52" i="12"/>
  <c r="R52" i="12"/>
  <c r="R51" i="12" s="1"/>
  <c r="P52" i="12"/>
  <c r="O52" i="12"/>
  <c r="M52" i="12"/>
  <c r="L52" i="12"/>
  <c r="G52" i="12"/>
  <c r="G51" i="12" s="1"/>
  <c r="F52" i="12"/>
  <c r="F51" i="12" s="1"/>
  <c r="D52" i="12"/>
  <c r="C52" i="12"/>
  <c r="C51" i="12" s="1"/>
  <c r="V49" i="12"/>
  <c r="U49" i="12"/>
  <c r="S49" i="12"/>
  <c r="R49" i="12"/>
  <c r="P49" i="12"/>
  <c r="O49" i="12"/>
  <c r="M49" i="12"/>
  <c r="L49" i="12"/>
  <c r="G49" i="12"/>
  <c r="F49" i="12"/>
  <c r="D49" i="12"/>
  <c r="C49" i="12"/>
  <c r="V48" i="12"/>
  <c r="U48" i="12"/>
  <c r="S48" i="12"/>
  <c r="S46" i="12" s="1"/>
  <c r="R48" i="12"/>
  <c r="P48" i="12"/>
  <c r="O48" i="12"/>
  <c r="M48" i="12"/>
  <c r="L48" i="12"/>
  <c r="G48" i="12"/>
  <c r="F48" i="12"/>
  <c r="D48" i="12"/>
  <c r="C48" i="12"/>
  <c r="V47" i="12"/>
  <c r="V46" i="12" s="1"/>
  <c r="U47" i="12"/>
  <c r="S47" i="12"/>
  <c r="R47" i="12"/>
  <c r="R46" i="12" s="1"/>
  <c r="P47" i="12"/>
  <c r="O47" i="12"/>
  <c r="M47" i="12"/>
  <c r="L47" i="12"/>
  <c r="G47" i="12"/>
  <c r="G46" i="12" s="1"/>
  <c r="F47" i="12"/>
  <c r="F46" i="12" s="1"/>
  <c r="D47" i="12"/>
  <c r="D46" i="12" s="1"/>
  <c r="C47" i="12"/>
  <c r="C46" i="12" s="1"/>
  <c r="V45" i="12"/>
  <c r="U45" i="12"/>
  <c r="S45" i="12"/>
  <c r="R45" i="12"/>
  <c r="P45" i="12"/>
  <c r="O45" i="12"/>
  <c r="M45" i="12"/>
  <c r="L45" i="12"/>
  <c r="G45" i="12"/>
  <c r="F45" i="12"/>
  <c r="D45" i="12"/>
  <c r="C45" i="12"/>
  <c r="V44" i="12"/>
  <c r="U44" i="12"/>
  <c r="U43" i="12" s="1"/>
  <c r="S44" i="12"/>
  <c r="S43" i="12" s="1"/>
  <c r="R44" i="12"/>
  <c r="P44" i="12"/>
  <c r="O44" i="12"/>
  <c r="M44" i="12"/>
  <c r="L44" i="12"/>
  <c r="L43" i="12" s="1"/>
  <c r="G44" i="12"/>
  <c r="F44" i="12"/>
  <c r="F43" i="12" s="1"/>
  <c r="D44" i="12"/>
  <c r="C44" i="12"/>
  <c r="C43" i="12" s="1"/>
  <c r="V43" i="12"/>
  <c r="R43" i="12"/>
  <c r="G43" i="12"/>
  <c r="V42" i="12"/>
  <c r="U42" i="12"/>
  <c r="S42" i="12"/>
  <c r="R42" i="12"/>
  <c r="P42" i="12"/>
  <c r="O42" i="12"/>
  <c r="M42" i="12"/>
  <c r="L42" i="12"/>
  <c r="G42" i="12"/>
  <c r="F42" i="12"/>
  <c r="D42" i="12"/>
  <c r="C42" i="12"/>
  <c r="V39" i="12"/>
  <c r="U39" i="12"/>
  <c r="S39" i="12"/>
  <c r="R39" i="12"/>
  <c r="P39" i="12"/>
  <c r="O39" i="12"/>
  <c r="M39" i="12"/>
  <c r="L39" i="12"/>
  <c r="G39" i="12"/>
  <c r="F39" i="12"/>
  <c r="D39" i="12"/>
  <c r="C39" i="12"/>
  <c r="V38" i="12"/>
  <c r="V37" i="12" s="1"/>
  <c r="U38" i="12"/>
  <c r="S38" i="12"/>
  <c r="R38" i="12"/>
  <c r="P38" i="12"/>
  <c r="O38" i="12"/>
  <c r="M38" i="12"/>
  <c r="L38" i="12"/>
  <c r="G38" i="12"/>
  <c r="F38" i="12"/>
  <c r="D38" i="12"/>
  <c r="D37" i="12" s="1"/>
  <c r="C38" i="12"/>
  <c r="C37" i="12" s="1"/>
  <c r="S37" i="12"/>
  <c r="G37" i="12"/>
  <c r="V35" i="12"/>
  <c r="U35" i="12"/>
  <c r="S35" i="12"/>
  <c r="R35" i="12"/>
  <c r="P35" i="12"/>
  <c r="O35" i="12"/>
  <c r="M35" i="12"/>
  <c r="L35" i="12"/>
  <c r="G35" i="12"/>
  <c r="F35" i="12"/>
  <c r="D35" i="12"/>
  <c r="C35" i="12"/>
  <c r="V34" i="12"/>
  <c r="U34" i="12"/>
  <c r="S34" i="12"/>
  <c r="R34" i="12"/>
  <c r="P34" i="12"/>
  <c r="O34" i="12"/>
  <c r="M34" i="12"/>
  <c r="L34" i="12"/>
  <c r="G34" i="12"/>
  <c r="F34" i="12"/>
  <c r="D34" i="12"/>
  <c r="C34" i="12"/>
  <c r="V33" i="12"/>
  <c r="U33" i="12"/>
  <c r="S33" i="12"/>
  <c r="R33" i="12"/>
  <c r="P33" i="12"/>
  <c r="O33" i="12"/>
  <c r="M33" i="12"/>
  <c r="L33" i="12"/>
  <c r="G33" i="12"/>
  <c r="F33" i="12"/>
  <c r="F32" i="12" s="1"/>
  <c r="D33" i="12"/>
  <c r="C33" i="12"/>
  <c r="C32" i="12" s="1"/>
  <c r="V31" i="12"/>
  <c r="U31" i="12"/>
  <c r="S31" i="12"/>
  <c r="R31" i="12"/>
  <c r="P31" i="12"/>
  <c r="O31" i="12"/>
  <c r="M31" i="12"/>
  <c r="L31" i="12"/>
  <c r="G31" i="12"/>
  <c r="F31" i="12"/>
  <c r="D31" i="12"/>
  <c r="C31" i="12"/>
  <c r="V30" i="12"/>
  <c r="U30" i="12"/>
  <c r="S30" i="12"/>
  <c r="R30" i="12"/>
  <c r="P30" i="12"/>
  <c r="O30" i="12"/>
  <c r="M30" i="12"/>
  <c r="L30" i="12"/>
  <c r="G30" i="12"/>
  <c r="F30" i="12"/>
  <c r="D30" i="12"/>
  <c r="C30" i="12"/>
  <c r="V29" i="12"/>
  <c r="V28" i="12" s="1"/>
  <c r="U29" i="12"/>
  <c r="S29" i="12"/>
  <c r="R29" i="12"/>
  <c r="P29" i="12"/>
  <c r="O29" i="12"/>
  <c r="M29" i="12"/>
  <c r="L29" i="12"/>
  <c r="G29" i="12"/>
  <c r="G28" i="12" s="1"/>
  <c r="F29" i="12"/>
  <c r="F28" i="12" s="1"/>
  <c r="D29" i="12"/>
  <c r="D28" i="12" s="1"/>
  <c r="C29" i="12"/>
  <c r="C28" i="12" s="1"/>
  <c r="V27" i="12"/>
  <c r="U27" i="12"/>
  <c r="S27" i="12"/>
  <c r="R27" i="12"/>
  <c r="P27" i="12"/>
  <c r="O27" i="12"/>
  <c r="M27" i="12"/>
  <c r="L27" i="12"/>
  <c r="G27" i="12"/>
  <c r="F27" i="12"/>
  <c r="D27" i="12"/>
  <c r="C27" i="12"/>
  <c r="V26" i="12"/>
  <c r="U26" i="12"/>
  <c r="U25" i="12" s="1"/>
  <c r="S26" i="12"/>
  <c r="S25" i="12" s="1"/>
  <c r="R26" i="12"/>
  <c r="R25" i="12" s="1"/>
  <c r="P26" i="12"/>
  <c r="P25" i="12" s="1"/>
  <c r="O26" i="12"/>
  <c r="M26" i="12"/>
  <c r="M25" i="12" s="1"/>
  <c r="L26" i="12"/>
  <c r="G26" i="12"/>
  <c r="F26" i="12"/>
  <c r="D26" i="12"/>
  <c r="C26" i="12"/>
  <c r="C25" i="12" s="1"/>
  <c r="F25" i="12"/>
  <c r="V24" i="12"/>
  <c r="U24" i="12"/>
  <c r="S24" i="12"/>
  <c r="R24" i="12"/>
  <c r="P24" i="12"/>
  <c r="O24" i="12"/>
  <c r="M24" i="12"/>
  <c r="L24" i="12"/>
  <c r="G24" i="12"/>
  <c r="F24" i="12"/>
  <c r="D24" i="12"/>
  <c r="C24" i="12"/>
  <c r="V23" i="12"/>
  <c r="U23" i="12"/>
  <c r="S23" i="12"/>
  <c r="R23" i="12"/>
  <c r="P23" i="12"/>
  <c r="O23" i="12"/>
  <c r="M23" i="12"/>
  <c r="L23" i="12"/>
  <c r="G23" i="12"/>
  <c r="F23" i="12"/>
  <c r="D23" i="12"/>
  <c r="C23" i="12"/>
  <c r="V20" i="12"/>
  <c r="U20" i="12"/>
  <c r="S20" i="12"/>
  <c r="R20" i="12"/>
  <c r="P20" i="12"/>
  <c r="O20" i="12"/>
  <c r="M20" i="12"/>
  <c r="L20" i="12"/>
  <c r="G20" i="12"/>
  <c r="F20" i="12"/>
  <c r="D20" i="12"/>
  <c r="C20" i="12"/>
  <c r="V19" i="12"/>
  <c r="U19" i="12"/>
  <c r="S19" i="12"/>
  <c r="R19" i="12"/>
  <c r="P19" i="12"/>
  <c r="O19" i="12"/>
  <c r="M19" i="12"/>
  <c r="L19" i="12"/>
  <c r="G19" i="12"/>
  <c r="F19" i="12"/>
  <c r="D19" i="12"/>
  <c r="C19" i="12"/>
  <c r="V18" i="12"/>
  <c r="U18" i="12"/>
  <c r="S18" i="12"/>
  <c r="R18" i="12"/>
  <c r="P18" i="12"/>
  <c r="O18" i="12"/>
  <c r="M18" i="12"/>
  <c r="L18" i="12"/>
  <c r="G18" i="12"/>
  <c r="F18" i="12"/>
  <c r="D18" i="12"/>
  <c r="C18" i="12"/>
  <c r="V17" i="12"/>
  <c r="U17" i="12"/>
  <c r="U16" i="12" s="1"/>
  <c r="S17" i="12"/>
  <c r="R17" i="12"/>
  <c r="P17" i="12"/>
  <c r="O17" i="12"/>
  <c r="M17" i="12"/>
  <c r="L17" i="12"/>
  <c r="G17" i="12"/>
  <c r="F17" i="12"/>
  <c r="D17" i="12"/>
  <c r="C17" i="12"/>
  <c r="C16" i="12" s="1"/>
  <c r="V16" i="12"/>
  <c r="M16" i="12"/>
  <c r="V15" i="12"/>
  <c r="U15" i="12"/>
  <c r="S15" i="12"/>
  <c r="R15" i="12"/>
  <c r="P15" i="12"/>
  <c r="O15" i="12"/>
  <c r="M15" i="12"/>
  <c r="L15" i="12"/>
  <c r="G15" i="12"/>
  <c r="F15" i="12"/>
  <c r="D15" i="12"/>
  <c r="C15" i="12"/>
  <c r="V14" i="12"/>
  <c r="U14" i="12"/>
  <c r="S14" i="12"/>
  <c r="R14" i="12"/>
  <c r="P14" i="12"/>
  <c r="O14" i="12"/>
  <c r="M14" i="12"/>
  <c r="L14" i="12"/>
  <c r="G14" i="12"/>
  <c r="F14" i="12"/>
  <c r="D14" i="12"/>
  <c r="C14" i="12"/>
  <c r="V13" i="12"/>
  <c r="U13" i="12"/>
  <c r="S13" i="12"/>
  <c r="R13" i="12"/>
  <c r="R12" i="12" s="1"/>
  <c r="P13" i="12"/>
  <c r="O13" i="12"/>
  <c r="M13" i="12"/>
  <c r="L13" i="12"/>
  <c r="L12" i="12" s="1"/>
  <c r="G13" i="12"/>
  <c r="F13" i="12"/>
  <c r="D13" i="12"/>
  <c r="C13" i="12"/>
  <c r="M12" i="12"/>
  <c r="M11" i="12" s="1"/>
  <c r="V193" i="8"/>
  <c r="U193" i="8"/>
  <c r="S193" i="8"/>
  <c r="R193" i="8"/>
  <c r="P193" i="8"/>
  <c r="O193" i="8"/>
  <c r="M193" i="8"/>
  <c r="L193" i="8"/>
  <c r="J193" i="8"/>
  <c r="I193" i="8"/>
  <c r="G193" i="8"/>
  <c r="F193" i="8"/>
  <c r="D193" i="8"/>
  <c r="C193" i="8"/>
  <c r="V192" i="8"/>
  <c r="U192" i="8"/>
  <c r="S192" i="8"/>
  <c r="S188" i="8" s="1"/>
  <c r="R192" i="8"/>
  <c r="P192" i="8"/>
  <c r="O192" i="8"/>
  <c r="M192" i="8"/>
  <c r="L192" i="8"/>
  <c r="J192" i="8"/>
  <c r="I192" i="8"/>
  <c r="G192" i="8"/>
  <c r="G188" i="8" s="1"/>
  <c r="F192" i="8"/>
  <c r="D192" i="8"/>
  <c r="C192" i="8"/>
  <c r="V191" i="8"/>
  <c r="U191" i="8"/>
  <c r="S191" i="8"/>
  <c r="R191" i="8"/>
  <c r="P191" i="8"/>
  <c r="P188" i="8" s="1"/>
  <c r="O191" i="8"/>
  <c r="M191" i="8"/>
  <c r="L191" i="8"/>
  <c r="J191" i="8"/>
  <c r="I191" i="8"/>
  <c r="G191" i="8"/>
  <c r="F191" i="8"/>
  <c r="D191" i="8"/>
  <c r="D188" i="8" s="1"/>
  <c r="C191" i="8"/>
  <c r="V190" i="8"/>
  <c r="U190" i="8"/>
  <c r="S190" i="8"/>
  <c r="R190" i="8"/>
  <c r="P190" i="8"/>
  <c r="O190" i="8"/>
  <c r="M190" i="8"/>
  <c r="L190" i="8"/>
  <c r="J190" i="8"/>
  <c r="I190" i="8"/>
  <c r="G190" i="8"/>
  <c r="F190" i="8"/>
  <c r="D190" i="8"/>
  <c r="C190" i="8"/>
  <c r="V189" i="8"/>
  <c r="V188" i="8" s="1"/>
  <c r="U189" i="8"/>
  <c r="U188" i="8" s="1"/>
  <c r="S189" i="8"/>
  <c r="R189" i="8"/>
  <c r="P189" i="8"/>
  <c r="O189" i="8"/>
  <c r="O188" i="8" s="1"/>
  <c r="M189" i="8"/>
  <c r="M188" i="8" s="1"/>
  <c r="L189" i="8"/>
  <c r="L188" i="8" s="1"/>
  <c r="J189" i="8"/>
  <c r="J188" i="8" s="1"/>
  <c r="I189" i="8"/>
  <c r="I188" i="8" s="1"/>
  <c r="G189" i="8"/>
  <c r="F189" i="8"/>
  <c r="D189" i="8"/>
  <c r="C189" i="8"/>
  <c r="C188" i="8" s="1"/>
  <c r="R188" i="8"/>
  <c r="F188" i="8"/>
  <c r="V186" i="8"/>
  <c r="U186" i="8"/>
  <c r="S186" i="8"/>
  <c r="R186" i="8"/>
  <c r="P186" i="8"/>
  <c r="O186" i="8"/>
  <c r="M186" i="8"/>
  <c r="L186" i="8"/>
  <c r="J186" i="8"/>
  <c r="I186" i="8"/>
  <c r="G186" i="8"/>
  <c r="F186" i="8"/>
  <c r="D186" i="8"/>
  <c r="C186" i="8"/>
  <c r="V185" i="8"/>
  <c r="U185" i="8"/>
  <c r="S185" i="8"/>
  <c r="R185" i="8"/>
  <c r="P185" i="8"/>
  <c r="O185" i="8"/>
  <c r="M185" i="8"/>
  <c r="L185" i="8"/>
  <c r="J185" i="8"/>
  <c r="I185" i="8"/>
  <c r="G185" i="8"/>
  <c r="F185" i="8"/>
  <c r="D185" i="8"/>
  <c r="C185" i="8"/>
  <c r="V184" i="8"/>
  <c r="U184" i="8"/>
  <c r="S184" i="8"/>
  <c r="R184" i="8"/>
  <c r="P184" i="8"/>
  <c r="O184" i="8"/>
  <c r="M184" i="8"/>
  <c r="L184" i="8"/>
  <c r="J184" i="8"/>
  <c r="I184" i="8"/>
  <c r="G184" i="8"/>
  <c r="F184" i="8"/>
  <c r="D184" i="8"/>
  <c r="C184" i="8"/>
  <c r="V183" i="8"/>
  <c r="U183" i="8"/>
  <c r="S183" i="8"/>
  <c r="R183" i="8"/>
  <c r="P183" i="8"/>
  <c r="O183" i="8"/>
  <c r="M183" i="8"/>
  <c r="L183" i="8"/>
  <c r="J183" i="8"/>
  <c r="I183" i="8"/>
  <c r="G183" i="8"/>
  <c r="F183" i="8"/>
  <c r="D183" i="8"/>
  <c r="C183" i="8"/>
  <c r="V182" i="8"/>
  <c r="U182" i="8"/>
  <c r="S182" i="8"/>
  <c r="R182" i="8"/>
  <c r="P182" i="8"/>
  <c r="O182" i="8"/>
  <c r="M182" i="8"/>
  <c r="L182" i="8"/>
  <c r="J182" i="8"/>
  <c r="I182" i="8"/>
  <c r="G182" i="8"/>
  <c r="F182" i="8"/>
  <c r="D182" i="8"/>
  <c r="C182" i="8"/>
  <c r="V181" i="8"/>
  <c r="U181" i="8"/>
  <c r="S181" i="8"/>
  <c r="R181" i="8"/>
  <c r="P181" i="8"/>
  <c r="O181" i="8"/>
  <c r="M181" i="8"/>
  <c r="M178" i="8" s="1"/>
  <c r="L181" i="8"/>
  <c r="L178" i="8" s="1"/>
  <c r="L195" i="8" s="1"/>
  <c r="J181" i="8"/>
  <c r="I181" i="8"/>
  <c r="G181" i="8"/>
  <c r="F181" i="8"/>
  <c r="D181" i="8"/>
  <c r="C181" i="8"/>
  <c r="V180" i="8"/>
  <c r="U180" i="8"/>
  <c r="S180" i="8"/>
  <c r="R180" i="8"/>
  <c r="P180" i="8"/>
  <c r="O180" i="8"/>
  <c r="M180" i="8"/>
  <c r="L180" i="8"/>
  <c r="J180" i="8"/>
  <c r="I180" i="8"/>
  <c r="G180" i="8"/>
  <c r="F180" i="8"/>
  <c r="D180" i="8"/>
  <c r="C180" i="8"/>
  <c r="V179" i="8"/>
  <c r="V178" i="8" s="1"/>
  <c r="U179" i="8"/>
  <c r="U178" i="8" s="1"/>
  <c r="U195" i="8" s="1"/>
  <c r="S179" i="8"/>
  <c r="S178" i="8" s="1"/>
  <c r="S195" i="8" s="1"/>
  <c r="R179" i="8"/>
  <c r="R178" i="8" s="1"/>
  <c r="R195" i="8" s="1"/>
  <c r="P179" i="8"/>
  <c r="O179" i="8"/>
  <c r="M179" i="8"/>
  <c r="L179" i="8"/>
  <c r="J179" i="8"/>
  <c r="J178" i="8" s="1"/>
  <c r="I179" i="8"/>
  <c r="I178" i="8" s="1"/>
  <c r="I195" i="8" s="1"/>
  <c r="G179" i="8"/>
  <c r="G178" i="8" s="1"/>
  <c r="G195" i="8" s="1"/>
  <c r="F179" i="8"/>
  <c r="F178" i="8" s="1"/>
  <c r="F195" i="8" s="1"/>
  <c r="D179" i="8"/>
  <c r="C179" i="8"/>
  <c r="P178" i="8"/>
  <c r="O178" i="8"/>
  <c r="D178" i="8"/>
  <c r="D195" i="8" s="1"/>
  <c r="C178" i="8"/>
  <c r="V166" i="8"/>
  <c r="U166" i="8"/>
  <c r="S166" i="8"/>
  <c r="R166" i="8"/>
  <c r="P166" i="8"/>
  <c r="O166" i="8"/>
  <c r="M166" i="8"/>
  <c r="L166" i="8"/>
  <c r="J166" i="8"/>
  <c r="I166" i="8"/>
  <c r="G166" i="8"/>
  <c r="F166" i="8"/>
  <c r="D166" i="8"/>
  <c r="C166" i="8"/>
  <c r="V161" i="8"/>
  <c r="U161" i="8"/>
  <c r="S161" i="8"/>
  <c r="R161" i="8"/>
  <c r="P161" i="8"/>
  <c r="O161" i="8"/>
  <c r="M161" i="8"/>
  <c r="L161" i="8"/>
  <c r="J161" i="8"/>
  <c r="I161" i="8"/>
  <c r="G161" i="8"/>
  <c r="F161" i="8"/>
  <c r="D161" i="8"/>
  <c r="C161" i="8"/>
  <c r="V157" i="8"/>
  <c r="U157" i="8"/>
  <c r="S157" i="8"/>
  <c r="R157" i="8"/>
  <c r="P157" i="8"/>
  <c r="O157" i="8"/>
  <c r="M157" i="8"/>
  <c r="L157" i="8"/>
  <c r="J157" i="8"/>
  <c r="I157" i="8"/>
  <c r="G157" i="8"/>
  <c r="F157" i="8"/>
  <c r="D157" i="8"/>
  <c r="C157" i="8"/>
  <c r="V149" i="8"/>
  <c r="U149" i="8"/>
  <c r="S149" i="8"/>
  <c r="R149" i="8"/>
  <c r="P149" i="8"/>
  <c r="O149" i="8"/>
  <c r="M149" i="8"/>
  <c r="L149" i="8"/>
  <c r="J149" i="8"/>
  <c r="I149" i="8"/>
  <c r="G149" i="8"/>
  <c r="F149" i="8"/>
  <c r="D149" i="8"/>
  <c r="C149" i="8"/>
  <c r="V139" i="8"/>
  <c r="U139" i="8"/>
  <c r="S139" i="8"/>
  <c r="R139" i="8"/>
  <c r="P139" i="8"/>
  <c r="O139" i="8"/>
  <c r="M139" i="8"/>
  <c r="L139" i="8"/>
  <c r="J139" i="8"/>
  <c r="I139" i="8"/>
  <c r="G139" i="8"/>
  <c r="F139" i="8"/>
  <c r="D139" i="8"/>
  <c r="C139" i="8"/>
  <c r="V118" i="8"/>
  <c r="U118" i="8"/>
  <c r="S118" i="8"/>
  <c r="R118" i="8"/>
  <c r="P118" i="8"/>
  <c r="O118" i="8"/>
  <c r="M118" i="8"/>
  <c r="L118" i="8"/>
  <c r="J118" i="8"/>
  <c r="I118" i="8"/>
  <c r="G118" i="8"/>
  <c r="F118" i="8"/>
  <c r="D118" i="8"/>
  <c r="C118" i="8"/>
  <c r="V69" i="8"/>
  <c r="U69" i="8"/>
  <c r="S69" i="8"/>
  <c r="R69" i="8"/>
  <c r="P69" i="8"/>
  <c r="O69" i="8"/>
  <c r="M69" i="8"/>
  <c r="L69" i="8"/>
  <c r="J69" i="8"/>
  <c r="I69" i="8"/>
  <c r="G69" i="8"/>
  <c r="F69" i="8"/>
  <c r="D69" i="8"/>
  <c r="C69" i="8"/>
  <c r="V56" i="8"/>
  <c r="U56" i="8"/>
  <c r="S56" i="8"/>
  <c r="R56" i="8"/>
  <c r="P56" i="8"/>
  <c r="O56" i="8"/>
  <c r="M56" i="8"/>
  <c r="L56" i="8"/>
  <c r="J56" i="8"/>
  <c r="I56" i="8"/>
  <c r="G56" i="8"/>
  <c r="F56" i="8"/>
  <c r="D56" i="8"/>
  <c r="C56" i="8"/>
  <c r="V54" i="8"/>
  <c r="U54" i="8"/>
  <c r="S54" i="8"/>
  <c r="R54" i="8"/>
  <c r="P54" i="8"/>
  <c r="O54" i="8"/>
  <c r="M54" i="8"/>
  <c r="M51" i="8" s="1"/>
  <c r="L54" i="8"/>
  <c r="L51" i="8" s="1"/>
  <c r="J54" i="8"/>
  <c r="I54" i="8"/>
  <c r="G54" i="8"/>
  <c r="F54" i="8"/>
  <c r="D54" i="8"/>
  <c r="C54" i="8"/>
  <c r="V53" i="8"/>
  <c r="U53" i="8"/>
  <c r="U51" i="8" s="1"/>
  <c r="S53" i="8"/>
  <c r="R53" i="8"/>
  <c r="P53" i="8"/>
  <c r="O53" i="8"/>
  <c r="M53" i="8"/>
  <c r="L53" i="8"/>
  <c r="J53" i="8"/>
  <c r="I53" i="8"/>
  <c r="I51" i="8" s="1"/>
  <c r="G53" i="8"/>
  <c r="F53" i="8"/>
  <c r="D53" i="8"/>
  <c r="C53" i="8"/>
  <c r="V52" i="8"/>
  <c r="V51" i="8" s="1"/>
  <c r="U52" i="8"/>
  <c r="S52" i="8"/>
  <c r="S51" i="8" s="1"/>
  <c r="R52" i="8"/>
  <c r="R51" i="8" s="1"/>
  <c r="P52" i="8"/>
  <c r="O52" i="8"/>
  <c r="M52" i="8"/>
  <c r="L52" i="8"/>
  <c r="J52" i="8"/>
  <c r="J51" i="8" s="1"/>
  <c r="I52" i="8"/>
  <c r="G52" i="8"/>
  <c r="G51" i="8" s="1"/>
  <c r="F52" i="8"/>
  <c r="F51" i="8" s="1"/>
  <c r="D52" i="8"/>
  <c r="C52" i="8"/>
  <c r="P51" i="8"/>
  <c r="O51" i="8"/>
  <c r="D51" i="8"/>
  <c r="C51" i="8"/>
  <c r="V49" i="8"/>
  <c r="U49" i="8"/>
  <c r="S49" i="8"/>
  <c r="R49" i="8"/>
  <c r="P49" i="8"/>
  <c r="O49" i="8"/>
  <c r="M49" i="8"/>
  <c r="M46" i="8" s="1"/>
  <c r="L49" i="8"/>
  <c r="J49" i="8"/>
  <c r="I49" i="8"/>
  <c r="G49" i="8"/>
  <c r="F49" i="8"/>
  <c r="D49" i="8"/>
  <c r="C49" i="8"/>
  <c r="V48" i="8"/>
  <c r="U48" i="8"/>
  <c r="U46" i="8" s="1"/>
  <c r="S48" i="8"/>
  <c r="R48" i="8"/>
  <c r="P48" i="8"/>
  <c r="O48" i="8"/>
  <c r="M48" i="8"/>
  <c r="L48" i="8"/>
  <c r="J48" i="8"/>
  <c r="I48" i="8"/>
  <c r="I46" i="8" s="1"/>
  <c r="G48" i="8"/>
  <c r="F48" i="8"/>
  <c r="D48" i="8"/>
  <c r="C48" i="8"/>
  <c r="V47" i="8"/>
  <c r="V46" i="8" s="1"/>
  <c r="U47" i="8"/>
  <c r="S47" i="8"/>
  <c r="S46" i="8" s="1"/>
  <c r="R47" i="8"/>
  <c r="R46" i="8" s="1"/>
  <c r="R41" i="8" s="1"/>
  <c r="P47" i="8"/>
  <c r="O47" i="8"/>
  <c r="M47" i="8"/>
  <c r="L47" i="8"/>
  <c r="J47" i="8"/>
  <c r="J46" i="8" s="1"/>
  <c r="I47" i="8"/>
  <c r="G47" i="8"/>
  <c r="G46" i="8" s="1"/>
  <c r="F47" i="8"/>
  <c r="F46" i="8" s="1"/>
  <c r="F41" i="8" s="1"/>
  <c r="D47" i="8"/>
  <c r="C47" i="8"/>
  <c r="P46" i="8"/>
  <c r="O46" i="8"/>
  <c r="L46" i="8"/>
  <c r="D46" i="8"/>
  <c r="C46" i="8"/>
  <c r="V45" i="8"/>
  <c r="U45" i="8"/>
  <c r="S45" i="8"/>
  <c r="R45" i="8"/>
  <c r="P45" i="8"/>
  <c r="O45" i="8"/>
  <c r="M45" i="8"/>
  <c r="L45" i="8"/>
  <c r="L43" i="8" s="1"/>
  <c r="L41" i="8" s="1"/>
  <c r="J45" i="8"/>
  <c r="I45" i="8"/>
  <c r="G45" i="8"/>
  <c r="F45" i="8"/>
  <c r="D45" i="8"/>
  <c r="C45" i="8"/>
  <c r="V44" i="8"/>
  <c r="V43" i="8" s="1"/>
  <c r="U44" i="8"/>
  <c r="U43" i="8" s="1"/>
  <c r="U41" i="8" s="1"/>
  <c r="S44" i="8"/>
  <c r="R44" i="8"/>
  <c r="P44" i="8"/>
  <c r="O44" i="8"/>
  <c r="M44" i="8"/>
  <c r="M43" i="8" s="1"/>
  <c r="M41" i="8" s="1"/>
  <c r="L44" i="8"/>
  <c r="J44" i="8"/>
  <c r="J43" i="8" s="1"/>
  <c r="I44" i="8"/>
  <c r="I43" i="8" s="1"/>
  <c r="I41" i="8" s="1"/>
  <c r="G44" i="8"/>
  <c r="F44" i="8"/>
  <c r="D44" i="8"/>
  <c r="C44" i="8"/>
  <c r="S43" i="8"/>
  <c r="R43" i="8"/>
  <c r="P43" i="8"/>
  <c r="O43" i="8"/>
  <c r="G43" i="8"/>
  <c r="F43" i="8"/>
  <c r="D43" i="8"/>
  <c r="C43" i="8"/>
  <c r="V42" i="8"/>
  <c r="U42" i="8"/>
  <c r="S42" i="8"/>
  <c r="S41" i="8" s="1"/>
  <c r="R42" i="8"/>
  <c r="P42" i="8"/>
  <c r="P41" i="8" s="1"/>
  <c r="O42" i="8"/>
  <c r="O41" i="8" s="1"/>
  <c r="M42" i="8"/>
  <c r="L42" i="8"/>
  <c r="J42" i="8"/>
  <c r="I42" i="8"/>
  <c r="G42" i="8"/>
  <c r="G41" i="8" s="1"/>
  <c r="F42" i="8"/>
  <c r="D42" i="8"/>
  <c r="D41" i="8" s="1"/>
  <c r="C42" i="8"/>
  <c r="C41" i="8" s="1"/>
  <c r="V39" i="8"/>
  <c r="U39" i="8"/>
  <c r="S39" i="8"/>
  <c r="R39" i="8"/>
  <c r="P39" i="8"/>
  <c r="O39" i="8"/>
  <c r="M39" i="8"/>
  <c r="L39" i="8"/>
  <c r="J39" i="8"/>
  <c r="I39" i="8"/>
  <c r="G39" i="8"/>
  <c r="F39" i="8"/>
  <c r="D39" i="8"/>
  <c r="C39" i="8"/>
  <c r="V38" i="8"/>
  <c r="V37" i="8" s="1"/>
  <c r="U38" i="8"/>
  <c r="S38" i="8"/>
  <c r="S37" i="8" s="1"/>
  <c r="R38" i="8"/>
  <c r="R37" i="8" s="1"/>
  <c r="P38" i="8"/>
  <c r="O38" i="8"/>
  <c r="M38" i="8"/>
  <c r="L38" i="8"/>
  <c r="J38" i="8"/>
  <c r="J37" i="8" s="1"/>
  <c r="I38" i="8"/>
  <c r="G38" i="8"/>
  <c r="G37" i="8" s="1"/>
  <c r="F38" i="8"/>
  <c r="F37" i="8" s="1"/>
  <c r="D38" i="8"/>
  <c r="C38" i="8"/>
  <c r="U37" i="8"/>
  <c r="P37" i="8"/>
  <c r="O37" i="8"/>
  <c r="M37" i="8"/>
  <c r="L37" i="8"/>
  <c r="I37" i="8"/>
  <c r="D37" i="8"/>
  <c r="C37" i="8"/>
  <c r="V35" i="8"/>
  <c r="U35" i="8"/>
  <c r="S35" i="8"/>
  <c r="R35" i="8"/>
  <c r="P35" i="8"/>
  <c r="O35" i="8"/>
  <c r="M35" i="8"/>
  <c r="M32" i="8" s="1"/>
  <c r="L35" i="8"/>
  <c r="J35" i="8"/>
  <c r="I35" i="8"/>
  <c r="G35" i="8"/>
  <c r="F35" i="8"/>
  <c r="D35" i="8"/>
  <c r="C35" i="8"/>
  <c r="V34" i="8"/>
  <c r="U34" i="8"/>
  <c r="S34" i="8"/>
  <c r="R34" i="8"/>
  <c r="P34" i="8"/>
  <c r="O34" i="8"/>
  <c r="M34" i="8"/>
  <c r="L34" i="8"/>
  <c r="J34" i="8"/>
  <c r="I34" i="8"/>
  <c r="G34" i="8"/>
  <c r="F34" i="8"/>
  <c r="D34" i="8"/>
  <c r="C34" i="8"/>
  <c r="V33" i="8"/>
  <c r="V32" i="8" s="1"/>
  <c r="U33" i="8"/>
  <c r="S33" i="8"/>
  <c r="S32" i="8" s="1"/>
  <c r="R33" i="8"/>
  <c r="R32" i="8" s="1"/>
  <c r="P33" i="8"/>
  <c r="O33" i="8"/>
  <c r="M33" i="8"/>
  <c r="L33" i="8"/>
  <c r="J33" i="8"/>
  <c r="J32" i="8" s="1"/>
  <c r="I33" i="8"/>
  <c r="G33" i="8"/>
  <c r="G32" i="8" s="1"/>
  <c r="F33" i="8"/>
  <c r="F32" i="8" s="1"/>
  <c r="D33" i="8"/>
  <c r="C33" i="8"/>
  <c r="U32" i="8"/>
  <c r="P32" i="8"/>
  <c r="O32" i="8"/>
  <c r="L32" i="8"/>
  <c r="I32" i="8"/>
  <c r="D32" i="8"/>
  <c r="C32" i="8"/>
  <c r="V31" i="8"/>
  <c r="U31" i="8"/>
  <c r="S31" i="8"/>
  <c r="R31" i="8"/>
  <c r="P31" i="8"/>
  <c r="O31" i="8"/>
  <c r="M31" i="8"/>
  <c r="L31" i="8"/>
  <c r="J31" i="8"/>
  <c r="I31" i="8"/>
  <c r="G31" i="8"/>
  <c r="F31" i="8"/>
  <c r="D31" i="8"/>
  <c r="C31" i="8"/>
  <c r="V30" i="8"/>
  <c r="U30" i="8"/>
  <c r="S30" i="8"/>
  <c r="R30" i="8"/>
  <c r="P30" i="8"/>
  <c r="O30" i="8"/>
  <c r="M30" i="8"/>
  <c r="M28" i="8" s="1"/>
  <c r="L30" i="8"/>
  <c r="J30" i="8"/>
  <c r="I30" i="8"/>
  <c r="G30" i="8"/>
  <c r="F30" i="8"/>
  <c r="D30" i="8"/>
  <c r="C30" i="8"/>
  <c r="V29" i="8"/>
  <c r="V28" i="8" s="1"/>
  <c r="U29" i="8"/>
  <c r="S29" i="8"/>
  <c r="S28" i="8" s="1"/>
  <c r="R29" i="8"/>
  <c r="R28" i="8" s="1"/>
  <c r="P29" i="8"/>
  <c r="O29" i="8"/>
  <c r="M29" i="8"/>
  <c r="L29" i="8"/>
  <c r="J29" i="8"/>
  <c r="J28" i="8" s="1"/>
  <c r="I29" i="8"/>
  <c r="G29" i="8"/>
  <c r="G28" i="8" s="1"/>
  <c r="F29" i="8"/>
  <c r="F28" i="8" s="1"/>
  <c r="D29" i="8"/>
  <c r="C29" i="8"/>
  <c r="U28" i="8"/>
  <c r="P28" i="8"/>
  <c r="O28" i="8"/>
  <c r="L28" i="8"/>
  <c r="I28" i="8"/>
  <c r="D28" i="8"/>
  <c r="C28" i="8"/>
  <c r="V27" i="8"/>
  <c r="U27" i="8"/>
  <c r="S27" i="8"/>
  <c r="R27" i="8"/>
  <c r="P27" i="8"/>
  <c r="P25" i="8" s="1"/>
  <c r="O27" i="8"/>
  <c r="M27" i="8"/>
  <c r="L27" i="8"/>
  <c r="J27" i="8"/>
  <c r="I27" i="8"/>
  <c r="G27" i="8"/>
  <c r="F27" i="8"/>
  <c r="D27" i="8"/>
  <c r="D25" i="8" s="1"/>
  <c r="C27" i="8"/>
  <c r="V26" i="8"/>
  <c r="V25" i="8" s="1"/>
  <c r="V22" i="8" s="1"/>
  <c r="U26" i="8"/>
  <c r="U25" i="8" s="1"/>
  <c r="U22" i="8" s="1"/>
  <c r="S26" i="8"/>
  <c r="R26" i="8"/>
  <c r="P26" i="8"/>
  <c r="O26" i="8"/>
  <c r="O25" i="8" s="1"/>
  <c r="O22" i="8" s="1"/>
  <c r="M26" i="8"/>
  <c r="M25" i="8" s="1"/>
  <c r="L26" i="8"/>
  <c r="J26" i="8"/>
  <c r="J25" i="8" s="1"/>
  <c r="J22" i="8" s="1"/>
  <c r="I26" i="8"/>
  <c r="I25" i="8" s="1"/>
  <c r="G26" i="8"/>
  <c r="F26" i="8"/>
  <c r="D26" i="8"/>
  <c r="C26" i="8"/>
  <c r="C25" i="8" s="1"/>
  <c r="C22" i="8" s="1"/>
  <c r="S25" i="8"/>
  <c r="R25" i="8"/>
  <c r="L25" i="8"/>
  <c r="G25" i="8"/>
  <c r="F25" i="8"/>
  <c r="V24" i="8"/>
  <c r="U24" i="8"/>
  <c r="S24" i="8"/>
  <c r="R24" i="8"/>
  <c r="P24" i="8"/>
  <c r="O24" i="8"/>
  <c r="M24" i="8"/>
  <c r="L24" i="8"/>
  <c r="J24" i="8"/>
  <c r="I24" i="8"/>
  <c r="I22" i="8" s="1"/>
  <c r="G24" i="8"/>
  <c r="F24" i="8"/>
  <c r="D24" i="8"/>
  <c r="C24" i="8"/>
  <c r="V23" i="8"/>
  <c r="U23" i="8"/>
  <c r="S23" i="8"/>
  <c r="R23" i="8"/>
  <c r="R22" i="8" s="1"/>
  <c r="P23" i="8"/>
  <c r="O23" i="8"/>
  <c r="M23" i="8"/>
  <c r="L23" i="8"/>
  <c r="L22" i="8" s="1"/>
  <c r="J23" i="8"/>
  <c r="I23" i="8"/>
  <c r="G23" i="8"/>
  <c r="F23" i="8"/>
  <c r="F22" i="8" s="1"/>
  <c r="D23" i="8"/>
  <c r="C23" i="8"/>
  <c r="V20" i="8"/>
  <c r="U20" i="8"/>
  <c r="S20" i="8"/>
  <c r="R20" i="8"/>
  <c r="P20" i="8"/>
  <c r="O20" i="8"/>
  <c r="M20" i="8"/>
  <c r="L20" i="8"/>
  <c r="J20" i="8"/>
  <c r="I20" i="8"/>
  <c r="G20" i="8"/>
  <c r="F20" i="8"/>
  <c r="D20" i="8"/>
  <c r="C20" i="8"/>
  <c r="V19" i="8"/>
  <c r="U19" i="8"/>
  <c r="S19" i="8"/>
  <c r="R19" i="8"/>
  <c r="P19" i="8"/>
  <c r="O19" i="8"/>
  <c r="M19" i="8"/>
  <c r="L19" i="8"/>
  <c r="J19" i="8"/>
  <c r="I19" i="8"/>
  <c r="G19" i="8"/>
  <c r="F19" i="8"/>
  <c r="D19" i="8"/>
  <c r="C19" i="8"/>
  <c r="V18" i="8"/>
  <c r="U18" i="8"/>
  <c r="S18" i="8"/>
  <c r="R18" i="8"/>
  <c r="P18" i="8"/>
  <c r="P16" i="8" s="1"/>
  <c r="O18" i="8"/>
  <c r="M18" i="8"/>
  <c r="L18" i="8"/>
  <c r="L16" i="8" s="1"/>
  <c r="J18" i="8"/>
  <c r="I18" i="8"/>
  <c r="G18" i="8"/>
  <c r="F18" i="8"/>
  <c r="D18" i="8"/>
  <c r="D16" i="8" s="1"/>
  <c r="C18" i="8"/>
  <c r="V17" i="8"/>
  <c r="V16" i="8" s="1"/>
  <c r="U17" i="8"/>
  <c r="U16" i="8" s="1"/>
  <c r="S17" i="8"/>
  <c r="R17" i="8"/>
  <c r="P17" i="8"/>
  <c r="O17" i="8"/>
  <c r="O16" i="8" s="1"/>
  <c r="M17" i="8"/>
  <c r="M16" i="8" s="1"/>
  <c r="L17" i="8"/>
  <c r="J17" i="8"/>
  <c r="J16" i="8" s="1"/>
  <c r="I17" i="8"/>
  <c r="I16" i="8" s="1"/>
  <c r="G17" i="8"/>
  <c r="F17" i="8"/>
  <c r="D17" i="8"/>
  <c r="C17" i="8"/>
  <c r="C16" i="8" s="1"/>
  <c r="S16" i="8"/>
  <c r="R16" i="8"/>
  <c r="G16" i="8"/>
  <c r="F16" i="8"/>
  <c r="V15" i="8"/>
  <c r="U15" i="8"/>
  <c r="S15" i="8"/>
  <c r="R15" i="8"/>
  <c r="P15" i="8"/>
  <c r="O15" i="8"/>
  <c r="M15" i="8"/>
  <c r="L15" i="8"/>
  <c r="J15" i="8"/>
  <c r="I15" i="8"/>
  <c r="G15" i="8"/>
  <c r="F15" i="8"/>
  <c r="D15" i="8"/>
  <c r="C15" i="8"/>
  <c r="V14" i="8"/>
  <c r="U14" i="8"/>
  <c r="S14" i="8"/>
  <c r="R14" i="8"/>
  <c r="P14" i="8"/>
  <c r="P12" i="8" s="1"/>
  <c r="O14" i="8"/>
  <c r="M14" i="8"/>
  <c r="L14" i="8"/>
  <c r="L12" i="8" s="1"/>
  <c r="L11" i="8" s="1"/>
  <c r="L9" i="8" s="1"/>
  <c r="J14" i="8"/>
  <c r="I14" i="8"/>
  <c r="G14" i="8"/>
  <c r="F14" i="8"/>
  <c r="D14" i="8"/>
  <c r="D12" i="8" s="1"/>
  <c r="C14" i="8"/>
  <c r="V13" i="8"/>
  <c r="V12" i="8" s="1"/>
  <c r="U13" i="8"/>
  <c r="U12" i="8" s="1"/>
  <c r="U11" i="8" s="1"/>
  <c r="U9" i="8" s="1"/>
  <c r="S13" i="8"/>
  <c r="R13" i="8"/>
  <c r="P13" i="8"/>
  <c r="O13" i="8"/>
  <c r="O12" i="8" s="1"/>
  <c r="O11" i="8" s="1"/>
  <c r="O9" i="8" s="1"/>
  <c r="M13" i="8"/>
  <c r="M12" i="8" s="1"/>
  <c r="L13" i="8"/>
  <c r="J13" i="8"/>
  <c r="J12" i="8" s="1"/>
  <c r="I13" i="8"/>
  <c r="I12" i="8" s="1"/>
  <c r="I11" i="8" s="1"/>
  <c r="G13" i="8"/>
  <c r="F13" i="8"/>
  <c r="D13" i="8"/>
  <c r="C13" i="8"/>
  <c r="C12" i="8" s="1"/>
  <c r="C11" i="8" s="1"/>
  <c r="C9" i="8" s="1"/>
  <c r="S12" i="8"/>
  <c r="S11" i="8" s="1"/>
  <c r="R12" i="8"/>
  <c r="R11" i="8" s="1"/>
  <c r="G12" i="8"/>
  <c r="G11" i="8" s="1"/>
  <c r="F12" i="8"/>
  <c r="F11" i="8" s="1"/>
  <c r="P193" i="9"/>
  <c r="O193" i="9"/>
  <c r="N193" i="9"/>
  <c r="K193" i="9"/>
  <c r="J193" i="9"/>
  <c r="I193" i="9"/>
  <c r="H193" i="9"/>
  <c r="G193" i="9"/>
  <c r="F193" i="9"/>
  <c r="E193" i="9"/>
  <c r="D193" i="9"/>
  <c r="C193" i="9"/>
  <c r="P192" i="9"/>
  <c r="O192" i="9"/>
  <c r="N192" i="9"/>
  <c r="K192" i="9"/>
  <c r="J192" i="9"/>
  <c r="J188" i="9" s="1"/>
  <c r="I192" i="9"/>
  <c r="H192" i="9"/>
  <c r="G192" i="9"/>
  <c r="F192" i="9"/>
  <c r="E192" i="9"/>
  <c r="D192" i="9"/>
  <c r="C192" i="9"/>
  <c r="P191" i="9"/>
  <c r="O191" i="9"/>
  <c r="N191" i="9"/>
  <c r="K191" i="9"/>
  <c r="J191" i="9"/>
  <c r="I191" i="9"/>
  <c r="H191" i="9"/>
  <c r="G191" i="9"/>
  <c r="F191" i="9"/>
  <c r="E191" i="9"/>
  <c r="D191" i="9"/>
  <c r="C191" i="9"/>
  <c r="P190" i="9"/>
  <c r="O190" i="9"/>
  <c r="N190" i="9"/>
  <c r="K190" i="9"/>
  <c r="J190" i="9"/>
  <c r="I190" i="9"/>
  <c r="H190" i="9"/>
  <c r="G190" i="9"/>
  <c r="F190" i="9"/>
  <c r="E190" i="9"/>
  <c r="D190" i="9"/>
  <c r="C190" i="9"/>
  <c r="P189" i="9"/>
  <c r="P188" i="9" s="1"/>
  <c r="O189" i="9"/>
  <c r="O188" i="9" s="1"/>
  <c r="N189" i="9"/>
  <c r="K189" i="9"/>
  <c r="K188" i="9" s="1"/>
  <c r="J189" i="9"/>
  <c r="I189" i="9"/>
  <c r="I188" i="9" s="1"/>
  <c r="H189" i="9"/>
  <c r="G189" i="9"/>
  <c r="F189" i="9"/>
  <c r="E189" i="9"/>
  <c r="E188" i="9" s="1"/>
  <c r="D189" i="9"/>
  <c r="D188" i="9" s="1"/>
  <c r="C189" i="9"/>
  <c r="C188" i="9" s="1"/>
  <c r="G188" i="9"/>
  <c r="F188" i="9"/>
  <c r="P186" i="9"/>
  <c r="O186" i="9"/>
  <c r="N186" i="9"/>
  <c r="K186" i="9"/>
  <c r="J186" i="9"/>
  <c r="I186" i="9"/>
  <c r="H186" i="9"/>
  <c r="G186" i="9"/>
  <c r="F186" i="9"/>
  <c r="E186" i="9"/>
  <c r="D186" i="9"/>
  <c r="C186" i="9"/>
  <c r="P185" i="9"/>
  <c r="O185" i="9"/>
  <c r="N185" i="9"/>
  <c r="K185" i="9"/>
  <c r="J185" i="9"/>
  <c r="I185" i="9"/>
  <c r="H185" i="9"/>
  <c r="G185" i="9"/>
  <c r="F185" i="9"/>
  <c r="E185" i="9"/>
  <c r="D185" i="9"/>
  <c r="C185" i="9"/>
  <c r="P184" i="9"/>
  <c r="O184" i="9"/>
  <c r="N184" i="9"/>
  <c r="K184" i="9"/>
  <c r="J184" i="9"/>
  <c r="I184" i="9"/>
  <c r="H184" i="9"/>
  <c r="G184" i="9"/>
  <c r="F184" i="9"/>
  <c r="E184" i="9"/>
  <c r="D184" i="9"/>
  <c r="C184" i="9"/>
  <c r="P183" i="9"/>
  <c r="O183" i="9"/>
  <c r="N183" i="9"/>
  <c r="K183" i="9"/>
  <c r="J183" i="9"/>
  <c r="I183" i="9"/>
  <c r="H183" i="9"/>
  <c r="G183" i="9"/>
  <c r="F183" i="9"/>
  <c r="E183" i="9"/>
  <c r="D183" i="9"/>
  <c r="C183" i="9"/>
  <c r="P182" i="9"/>
  <c r="O182" i="9"/>
  <c r="N182" i="9"/>
  <c r="K182" i="9"/>
  <c r="J182" i="9"/>
  <c r="I182" i="9"/>
  <c r="H182" i="9"/>
  <c r="G182" i="9"/>
  <c r="F182" i="9"/>
  <c r="E182" i="9"/>
  <c r="D182" i="9"/>
  <c r="C182" i="9"/>
  <c r="P181" i="9"/>
  <c r="O181" i="9"/>
  <c r="N181" i="9"/>
  <c r="K181" i="9"/>
  <c r="J181" i="9"/>
  <c r="I181" i="9"/>
  <c r="H181" i="9"/>
  <c r="G181" i="9"/>
  <c r="F181" i="9"/>
  <c r="E181" i="9"/>
  <c r="D181" i="9"/>
  <c r="C181" i="9"/>
  <c r="P180" i="9"/>
  <c r="O180" i="9"/>
  <c r="N180" i="9"/>
  <c r="K180" i="9"/>
  <c r="J180" i="9"/>
  <c r="I180" i="9"/>
  <c r="H180" i="9"/>
  <c r="G180" i="9"/>
  <c r="F180" i="9"/>
  <c r="E180" i="9"/>
  <c r="D180" i="9"/>
  <c r="C180" i="9"/>
  <c r="P179" i="9"/>
  <c r="O179" i="9"/>
  <c r="N179" i="9"/>
  <c r="K179" i="9"/>
  <c r="K178" i="9" s="1"/>
  <c r="J179" i="9"/>
  <c r="J178" i="9" s="1"/>
  <c r="I179" i="9"/>
  <c r="I178" i="9" s="1"/>
  <c r="I195" i="9" s="1"/>
  <c r="H179" i="9"/>
  <c r="G179" i="9"/>
  <c r="F179" i="9"/>
  <c r="E179" i="9"/>
  <c r="D179" i="9"/>
  <c r="C179" i="9"/>
  <c r="C178" i="9" s="1"/>
  <c r="E178" i="9"/>
  <c r="E195" i="9" s="1"/>
  <c r="P166" i="9"/>
  <c r="O166" i="9"/>
  <c r="N166" i="9"/>
  <c r="K166" i="9"/>
  <c r="J166" i="9"/>
  <c r="I166" i="9"/>
  <c r="H166" i="9"/>
  <c r="G166" i="9"/>
  <c r="F166" i="9"/>
  <c r="E166" i="9"/>
  <c r="D166" i="9"/>
  <c r="C166" i="9"/>
  <c r="P161" i="9"/>
  <c r="O161" i="9"/>
  <c r="N161" i="9"/>
  <c r="K161" i="9"/>
  <c r="J161" i="9"/>
  <c r="I161" i="9"/>
  <c r="H161" i="9"/>
  <c r="G161" i="9"/>
  <c r="F161" i="9"/>
  <c r="E161" i="9"/>
  <c r="D161" i="9"/>
  <c r="C161" i="9"/>
  <c r="P157" i="9"/>
  <c r="O157" i="9"/>
  <c r="N157" i="9"/>
  <c r="K157" i="9"/>
  <c r="J157" i="9"/>
  <c r="I157" i="9"/>
  <c r="H157" i="9"/>
  <c r="G157" i="9"/>
  <c r="F157" i="9"/>
  <c r="E157" i="9"/>
  <c r="D157" i="9"/>
  <c r="C157" i="9"/>
  <c r="P149" i="9"/>
  <c r="O149" i="9"/>
  <c r="N149" i="9"/>
  <c r="K149" i="9"/>
  <c r="J149" i="9"/>
  <c r="I149" i="9"/>
  <c r="H149" i="9"/>
  <c r="G149" i="9"/>
  <c r="F149" i="9"/>
  <c r="E149" i="9"/>
  <c r="D149" i="9"/>
  <c r="C149" i="9"/>
  <c r="P139" i="9"/>
  <c r="O139" i="9"/>
  <c r="N139" i="9"/>
  <c r="K139" i="9"/>
  <c r="J139" i="9"/>
  <c r="I139" i="9"/>
  <c r="H139" i="9"/>
  <c r="G139" i="9"/>
  <c r="F139" i="9"/>
  <c r="E139" i="9"/>
  <c r="D139" i="9"/>
  <c r="C139" i="9"/>
  <c r="P118" i="9"/>
  <c r="O118" i="9"/>
  <c r="N118" i="9"/>
  <c r="K118" i="9"/>
  <c r="J118" i="9"/>
  <c r="I118" i="9"/>
  <c r="H118" i="9"/>
  <c r="G118" i="9"/>
  <c r="F118" i="9"/>
  <c r="E118" i="9"/>
  <c r="D118" i="9"/>
  <c r="C118" i="9"/>
  <c r="P69" i="9"/>
  <c r="O69" i="9"/>
  <c r="N69" i="9"/>
  <c r="K69" i="9"/>
  <c r="J69" i="9"/>
  <c r="I69" i="9"/>
  <c r="H69" i="9"/>
  <c r="G69" i="9"/>
  <c r="F69" i="9"/>
  <c r="E69" i="9"/>
  <c r="D69" i="9"/>
  <c r="C69" i="9"/>
  <c r="P56" i="9"/>
  <c r="O56" i="9"/>
  <c r="N56" i="9"/>
  <c r="K56" i="9"/>
  <c r="J56" i="9"/>
  <c r="I56" i="9"/>
  <c r="H56" i="9"/>
  <c r="G56" i="9"/>
  <c r="F56" i="9"/>
  <c r="E56" i="9"/>
  <c r="D56" i="9"/>
  <c r="C56" i="9"/>
  <c r="P54" i="9"/>
  <c r="O54" i="9"/>
  <c r="N54" i="9"/>
  <c r="K54" i="9"/>
  <c r="J54" i="9"/>
  <c r="I54" i="9"/>
  <c r="H54" i="9"/>
  <c r="G54" i="9"/>
  <c r="F54" i="9"/>
  <c r="E54" i="9"/>
  <c r="D54" i="9"/>
  <c r="C54" i="9"/>
  <c r="P53" i="9"/>
  <c r="O53" i="9"/>
  <c r="N53" i="9"/>
  <c r="K53" i="9"/>
  <c r="J53" i="9"/>
  <c r="I53" i="9"/>
  <c r="H53" i="9"/>
  <c r="G53" i="9"/>
  <c r="F53" i="9"/>
  <c r="E53" i="9"/>
  <c r="D53" i="9"/>
  <c r="C53" i="9"/>
  <c r="P52" i="9"/>
  <c r="O52" i="9"/>
  <c r="O51" i="9" s="1"/>
  <c r="N52" i="9"/>
  <c r="K52" i="9"/>
  <c r="K51" i="9" s="1"/>
  <c r="J52" i="9"/>
  <c r="J51" i="9" s="1"/>
  <c r="I52" i="9"/>
  <c r="I51" i="9" s="1"/>
  <c r="H52" i="9"/>
  <c r="G52" i="9"/>
  <c r="F52" i="9"/>
  <c r="E52" i="9"/>
  <c r="E51" i="9" s="1"/>
  <c r="D52" i="9"/>
  <c r="C52" i="9"/>
  <c r="C51" i="9" s="1"/>
  <c r="P51" i="9"/>
  <c r="N51" i="9"/>
  <c r="D51" i="9"/>
  <c r="P49" i="9"/>
  <c r="O49" i="9"/>
  <c r="N49" i="9"/>
  <c r="K49" i="9"/>
  <c r="J49" i="9"/>
  <c r="I49" i="9"/>
  <c r="H49" i="9"/>
  <c r="G49" i="9"/>
  <c r="F49" i="9"/>
  <c r="E49" i="9"/>
  <c r="D49" i="9"/>
  <c r="C49" i="9"/>
  <c r="P48" i="9"/>
  <c r="O48" i="9"/>
  <c r="N48" i="9"/>
  <c r="K48" i="9"/>
  <c r="J48" i="9"/>
  <c r="I48" i="9"/>
  <c r="H48" i="9"/>
  <c r="G48" i="9"/>
  <c r="F48" i="9"/>
  <c r="E48" i="9"/>
  <c r="D48" i="9"/>
  <c r="C48" i="9"/>
  <c r="P47" i="9"/>
  <c r="O47" i="9"/>
  <c r="N47" i="9"/>
  <c r="K47" i="9"/>
  <c r="K46" i="9" s="1"/>
  <c r="J47" i="9"/>
  <c r="J46" i="9" s="1"/>
  <c r="I47" i="9"/>
  <c r="I46" i="9" s="1"/>
  <c r="H47" i="9"/>
  <c r="G47" i="9"/>
  <c r="F47" i="9"/>
  <c r="E47" i="9"/>
  <c r="E46" i="9" s="1"/>
  <c r="D47" i="9"/>
  <c r="C47" i="9"/>
  <c r="H46" i="9"/>
  <c r="P45" i="9"/>
  <c r="O45" i="9"/>
  <c r="N45" i="9"/>
  <c r="K45" i="9"/>
  <c r="J45" i="9"/>
  <c r="I45" i="9"/>
  <c r="H45" i="9"/>
  <c r="G45" i="9"/>
  <c r="F45" i="9"/>
  <c r="E45" i="9"/>
  <c r="D45" i="9"/>
  <c r="C45" i="9"/>
  <c r="P44" i="9"/>
  <c r="P43" i="9" s="1"/>
  <c r="O44" i="9"/>
  <c r="O43" i="9" s="1"/>
  <c r="N44" i="9"/>
  <c r="K44" i="9"/>
  <c r="K43" i="9" s="1"/>
  <c r="J44" i="9"/>
  <c r="I44" i="9"/>
  <c r="I43" i="9" s="1"/>
  <c r="H44" i="9"/>
  <c r="H43" i="9" s="1"/>
  <c r="G44" i="9"/>
  <c r="G43" i="9" s="1"/>
  <c r="F44" i="9"/>
  <c r="E44" i="9"/>
  <c r="E43" i="9" s="1"/>
  <c r="D44" i="9"/>
  <c r="D43" i="9" s="1"/>
  <c r="C44" i="9"/>
  <c r="N43" i="9"/>
  <c r="F43" i="9"/>
  <c r="C43" i="9"/>
  <c r="P42" i="9"/>
  <c r="O42" i="9"/>
  <c r="N42" i="9"/>
  <c r="K42" i="9"/>
  <c r="J42" i="9"/>
  <c r="I42" i="9"/>
  <c r="H42" i="9"/>
  <c r="G42" i="9"/>
  <c r="F42" i="9"/>
  <c r="E42" i="9"/>
  <c r="D42" i="9"/>
  <c r="C42" i="9"/>
  <c r="P39" i="9"/>
  <c r="O39" i="9"/>
  <c r="N39" i="9"/>
  <c r="K39" i="9"/>
  <c r="J39" i="9"/>
  <c r="I39" i="9"/>
  <c r="H39" i="9"/>
  <c r="G39" i="9"/>
  <c r="F39" i="9"/>
  <c r="E39" i="9"/>
  <c r="D39" i="9"/>
  <c r="C39" i="9"/>
  <c r="P38" i="9"/>
  <c r="O38" i="9"/>
  <c r="O37" i="9" s="1"/>
  <c r="N38" i="9"/>
  <c r="N37" i="9" s="1"/>
  <c r="K38" i="9"/>
  <c r="K37" i="9" s="1"/>
  <c r="J38" i="9"/>
  <c r="J37" i="9" s="1"/>
  <c r="I38" i="9"/>
  <c r="I37" i="9" s="1"/>
  <c r="H38" i="9"/>
  <c r="G38" i="9"/>
  <c r="G37" i="9" s="1"/>
  <c r="F38" i="9"/>
  <c r="F37" i="9" s="1"/>
  <c r="E38" i="9"/>
  <c r="D38" i="9"/>
  <c r="D37" i="9" s="1"/>
  <c r="C38" i="9"/>
  <c r="C37" i="9" s="1"/>
  <c r="P37" i="9"/>
  <c r="E37" i="9"/>
  <c r="P35" i="9"/>
  <c r="O35" i="9"/>
  <c r="N35" i="9"/>
  <c r="K35" i="9"/>
  <c r="J35" i="9"/>
  <c r="I35" i="9"/>
  <c r="H35" i="9"/>
  <c r="G35" i="9"/>
  <c r="F35" i="9"/>
  <c r="E35" i="9"/>
  <c r="D35" i="9"/>
  <c r="C35" i="9"/>
  <c r="P34" i="9"/>
  <c r="O34" i="9"/>
  <c r="N34" i="9"/>
  <c r="K34" i="9"/>
  <c r="J34" i="9"/>
  <c r="I34" i="9"/>
  <c r="H34" i="9"/>
  <c r="G34" i="9"/>
  <c r="F34" i="9"/>
  <c r="E34" i="9"/>
  <c r="D34" i="9"/>
  <c r="C34" i="9"/>
  <c r="P33" i="9"/>
  <c r="O33" i="9"/>
  <c r="N33" i="9"/>
  <c r="K33" i="9"/>
  <c r="K32" i="9" s="1"/>
  <c r="J33" i="9"/>
  <c r="J32" i="9" s="1"/>
  <c r="I33" i="9"/>
  <c r="I32" i="9" s="1"/>
  <c r="H33" i="9"/>
  <c r="H32" i="9" s="1"/>
  <c r="G33" i="9"/>
  <c r="G32" i="9" s="1"/>
  <c r="F33" i="9"/>
  <c r="F32" i="9" s="1"/>
  <c r="E33" i="9"/>
  <c r="E32" i="9" s="1"/>
  <c r="D33" i="9"/>
  <c r="C33" i="9"/>
  <c r="P31" i="9"/>
  <c r="O31" i="9"/>
  <c r="N31" i="9"/>
  <c r="K31" i="9"/>
  <c r="J31" i="9"/>
  <c r="I31" i="9"/>
  <c r="H31" i="9"/>
  <c r="G31" i="9"/>
  <c r="F31" i="9"/>
  <c r="E31" i="9"/>
  <c r="D31" i="9"/>
  <c r="C31" i="9"/>
  <c r="P30" i="9"/>
  <c r="O30" i="9"/>
  <c r="N30" i="9"/>
  <c r="K30" i="9"/>
  <c r="J30" i="9"/>
  <c r="I30" i="9"/>
  <c r="H30" i="9"/>
  <c r="G30" i="9"/>
  <c r="F30" i="9"/>
  <c r="E30" i="9"/>
  <c r="D30" i="9"/>
  <c r="C30" i="9"/>
  <c r="P29" i="9"/>
  <c r="O29" i="9"/>
  <c r="O28" i="9" s="1"/>
  <c r="N29" i="9"/>
  <c r="N28" i="9" s="1"/>
  <c r="K29" i="9"/>
  <c r="K28" i="9" s="1"/>
  <c r="J29" i="9"/>
  <c r="J28" i="9" s="1"/>
  <c r="I29" i="9"/>
  <c r="H29" i="9"/>
  <c r="G29" i="9"/>
  <c r="G28" i="9" s="1"/>
  <c r="F29" i="9"/>
  <c r="F28" i="9" s="1"/>
  <c r="E29" i="9"/>
  <c r="E28" i="9" s="1"/>
  <c r="D29" i="9"/>
  <c r="D28" i="9" s="1"/>
  <c r="C29" i="9"/>
  <c r="C28" i="9" s="1"/>
  <c r="P28" i="9"/>
  <c r="I28" i="9"/>
  <c r="H28" i="9"/>
  <c r="P27" i="9"/>
  <c r="O27" i="9"/>
  <c r="N27" i="9"/>
  <c r="K27" i="9"/>
  <c r="J27" i="9"/>
  <c r="I27" i="9"/>
  <c r="H27" i="9"/>
  <c r="G27" i="9"/>
  <c r="F27" i="9"/>
  <c r="E27" i="9"/>
  <c r="D27" i="9"/>
  <c r="C27" i="9"/>
  <c r="P26" i="9"/>
  <c r="O26" i="9"/>
  <c r="N26" i="9"/>
  <c r="K26" i="9"/>
  <c r="J26" i="9"/>
  <c r="I26" i="9"/>
  <c r="I25" i="9" s="1"/>
  <c r="H26" i="9"/>
  <c r="H25" i="9" s="1"/>
  <c r="G26" i="9"/>
  <c r="G25" i="9" s="1"/>
  <c r="F26" i="9"/>
  <c r="E26" i="9"/>
  <c r="E25" i="9" s="1"/>
  <c r="D26" i="9"/>
  <c r="C26" i="9"/>
  <c r="C25" i="9" s="1"/>
  <c r="P25" i="9"/>
  <c r="O25" i="9"/>
  <c r="N25" i="9"/>
  <c r="K25" i="9"/>
  <c r="J25" i="9"/>
  <c r="D25" i="9"/>
  <c r="P24" i="9"/>
  <c r="O24" i="9"/>
  <c r="N24" i="9"/>
  <c r="K24" i="9"/>
  <c r="J24" i="9"/>
  <c r="I24" i="9"/>
  <c r="H24" i="9"/>
  <c r="G24" i="9"/>
  <c r="F24" i="9"/>
  <c r="E24" i="9"/>
  <c r="D24" i="9"/>
  <c r="C24" i="9"/>
  <c r="P23" i="9"/>
  <c r="O23" i="9"/>
  <c r="N23" i="9"/>
  <c r="K23" i="9"/>
  <c r="J23" i="9"/>
  <c r="I23" i="9"/>
  <c r="H23" i="9"/>
  <c r="G23" i="9"/>
  <c r="F23" i="9"/>
  <c r="E23" i="9"/>
  <c r="D23" i="9"/>
  <c r="C23" i="9"/>
  <c r="P20" i="9"/>
  <c r="O20" i="9"/>
  <c r="N20" i="9"/>
  <c r="K20" i="9"/>
  <c r="J20" i="9"/>
  <c r="I20" i="9"/>
  <c r="H20" i="9"/>
  <c r="G20" i="9"/>
  <c r="F20" i="9"/>
  <c r="E20" i="9"/>
  <c r="D20" i="9"/>
  <c r="C20" i="9"/>
  <c r="P19" i="9"/>
  <c r="O19" i="9"/>
  <c r="N19" i="9"/>
  <c r="K19" i="9"/>
  <c r="J19" i="9"/>
  <c r="I19" i="9"/>
  <c r="H19" i="9"/>
  <c r="G19" i="9"/>
  <c r="F19" i="9"/>
  <c r="E19" i="9"/>
  <c r="D19" i="9"/>
  <c r="C19" i="9"/>
  <c r="P18" i="9"/>
  <c r="O18" i="9"/>
  <c r="N18" i="9"/>
  <c r="K18" i="9"/>
  <c r="J18" i="9"/>
  <c r="I18" i="9"/>
  <c r="H18" i="9"/>
  <c r="G18" i="9"/>
  <c r="F18" i="9"/>
  <c r="E18" i="9"/>
  <c r="D18" i="9"/>
  <c r="C18" i="9"/>
  <c r="P17" i="9"/>
  <c r="P16" i="9" s="1"/>
  <c r="O17" i="9"/>
  <c r="O16" i="9" s="1"/>
  <c r="N17" i="9"/>
  <c r="K17" i="9"/>
  <c r="K16" i="9" s="1"/>
  <c r="J17" i="9"/>
  <c r="I17" i="9"/>
  <c r="H17" i="9"/>
  <c r="H16" i="9" s="1"/>
  <c r="G17" i="9"/>
  <c r="G16" i="9" s="1"/>
  <c r="F17" i="9"/>
  <c r="F16" i="9" s="1"/>
  <c r="E17" i="9"/>
  <c r="E16" i="9" s="1"/>
  <c r="D17" i="9"/>
  <c r="D16" i="9" s="1"/>
  <c r="C17" i="9"/>
  <c r="N16" i="9"/>
  <c r="C16" i="9"/>
  <c r="P15" i="9"/>
  <c r="O15" i="9"/>
  <c r="N15" i="9"/>
  <c r="K15" i="9"/>
  <c r="J15" i="9"/>
  <c r="I15" i="9"/>
  <c r="H15" i="9"/>
  <c r="G15" i="9"/>
  <c r="F15" i="9"/>
  <c r="E15" i="9"/>
  <c r="D15" i="9"/>
  <c r="C15" i="9"/>
  <c r="P14" i="9"/>
  <c r="O14" i="9"/>
  <c r="N14" i="9"/>
  <c r="K14" i="9"/>
  <c r="J14" i="9"/>
  <c r="I14" i="9"/>
  <c r="H14" i="9"/>
  <c r="G14" i="9"/>
  <c r="F14" i="9"/>
  <c r="E14" i="9"/>
  <c r="D14" i="9"/>
  <c r="C14" i="9"/>
  <c r="P13" i="9"/>
  <c r="P12" i="9" s="1"/>
  <c r="O13" i="9"/>
  <c r="O12" i="9" s="1"/>
  <c r="N13" i="9"/>
  <c r="K13" i="9"/>
  <c r="K12" i="9" s="1"/>
  <c r="K11" i="9" s="1"/>
  <c r="J13" i="9"/>
  <c r="J12" i="9" s="1"/>
  <c r="I13" i="9"/>
  <c r="I12" i="9" s="1"/>
  <c r="H13" i="9"/>
  <c r="H12" i="9" s="1"/>
  <c r="G13" i="9"/>
  <c r="G12" i="9" s="1"/>
  <c r="F13" i="9"/>
  <c r="E13" i="9"/>
  <c r="D13" i="9"/>
  <c r="D12" i="9" s="1"/>
  <c r="C13" i="9"/>
  <c r="N12" i="9"/>
  <c r="C12" i="9"/>
  <c r="C11" i="9" s="1"/>
  <c r="S51" i="12" l="1"/>
  <c r="S12" i="12"/>
  <c r="I16" i="12"/>
  <c r="V12" i="12"/>
  <c r="V11" i="12" s="1"/>
  <c r="C178" i="12"/>
  <c r="J16" i="12"/>
  <c r="J32" i="12"/>
  <c r="J22" i="12" s="1"/>
  <c r="J43" i="12"/>
  <c r="J41" i="12" s="1"/>
  <c r="D51" i="12"/>
  <c r="D12" i="12"/>
  <c r="S32" i="12"/>
  <c r="I28" i="12"/>
  <c r="F12" i="12"/>
  <c r="V25" i="12"/>
  <c r="U28" i="12"/>
  <c r="I12" i="12"/>
  <c r="I37" i="12"/>
  <c r="J12" i="12"/>
  <c r="I188" i="12"/>
  <c r="F16" i="12"/>
  <c r="D25" i="12"/>
  <c r="I22" i="12"/>
  <c r="D32" i="12"/>
  <c r="D22" i="12" s="1"/>
  <c r="I178" i="12"/>
  <c r="I195" i="12" s="1"/>
  <c r="P51" i="12"/>
  <c r="J178" i="12"/>
  <c r="J195" i="12" s="1"/>
  <c r="I11" i="12"/>
  <c r="J11" i="12"/>
  <c r="O43" i="12"/>
  <c r="F11" i="12"/>
  <c r="F9" i="12" s="1"/>
  <c r="U46" i="12"/>
  <c r="U41" i="12" s="1"/>
  <c r="D178" i="12"/>
  <c r="D195" i="12" s="1"/>
  <c r="S188" i="12"/>
  <c r="S28" i="12"/>
  <c r="G12" i="12"/>
  <c r="G32" i="12"/>
  <c r="L188" i="12"/>
  <c r="R16" i="12"/>
  <c r="R11" i="12" s="1"/>
  <c r="P46" i="12"/>
  <c r="G25" i="12"/>
  <c r="G22" i="12" s="1"/>
  <c r="P43" i="12"/>
  <c r="M43" i="12"/>
  <c r="V51" i="12"/>
  <c r="P28" i="12"/>
  <c r="P32" i="12"/>
  <c r="P37" i="12"/>
  <c r="P178" i="12"/>
  <c r="C12" i="12"/>
  <c r="C11" i="12" s="1"/>
  <c r="U12" i="12"/>
  <c r="U11" i="12" s="1"/>
  <c r="O25" i="12"/>
  <c r="R28" i="12"/>
  <c r="R22" i="12" s="1"/>
  <c r="R32" i="12"/>
  <c r="R37" i="12"/>
  <c r="R178" i="12"/>
  <c r="R188" i="12"/>
  <c r="D16" i="12"/>
  <c r="D11" i="12" s="1"/>
  <c r="S16" i="12"/>
  <c r="S11" i="12" s="1"/>
  <c r="V41" i="12"/>
  <c r="S178" i="12"/>
  <c r="M188" i="12"/>
  <c r="G41" i="12"/>
  <c r="L16" i="12"/>
  <c r="L11" i="12" s="1"/>
  <c r="U51" i="12"/>
  <c r="V32" i="12"/>
  <c r="V22" i="12" s="1"/>
  <c r="V178" i="12"/>
  <c r="V195" i="12" s="1"/>
  <c r="P188" i="12"/>
  <c r="U32" i="12"/>
  <c r="U22" i="12" s="1"/>
  <c r="F37" i="12"/>
  <c r="U37" i="12"/>
  <c r="F178" i="12"/>
  <c r="U178" i="12"/>
  <c r="O188" i="12"/>
  <c r="F188" i="12"/>
  <c r="P16" i="12"/>
  <c r="G16" i="12"/>
  <c r="S41" i="12"/>
  <c r="D43" i="12"/>
  <c r="D41" i="12" s="1"/>
  <c r="M46" i="12"/>
  <c r="M41" i="12" s="1"/>
  <c r="M51" i="12"/>
  <c r="G178" i="12"/>
  <c r="G195" i="12" s="1"/>
  <c r="O16" i="12"/>
  <c r="O46" i="12"/>
  <c r="L46" i="12"/>
  <c r="L41" i="12" s="1"/>
  <c r="O51" i="12"/>
  <c r="L51" i="12"/>
  <c r="P12" i="12"/>
  <c r="M28" i="12"/>
  <c r="M32" i="12"/>
  <c r="M37" i="12"/>
  <c r="M178" i="12"/>
  <c r="M195" i="12" s="1"/>
  <c r="O12" i="12"/>
  <c r="O11" i="12" s="1"/>
  <c r="F22" i="12"/>
  <c r="L25" i="12"/>
  <c r="O28" i="12"/>
  <c r="L28" i="12"/>
  <c r="O32" i="12"/>
  <c r="L32" i="12"/>
  <c r="O37" i="12"/>
  <c r="L37" i="12"/>
  <c r="O178" i="12"/>
  <c r="L178" i="12"/>
  <c r="L195" i="12" s="1"/>
  <c r="C188" i="12"/>
  <c r="C195" i="12" s="1"/>
  <c r="U188" i="12"/>
  <c r="L11" i="9"/>
  <c r="O11" i="9"/>
  <c r="G46" i="9"/>
  <c r="G41" i="9" s="1"/>
  <c r="P178" i="9"/>
  <c r="P195" i="9" s="1"/>
  <c r="E12" i="9"/>
  <c r="N178" i="9"/>
  <c r="N195" i="9" s="1"/>
  <c r="M11" i="9"/>
  <c r="M9" i="9" s="1"/>
  <c r="L32" i="9"/>
  <c r="L51" i="9"/>
  <c r="O178" i="9"/>
  <c r="O195" i="9" s="1"/>
  <c r="G11" i="9"/>
  <c r="E41" i="9"/>
  <c r="J43" i="9"/>
  <c r="N188" i="9"/>
  <c r="H22" i="9"/>
  <c r="D178" i="9"/>
  <c r="D195" i="9" s="1"/>
  <c r="E22" i="9"/>
  <c r="I22" i="9"/>
  <c r="N32" i="9"/>
  <c r="F51" i="9"/>
  <c r="F46" i="9"/>
  <c r="F41" i="9" s="1"/>
  <c r="F9" i="9" s="1"/>
  <c r="O32" i="9"/>
  <c r="O22" i="9" s="1"/>
  <c r="O9" i="9" s="1"/>
  <c r="H37" i="9"/>
  <c r="H41" i="9"/>
  <c r="G51" i="9"/>
  <c r="F178" i="9"/>
  <c r="F195" i="9" s="1"/>
  <c r="M22" i="9"/>
  <c r="M178" i="9"/>
  <c r="M195" i="9" s="1"/>
  <c r="L41" i="9"/>
  <c r="P32" i="9"/>
  <c r="P22" i="9" s="1"/>
  <c r="I41" i="9"/>
  <c r="N46" i="9"/>
  <c r="N41" i="9" s="1"/>
  <c r="H51" i="9"/>
  <c r="G178" i="9"/>
  <c r="G195" i="9" s="1"/>
  <c r="C32" i="9"/>
  <c r="C22" i="9" s="1"/>
  <c r="C9" i="9" s="1"/>
  <c r="O46" i="9"/>
  <c r="H178" i="9"/>
  <c r="L188" i="9"/>
  <c r="F12" i="9"/>
  <c r="F11" i="9" s="1"/>
  <c r="I16" i="9"/>
  <c r="D32" i="9"/>
  <c r="D22" i="9" s="1"/>
  <c r="P46" i="9"/>
  <c r="P41" i="9" s="1"/>
  <c r="J16" i="9"/>
  <c r="J11" i="9" s="1"/>
  <c r="C46" i="9"/>
  <c r="C41" i="9" s="1"/>
  <c r="J195" i="9"/>
  <c r="M41" i="9"/>
  <c r="F25" i="9"/>
  <c r="N11" i="9"/>
  <c r="O41" i="9"/>
  <c r="D46" i="9"/>
  <c r="D41" i="9" s="1"/>
  <c r="K195" i="9"/>
  <c r="H188" i="9"/>
  <c r="L178" i="9"/>
  <c r="L195" i="9" s="1"/>
  <c r="L22" i="9"/>
  <c r="L9" i="9"/>
  <c r="F41" i="12"/>
  <c r="C41" i="12"/>
  <c r="O22" i="12"/>
  <c r="C22" i="12"/>
  <c r="R41" i="12"/>
  <c r="M195" i="8"/>
  <c r="C195" i="8"/>
  <c r="J195" i="8"/>
  <c r="V195" i="8"/>
  <c r="F9" i="8"/>
  <c r="I9" i="8"/>
  <c r="G9" i="8"/>
  <c r="J11" i="8"/>
  <c r="J9" i="8" s="1"/>
  <c r="V11" i="8"/>
  <c r="V9" i="8" s="1"/>
  <c r="M22" i="8"/>
  <c r="O195" i="8"/>
  <c r="P195" i="8"/>
  <c r="R9" i="8"/>
  <c r="S9" i="8"/>
  <c r="M11" i="8"/>
  <c r="D11" i="8"/>
  <c r="P11" i="8"/>
  <c r="P9" i="8" s="1"/>
  <c r="D22" i="8"/>
  <c r="P22" i="8"/>
  <c r="G22" i="8"/>
  <c r="S22" i="8"/>
  <c r="J41" i="8"/>
  <c r="V41" i="8"/>
  <c r="D11" i="9"/>
  <c r="P11" i="9"/>
  <c r="J22" i="9"/>
  <c r="K41" i="9"/>
  <c r="G22" i="9"/>
  <c r="K22" i="9"/>
  <c r="J41" i="9"/>
  <c r="C195" i="9"/>
  <c r="F22" i="9"/>
  <c r="H11" i="9"/>
  <c r="I11" i="9"/>
  <c r="I9" i="9" s="1"/>
  <c r="E11" i="9"/>
  <c r="E9" i="9" s="1"/>
  <c r="N22" i="9"/>
  <c r="P41" i="12" l="1"/>
  <c r="J9" i="12"/>
  <c r="I9" i="12"/>
  <c r="S195" i="12"/>
  <c r="P195" i="12"/>
  <c r="U9" i="12"/>
  <c r="O41" i="12"/>
  <c r="S22" i="12"/>
  <c r="M22" i="12"/>
  <c r="M9" i="12" s="1"/>
  <c r="S9" i="12"/>
  <c r="D9" i="12"/>
  <c r="P22" i="12"/>
  <c r="V9" i="12"/>
  <c r="L22" i="12"/>
  <c r="G11" i="12"/>
  <c r="G9" i="12" s="1"/>
  <c r="L9" i="12"/>
  <c r="O195" i="12"/>
  <c r="U195" i="12"/>
  <c r="R195" i="12"/>
  <c r="F195" i="12"/>
  <c r="R9" i="12"/>
  <c r="O9" i="12"/>
  <c r="P11" i="12"/>
  <c r="N9" i="9"/>
  <c r="J9" i="9"/>
  <c r="H9" i="9"/>
  <c r="D9" i="9"/>
  <c r="P9" i="9"/>
  <c r="H195" i="9"/>
  <c r="K9" i="9"/>
  <c r="G9" i="9"/>
  <c r="C9" i="12"/>
  <c r="M9" i="8"/>
  <c r="D9" i="8"/>
  <c r="P9" i="12" l="1"/>
  <c r="BI200" i="13"/>
  <c r="AY200" i="13"/>
  <c r="AO200" i="13"/>
  <c r="AE200" i="13"/>
  <c r="U200" i="13"/>
  <c r="BT198" i="13"/>
  <c r="BS198" i="13"/>
  <c r="BR198" i="13"/>
  <c r="BQ198" i="13"/>
  <c r="BP198" i="13"/>
  <c r="BO198" i="13"/>
  <c r="BN198" i="13"/>
  <c r="BM198" i="13"/>
  <c r="BL198" i="13"/>
  <c r="BK198" i="13"/>
  <c r="BJ198" i="13"/>
  <c r="BI198" i="13"/>
  <c r="BH198" i="13"/>
  <c r="BG198" i="13"/>
  <c r="BF198" i="13"/>
  <c r="BE198" i="13"/>
  <c r="BD198" i="13"/>
  <c r="BC198" i="13"/>
  <c r="BB198" i="13"/>
  <c r="BA198" i="13"/>
  <c r="AZ198" i="13"/>
  <c r="AY198" i="13"/>
  <c r="AX198" i="13"/>
  <c r="AW198" i="13"/>
  <c r="AV198" i="13"/>
  <c r="AU198" i="13"/>
  <c r="AT198" i="13"/>
  <c r="AS198" i="13"/>
  <c r="AR198" i="13"/>
  <c r="AQ198" i="13"/>
  <c r="AP198" i="13"/>
  <c r="AO198" i="13"/>
  <c r="AN198" i="13"/>
  <c r="AM198" i="13"/>
  <c r="AL198" i="13"/>
  <c r="AK198" i="13"/>
  <c r="AJ198" i="13"/>
  <c r="AI198" i="13"/>
  <c r="AH198" i="13"/>
  <c r="AG198" i="13"/>
  <c r="AF198" i="13"/>
  <c r="AE198" i="13"/>
  <c r="AD198" i="13"/>
  <c r="AC198" i="13"/>
  <c r="AB198" i="13"/>
  <c r="AA198" i="13"/>
  <c r="Z198" i="13"/>
  <c r="Y198" i="13"/>
  <c r="X198" i="13"/>
  <c r="W198" i="13"/>
  <c r="V198" i="13"/>
  <c r="U198" i="13"/>
  <c r="T198" i="13"/>
  <c r="S198" i="13"/>
  <c r="R198" i="13"/>
  <c r="Q198" i="13"/>
  <c r="P198" i="13"/>
  <c r="O198" i="13"/>
  <c r="N198" i="13"/>
  <c r="M198" i="13"/>
  <c r="L198" i="13"/>
  <c r="K198" i="13"/>
  <c r="J198" i="13"/>
  <c r="I198" i="13"/>
  <c r="H198" i="13"/>
  <c r="G198" i="13"/>
  <c r="F198" i="13"/>
  <c r="E198" i="13"/>
  <c r="D198" i="13"/>
  <c r="C198" i="13"/>
  <c r="BT197" i="13"/>
  <c r="BS197" i="13"/>
  <c r="BR197" i="13"/>
  <c r="BQ197" i="13"/>
  <c r="BP197" i="13"/>
  <c r="BO197" i="13"/>
  <c r="BN197" i="13"/>
  <c r="BM197" i="13"/>
  <c r="BL197" i="13"/>
  <c r="BK197" i="13"/>
  <c r="BJ197" i="13"/>
  <c r="BH197" i="13"/>
  <c r="BG197" i="13"/>
  <c r="BF197" i="13"/>
  <c r="BE197" i="13"/>
  <c r="BD197" i="13"/>
  <c r="BC197" i="13"/>
  <c r="BB197" i="13"/>
  <c r="BA197" i="13"/>
  <c r="AZ197" i="13"/>
  <c r="AX197" i="13"/>
  <c r="AW197" i="13"/>
  <c r="AV197" i="13"/>
  <c r="AU197" i="13"/>
  <c r="AT197" i="13"/>
  <c r="AS197" i="13"/>
  <c r="AR197" i="13"/>
  <c r="AQ197" i="13"/>
  <c r="AP197" i="13"/>
  <c r="AN197" i="13"/>
  <c r="AM197" i="13"/>
  <c r="AL197" i="13"/>
  <c r="AK197" i="13"/>
  <c r="AJ197" i="13"/>
  <c r="AI197" i="13"/>
  <c r="AH197" i="13"/>
  <c r="AG197" i="13"/>
  <c r="AF197" i="13"/>
  <c r="AD197" i="13"/>
  <c r="AC197" i="13"/>
  <c r="AB197" i="13"/>
  <c r="AA197" i="13"/>
  <c r="Z197" i="13"/>
  <c r="Y197" i="13"/>
  <c r="X197" i="13"/>
  <c r="W197" i="13"/>
  <c r="V197" i="13"/>
  <c r="T197" i="13"/>
  <c r="S197" i="13"/>
  <c r="R197" i="13"/>
  <c r="Q197" i="13"/>
  <c r="P197" i="13"/>
  <c r="O197" i="13"/>
  <c r="N197" i="13"/>
  <c r="M197" i="13"/>
  <c r="L197" i="13"/>
  <c r="K197" i="13"/>
  <c r="J197" i="13"/>
  <c r="I197" i="13"/>
  <c r="H197" i="13"/>
  <c r="G197" i="13"/>
  <c r="F197" i="13"/>
  <c r="E197" i="13"/>
  <c r="D197" i="13"/>
  <c r="C197" i="13"/>
  <c r="BT196" i="13"/>
  <c r="BS196" i="13"/>
  <c r="BR196" i="13"/>
  <c r="BQ196" i="13"/>
  <c r="BP196" i="13"/>
  <c r="BO196" i="13"/>
  <c r="BN196" i="13"/>
  <c r="BM196" i="13"/>
  <c r="BL196" i="13"/>
  <c r="BK196" i="13"/>
  <c r="BJ196" i="13"/>
  <c r="BI196" i="13"/>
  <c r="BH196" i="13"/>
  <c r="BG196" i="13"/>
  <c r="BF196" i="13"/>
  <c r="BE196" i="13"/>
  <c r="BD196" i="13"/>
  <c r="BC196" i="13"/>
  <c r="BB196" i="13"/>
  <c r="BA196" i="13"/>
  <c r="AZ196" i="13"/>
  <c r="AY196" i="13"/>
  <c r="AX196" i="13"/>
  <c r="AW196" i="13"/>
  <c r="AV196" i="13"/>
  <c r="AU196" i="13"/>
  <c r="AT196" i="13"/>
  <c r="AS196" i="13"/>
  <c r="AR196" i="13"/>
  <c r="AQ196" i="13"/>
  <c r="AP196" i="13"/>
  <c r="AO196" i="13"/>
  <c r="AN196" i="13"/>
  <c r="AM196" i="13"/>
  <c r="AL196" i="13"/>
  <c r="AK196" i="13"/>
  <c r="AJ196" i="13"/>
  <c r="AI196" i="13"/>
  <c r="AH196" i="13"/>
  <c r="AG196" i="13"/>
  <c r="AF196" i="13"/>
  <c r="AE196" i="13"/>
  <c r="AD196" i="13"/>
  <c r="AC196" i="13"/>
  <c r="AB196" i="13"/>
  <c r="AA196" i="13"/>
  <c r="Z196" i="13"/>
  <c r="Y196" i="13"/>
  <c r="X196" i="13"/>
  <c r="W196" i="13"/>
  <c r="V196" i="13"/>
  <c r="U196" i="13"/>
  <c r="T196" i="13"/>
  <c r="S196" i="13"/>
  <c r="R196" i="13"/>
  <c r="Q196" i="13"/>
  <c r="P196" i="13"/>
  <c r="O196" i="13"/>
  <c r="N196" i="13"/>
  <c r="M196" i="13"/>
  <c r="L196" i="13"/>
  <c r="K196" i="13"/>
  <c r="J196" i="13"/>
  <c r="I196" i="13"/>
  <c r="H196" i="13"/>
  <c r="G196" i="13"/>
  <c r="F196" i="13"/>
  <c r="E196" i="13"/>
  <c r="D196" i="13"/>
  <c r="C196" i="13"/>
  <c r="BT195" i="13"/>
  <c r="BS195" i="13"/>
  <c r="BR195" i="13"/>
  <c r="BQ195" i="13"/>
  <c r="BP195" i="13"/>
  <c r="BO195" i="13"/>
  <c r="BN195" i="13"/>
  <c r="BM195" i="13"/>
  <c r="BL195" i="13"/>
  <c r="BK195" i="13"/>
  <c r="BJ195" i="13"/>
  <c r="BH195" i="13"/>
  <c r="BG195" i="13"/>
  <c r="BF195" i="13"/>
  <c r="BE195" i="13"/>
  <c r="BD195" i="13"/>
  <c r="BC195" i="13"/>
  <c r="BB195" i="13"/>
  <c r="BA195" i="13"/>
  <c r="AZ195" i="13"/>
  <c r="AX195" i="13"/>
  <c r="AW195" i="13"/>
  <c r="AV195" i="13"/>
  <c r="AU195" i="13"/>
  <c r="AT195" i="13"/>
  <c r="AS195" i="13"/>
  <c r="AR195" i="13"/>
  <c r="AQ195" i="13"/>
  <c r="AP195" i="13"/>
  <c r="AN195" i="13"/>
  <c r="AM195" i="13"/>
  <c r="AL195" i="13"/>
  <c r="AK195" i="13"/>
  <c r="AJ195" i="13"/>
  <c r="AI195" i="13"/>
  <c r="AH195" i="13"/>
  <c r="AG195" i="13"/>
  <c r="AF195" i="13"/>
  <c r="AD195" i="13"/>
  <c r="AC195" i="13"/>
  <c r="AB195" i="13"/>
  <c r="AA195" i="13"/>
  <c r="Z195" i="13"/>
  <c r="Y195" i="13"/>
  <c r="X195" i="13"/>
  <c r="W195" i="13"/>
  <c r="V195" i="13"/>
  <c r="T195" i="13"/>
  <c r="S195" i="13"/>
  <c r="R195" i="13"/>
  <c r="Q195" i="13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C195" i="13"/>
  <c r="BT194" i="13"/>
  <c r="BS194" i="13"/>
  <c r="BR194" i="13"/>
  <c r="BQ194" i="13"/>
  <c r="BP194" i="13"/>
  <c r="BO194" i="13"/>
  <c r="BN194" i="13"/>
  <c r="BM194" i="13"/>
  <c r="BL194" i="13"/>
  <c r="BK194" i="13"/>
  <c r="BJ194" i="13"/>
  <c r="BH194" i="13"/>
  <c r="BG194" i="13"/>
  <c r="BF194" i="13"/>
  <c r="BE194" i="13"/>
  <c r="BD194" i="13"/>
  <c r="BC194" i="13"/>
  <c r="BB194" i="13"/>
  <c r="BA194" i="13"/>
  <c r="AZ194" i="13"/>
  <c r="AX194" i="13"/>
  <c r="AW194" i="13"/>
  <c r="AV194" i="13"/>
  <c r="AU194" i="13"/>
  <c r="AT194" i="13"/>
  <c r="AS194" i="13"/>
  <c r="AR194" i="13"/>
  <c r="AQ194" i="13"/>
  <c r="AP194" i="13"/>
  <c r="AN194" i="13"/>
  <c r="AM194" i="13"/>
  <c r="AL194" i="13"/>
  <c r="AK194" i="13"/>
  <c r="AJ194" i="13"/>
  <c r="AI194" i="13"/>
  <c r="AH194" i="13"/>
  <c r="AG194" i="13"/>
  <c r="AF194" i="13"/>
  <c r="AD194" i="13"/>
  <c r="AC194" i="13"/>
  <c r="AB194" i="13"/>
  <c r="AA194" i="13"/>
  <c r="Z194" i="13"/>
  <c r="Y194" i="13"/>
  <c r="X194" i="13"/>
  <c r="W194" i="13"/>
  <c r="V194" i="13"/>
  <c r="T194" i="13"/>
  <c r="S194" i="13"/>
  <c r="R194" i="13"/>
  <c r="Q194" i="13"/>
  <c r="P194" i="13"/>
  <c r="O194" i="13"/>
  <c r="N194" i="13"/>
  <c r="M194" i="13"/>
  <c r="L194" i="13"/>
  <c r="K194" i="13"/>
  <c r="J194" i="13"/>
  <c r="I194" i="13"/>
  <c r="H194" i="13"/>
  <c r="G194" i="13"/>
  <c r="F194" i="13"/>
  <c r="E194" i="13"/>
  <c r="D194" i="13"/>
  <c r="C194" i="13"/>
  <c r="BT191" i="13"/>
  <c r="BS191" i="13"/>
  <c r="BR191" i="13"/>
  <c r="BQ191" i="13"/>
  <c r="BP191" i="13"/>
  <c r="BO191" i="13"/>
  <c r="BN191" i="13"/>
  <c r="BM191" i="13"/>
  <c r="BL191" i="13"/>
  <c r="BK191" i="13"/>
  <c r="BJ191" i="13"/>
  <c r="BH191" i="13"/>
  <c r="BG191" i="13"/>
  <c r="BF191" i="13"/>
  <c r="BE191" i="13"/>
  <c r="BD191" i="13"/>
  <c r="BC191" i="13"/>
  <c r="BB191" i="13"/>
  <c r="BA191" i="13"/>
  <c r="AZ191" i="13"/>
  <c r="AX191" i="13"/>
  <c r="AW191" i="13"/>
  <c r="AV191" i="13"/>
  <c r="AU191" i="13"/>
  <c r="AT191" i="13"/>
  <c r="AS191" i="13"/>
  <c r="AR191" i="13"/>
  <c r="AQ191" i="13"/>
  <c r="AP191" i="13"/>
  <c r="AN191" i="13"/>
  <c r="AM191" i="13"/>
  <c r="AL191" i="13"/>
  <c r="AK191" i="13"/>
  <c r="AJ191" i="13"/>
  <c r="AI191" i="13"/>
  <c r="AH191" i="13"/>
  <c r="AG191" i="13"/>
  <c r="AF191" i="13"/>
  <c r="AD191" i="13"/>
  <c r="AC191" i="13"/>
  <c r="AB191" i="13"/>
  <c r="AA191" i="13"/>
  <c r="Z191" i="13"/>
  <c r="Y191" i="13"/>
  <c r="X191" i="13"/>
  <c r="W191" i="13"/>
  <c r="V191" i="13"/>
  <c r="T191" i="13"/>
  <c r="S191" i="13"/>
  <c r="R191" i="13"/>
  <c r="Q191" i="13"/>
  <c r="P191" i="13"/>
  <c r="O191" i="13"/>
  <c r="N191" i="13"/>
  <c r="M191" i="13"/>
  <c r="L191" i="13"/>
  <c r="K191" i="13"/>
  <c r="J191" i="13"/>
  <c r="I191" i="13"/>
  <c r="H191" i="13"/>
  <c r="G191" i="13"/>
  <c r="F191" i="13"/>
  <c r="E191" i="13"/>
  <c r="D191" i="13"/>
  <c r="C191" i="13"/>
  <c r="BT190" i="13"/>
  <c r="BS190" i="13"/>
  <c r="BR190" i="13"/>
  <c r="BQ190" i="13"/>
  <c r="BP190" i="13"/>
  <c r="BO190" i="13"/>
  <c r="BN190" i="13"/>
  <c r="BM190" i="13"/>
  <c r="BL190" i="13"/>
  <c r="BK190" i="13"/>
  <c r="BJ190" i="13"/>
  <c r="BH190" i="13"/>
  <c r="BG190" i="13"/>
  <c r="BF190" i="13"/>
  <c r="BE190" i="13"/>
  <c r="BD190" i="13"/>
  <c r="BC190" i="13"/>
  <c r="BB190" i="13"/>
  <c r="BA190" i="13"/>
  <c r="AZ190" i="13"/>
  <c r="AX190" i="13"/>
  <c r="AW190" i="13"/>
  <c r="AV190" i="13"/>
  <c r="AU190" i="13"/>
  <c r="AT190" i="13"/>
  <c r="AS190" i="13"/>
  <c r="AR190" i="13"/>
  <c r="AQ190" i="13"/>
  <c r="AP190" i="13"/>
  <c r="AN190" i="13"/>
  <c r="AM190" i="13"/>
  <c r="AL190" i="13"/>
  <c r="AK190" i="13"/>
  <c r="AJ190" i="13"/>
  <c r="AI190" i="13"/>
  <c r="AH190" i="13"/>
  <c r="AG190" i="13"/>
  <c r="AF190" i="13"/>
  <c r="AD190" i="13"/>
  <c r="AC190" i="13"/>
  <c r="AB190" i="13"/>
  <c r="AA190" i="13"/>
  <c r="Z190" i="13"/>
  <c r="Y190" i="13"/>
  <c r="X190" i="13"/>
  <c r="W190" i="13"/>
  <c r="V190" i="13"/>
  <c r="T190" i="13"/>
  <c r="S190" i="13"/>
  <c r="R190" i="13"/>
  <c r="Q190" i="13"/>
  <c r="P190" i="13"/>
  <c r="O190" i="13"/>
  <c r="N190" i="13"/>
  <c r="M190" i="13"/>
  <c r="L190" i="13"/>
  <c r="K190" i="13"/>
  <c r="J190" i="13"/>
  <c r="I190" i="13"/>
  <c r="H190" i="13"/>
  <c r="G190" i="13"/>
  <c r="F190" i="13"/>
  <c r="E190" i="13"/>
  <c r="D190" i="13"/>
  <c r="C190" i="13"/>
  <c r="BT189" i="13"/>
  <c r="BS189" i="13"/>
  <c r="BR189" i="13"/>
  <c r="BQ189" i="13"/>
  <c r="BP189" i="13"/>
  <c r="BO189" i="13"/>
  <c r="BN189" i="13"/>
  <c r="BM189" i="13"/>
  <c r="BL189" i="13"/>
  <c r="BK189" i="13"/>
  <c r="BJ189" i="13"/>
  <c r="BH189" i="13"/>
  <c r="BG189" i="13"/>
  <c r="BF189" i="13"/>
  <c r="BE189" i="13"/>
  <c r="BD189" i="13"/>
  <c r="BC189" i="13"/>
  <c r="BB189" i="13"/>
  <c r="BA189" i="13"/>
  <c r="AZ189" i="13"/>
  <c r="AX189" i="13"/>
  <c r="AW189" i="13"/>
  <c r="AV189" i="13"/>
  <c r="AU189" i="13"/>
  <c r="AT189" i="13"/>
  <c r="AS189" i="13"/>
  <c r="AR189" i="13"/>
  <c r="AQ189" i="13"/>
  <c r="AP189" i="13"/>
  <c r="AN189" i="13"/>
  <c r="AM189" i="13"/>
  <c r="AL189" i="13"/>
  <c r="AK189" i="13"/>
  <c r="AJ189" i="13"/>
  <c r="AI189" i="13"/>
  <c r="AH189" i="13"/>
  <c r="AG189" i="13"/>
  <c r="AF189" i="13"/>
  <c r="AD189" i="13"/>
  <c r="AC189" i="13"/>
  <c r="AB189" i="13"/>
  <c r="AA189" i="13"/>
  <c r="Z189" i="13"/>
  <c r="Y189" i="13"/>
  <c r="X189" i="13"/>
  <c r="W189" i="13"/>
  <c r="V189" i="13"/>
  <c r="T189" i="13"/>
  <c r="S189" i="13"/>
  <c r="R189" i="13"/>
  <c r="Q189" i="13"/>
  <c r="P189" i="13"/>
  <c r="O189" i="13"/>
  <c r="N189" i="13"/>
  <c r="M189" i="13"/>
  <c r="L189" i="13"/>
  <c r="K189" i="13"/>
  <c r="J189" i="13"/>
  <c r="I189" i="13"/>
  <c r="H189" i="13"/>
  <c r="G189" i="13"/>
  <c r="F189" i="13"/>
  <c r="E189" i="13"/>
  <c r="D189" i="13"/>
  <c r="C189" i="13"/>
  <c r="BT188" i="13"/>
  <c r="BS188" i="13"/>
  <c r="BR188" i="13"/>
  <c r="BQ188" i="13"/>
  <c r="BP188" i="13"/>
  <c r="BO188" i="13"/>
  <c r="BN188" i="13"/>
  <c r="BM188" i="13"/>
  <c r="BL188" i="13"/>
  <c r="BK188" i="13"/>
  <c r="BJ188" i="13"/>
  <c r="BH188" i="13"/>
  <c r="BG188" i="13"/>
  <c r="BF188" i="13"/>
  <c r="BE188" i="13"/>
  <c r="BD188" i="13"/>
  <c r="BC188" i="13"/>
  <c r="BB188" i="13"/>
  <c r="BA188" i="13"/>
  <c r="AZ188" i="13"/>
  <c r="AX188" i="13"/>
  <c r="AW188" i="13"/>
  <c r="AV188" i="13"/>
  <c r="AU188" i="13"/>
  <c r="AT188" i="13"/>
  <c r="AS188" i="13"/>
  <c r="AR188" i="13"/>
  <c r="AQ188" i="13"/>
  <c r="AP188" i="13"/>
  <c r="AN188" i="13"/>
  <c r="AM188" i="13"/>
  <c r="AL188" i="13"/>
  <c r="AK188" i="13"/>
  <c r="AJ188" i="13"/>
  <c r="AI188" i="13"/>
  <c r="AH188" i="13"/>
  <c r="AG188" i="13"/>
  <c r="AF188" i="13"/>
  <c r="AD188" i="13"/>
  <c r="AC188" i="13"/>
  <c r="AB188" i="13"/>
  <c r="AA188" i="13"/>
  <c r="Z188" i="13"/>
  <c r="Y188" i="13"/>
  <c r="X188" i="13"/>
  <c r="W188" i="13"/>
  <c r="V188" i="13"/>
  <c r="T188" i="13"/>
  <c r="S188" i="13"/>
  <c r="R188" i="13"/>
  <c r="Q188" i="13"/>
  <c r="P188" i="13"/>
  <c r="O188" i="13"/>
  <c r="N188" i="13"/>
  <c r="M188" i="13"/>
  <c r="L188" i="13"/>
  <c r="K188" i="13"/>
  <c r="J188" i="13"/>
  <c r="I188" i="13"/>
  <c r="H188" i="13"/>
  <c r="G188" i="13"/>
  <c r="F188" i="13"/>
  <c r="E188" i="13"/>
  <c r="D188" i="13"/>
  <c r="C188" i="13"/>
  <c r="BT187" i="13"/>
  <c r="BS187" i="13"/>
  <c r="BR187" i="13"/>
  <c r="BQ187" i="13"/>
  <c r="BP187" i="13"/>
  <c r="BO187" i="13"/>
  <c r="BN187" i="13"/>
  <c r="BM187" i="13"/>
  <c r="BL187" i="13"/>
  <c r="BK187" i="13"/>
  <c r="BJ187" i="13"/>
  <c r="BH187" i="13"/>
  <c r="BG187" i="13"/>
  <c r="BF187" i="13"/>
  <c r="BE187" i="13"/>
  <c r="BD187" i="13"/>
  <c r="BC187" i="13"/>
  <c r="BB187" i="13"/>
  <c r="BA187" i="13"/>
  <c r="AZ187" i="13"/>
  <c r="AX187" i="13"/>
  <c r="AW187" i="13"/>
  <c r="AV187" i="13"/>
  <c r="AU187" i="13"/>
  <c r="AT187" i="13"/>
  <c r="AS187" i="13"/>
  <c r="AR187" i="13"/>
  <c r="AQ187" i="13"/>
  <c r="AP187" i="13"/>
  <c r="AN187" i="13"/>
  <c r="AM187" i="13"/>
  <c r="AL187" i="13"/>
  <c r="AK187" i="13"/>
  <c r="AJ187" i="13"/>
  <c r="AI187" i="13"/>
  <c r="AH187" i="13"/>
  <c r="AG187" i="13"/>
  <c r="AF187" i="13"/>
  <c r="AD187" i="13"/>
  <c r="AC187" i="13"/>
  <c r="AB187" i="13"/>
  <c r="AA187" i="13"/>
  <c r="Z187" i="13"/>
  <c r="Y187" i="13"/>
  <c r="X187" i="13"/>
  <c r="W187" i="13"/>
  <c r="V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G187" i="13"/>
  <c r="F187" i="13"/>
  <c r="E187" i="13"/>
  <c r="D187" i="13"/>
  <c r="C187" i="13"/>
  <c r="BT186" i="13"/>
  <c r="BS186" i="13"/>
  <c r="BR186" i="13"/>
  <c r="BQ186" i="13"/>
  <c r="BP186" i="13"/>
  <c r="BO186" i="13"/>
  <c r="BN186" i="13"/>
  <c r="BM186" i="13"/>
  <c r="BL186" i="13"/>
  <c r="BK186" i="13"/>
  <c r="BJ186" i="13"/>
  <c r="BH186" i="13"/>
  <c r="BG186" i="13"/>
  <c r="BF186" i="13"/>
  <c r="BE186" i="13"/>
  <c r="BD186" i="13"/>
  <c r="BC186" i="13"/>
  <c r="BB186" i="13"/>
  <c r="BA186" i="13"/>
  <c r="AZ186" i="13"/>
  <c r="AX186" i="13"/>
  <c r="AW186" i="13"/>
  <c r="AV186" i="13"/>
  <c r="AU186" i="13"/>
  <c r="AT186" i="13"/>
  <c r="AS186" i="13"/>
  <c r="AR186" i="13"/>
  <c r="AQ186" i="13"/>
  <c r="AP186" i="13"/>
  <c r="AN186" i="13"/>
  <c r="AM186" i="13"/>
  <c r="AL186" i="13"/>
  <c r="AK186" i="13"/>
  <c r="AJ186" i="13"/>
  <c r="AI186" i="13"/>
  <c r="AH186" i="13"/>
  <c r="AG186" i="13"/>
  <c r="AF186" i="13"/>
  <c r="AD186" i="13"/>
  <c r="AC186" i="13"/>
  <c r="AB186" i="13"/>
  <c r="AA186" i="13"/>
  <c r="Z186" i="13"/>
  <c r="Y186" i="13"/>
  <c r="X186" i="13"/>
  <c r="W186" i="13"/>
  <c r="V186" i="13"/>
  <c r="T186" i="13"/>
  <c r="S186" i="13"/>
  <c r="R186" i="13"/>
  <c r="Q186" i="13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D186" i="13"/>
  <c r="C186" i="13"/>
  <c r="BT185" i="13"/>
  <c r="BS185" i="13"/>
  <c r="BR185" i="13"/>
  <c r="BQ185" i="13"/>
  <c r="BP185" i="13"/>
  <c r="BO185" i="13"/>
  <c r="BO183" i="13" s="1"/>
  <c r="BN185" i="13"/>
  <c r="BM185" i="13"/>
  <c r="BL185" i="13"/>
  <c r="BK185" i="13"/>
  <c r="BJ185" i="13"/>
  <c r="BH185" i="13"/>
  <c r="BG185" i="13"/>
  <c r="BF185" i="13"/>
  <c r="BE185" i="13"/>
  <c r="BD185" i="13"/>
  <c r="BC185" i="13"/>
  <c r="BB185" i="13"/>
  <c r="BA185" i="13"/>
  <c r="AZ185" i="13"/>
  <c r="AX185" i="13"/>
  <c r="AW185" i="13"/>
  <c r="AV185" i="13"/>
  <c r="AU185" i="13"/>
  <c r="AT185" i="13"/>
  <c r="AS185" i="13"/>
  <c r="AR185" i="13"/>
  <c r="AQ185" i="13"/>
  <c r="AP185" i="13"/>
  <c r="AN185" i="13"/>
  <c r="AM185" i="13"/>
  <c r="AL185" i="13"/>
  <c r="AK185" i="13"/>
  <c r="AJ185" i="13"/>
  <c r="AI185" i="13"/>
  <c r="AH185" i="13"/>
  <c r="AG185" i="13"/>
  <c r="AF185" i="13"/>
  <c r="AD185" i="13"/>
  <c r="AC185" i="13"/>
  <c r="AB185" i="13"/>
  <c r="AA185" i="13"/>
  <c r="Z185" i="13"/>
  <c r="Y185" i="13"/>
  <c r="X185" i="13"/>
  <c r="W185" i="13"/>
  <c r="V185" i="13"/>
  <c r="T185" i="13"/>
  <c r="S185" i="13"/>
  <c r="R185" i="13"/>
  <c r="Q185" i="13"/>
  <c r="P185" i="13"/>
  <c r="O185" i="13"/>
  <c r="N185" i="13"/>
  <c r="M185" i="13"/>
  <c r="L185" i="13"/>
  <c r="K185" i="13"/>
  <c r="J185" i="13"/>
  <c r="I185" i="13"/>
  <c r="H185" i="13"/>
  <c r="G185" i="13"/>
  <c r="F185" i="13"/>
  <c r="E185" i="13"/>
  <c r="D185" i="13"/>
  <c r="C185" i="13"/>
  <c r="BT184" i="13"/>
  <c r="BS184" i="13"/>
  <c r="BR184" i="13"/>
  <c r="BQ184" i="13"/>
  <c r="BP184" i="13"/>
  <c r="BO184" i="13"/>
  <c r="BN184" i="13"/>
  <c r="BM184" i="13"/>
  <c r="BL184" i="13"/>
  <c r="BK184" i="13"/>
  <c r="BJ184" i="13"/>
  <c r="BH184" i="13"/>
  <c r="BG184" i="13"/>
  <c r="BF184" i="13"/>
  <c r="BE184" i="13"/>
  <c r="BD184" i="13"/>
  <c r="BC184" i="13"/>
  <c r="BB184" i="13"/>
  <c r="BA184" i="13"/>
  <c r="AZ184" i="13"/>
  <c r="AX184" i="13"/>
  <c r="AW184" i="13"/>
  <c r="AV184" i="13"/>
  <c r="AU184" i="13"/>
  <c r="AT184" i="13"/>
  <c r="AS184" i="13"/>
  <c r="AR184" i="13"/>
  <c r="AQ184" i="13"/>
  <c r="AP184" i="13"/>
  <c r="AN184" i="13"/>
  <c r="AM184" i="13"/>
  <c r="AL184" i="13"/>
  <c r="AK184" i="13"/>
  <c r="AJ184" i="13"/>
  <c r="AI184" i="13"/>
  <c r="AH184" i="13"/>
  <c r="AG184" i="13"/>
  <c r="AF184" i="13"/>
  <c r="AD184" i="13"/>
  <c r="AC184" i="13"/>
  <c r="AB184" i="13"/>
  <c r="AA184" i="13"/>
  <c r="Z184" i="13"/>
  <c r="Y184" i="13"/>
  <c r="X184" i="13"/>
  <c r="W184" i="13"/>
  <c r="V184" i="13"/>
  <c r="T184" i="13"/>
  <c r="S184" i="13"/>
  <c r="R184" i="13"/>
  <c r="Q184" i="13"/>
  <c r="P184" i="13"/>
  <c r="O184" i="13"/>
  <c r="N184" i="13"/>
  <c r="M184" i="13"/>
  <c r="L184" i="13"/>
  <c r="K184" i="13"/>
  <c r="J184" i="13"/>
  <c r="I184" i="13"/>
  <c r="H184" i="13"/>
  <c r="G184" i="13"/>
  <c r="F184" i="13"/>
  <c r="E184" i="13"/>
  <c r="D184" i="13"/>
  <c r="C184" i="13"/>
  <c r="BT171" i="13"/>
  <c r="BS171" i="13"/>
  <c r="BR171" i="13"/>
  <c r="BQ171" i="13"/>
  <c r="BP171" i="13"/>
  <c r="BO171" i="13"/>
  <c r="BN171" i="13"/>
  <c r="BM171" i="13"/>
  <c r="BL171" i="13"/>
  <c r="BK171" i="13"/>
  <c r="BJ171" i="13"/>
  <c r="BH171" i="13"/>
  <c r="BG171" i="13"/>
  <c r="BF171" i="13"/>
  <c r="BE171" i="13"/>
  <c r="BD171" i="13"/>
  <c r="BC171" i="13"/>
  <c r="BB171" i="13"/>
  <c r="BA171" i="13"/>
  <c r="AZ171" i="13"/>
  <c r="AX171" i="13"/>
  <c r="AW171" i="13"/>
  <c r="AV171" i="13"/>
  <c r="AU171" i="13"/>
  <c r="AT171" i="13"/>
  <c r="AS171" i="13"/>
  <c r="AR171" i="13"/>
  <c r="AQ171" i="13"/>
  <c r="AP171" i="13"/>
  <c r="AN171" i="13"/>
  <c r="AM171" i="13"/>
  <c r="AL171" i="13"/>
  <c r="AK171" i="13"/>
  <c r="AJ171" i="13"/>
  <c r="AI171" i="13"/>
  <c r="AH171" i="13"/>
  <c r="AG171" i="13"/>
  <c r="AF171" i="13"/>
  <c r="AD171" i="13"/>
  <c r="AC171" i="13"/>
  <c r="AB171" i="13"/>
  <c r="AA171" i="13"/>
  <c r="Z171" i="13"/>
  <c r="Y171" i="13"/>
  <c r="X171" i="13"/>
  <c r="W171" i="13"/>
  <c r="V171" i="13"/>
  <c r="T171" i="13"/>
  <c r="S171" i="13"/>
  <c r="R171" i="13"/>
  <c r="Q171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D171" i="13"/>
  <c r="C171" i="13"/>
  <c r="BT166" i="13"/>
  <c r="BS166" i="13"/>
  <c r="BR166" i="13"/>
  <c r="BQ166" i="13"/>
  <c r="BP166" i="13"/>
  <c r="BO166" i="13"/>
  <c r="BN166" i="13"/>
  <c r="BM166" i="13"/>
  <c r="BL166" i="13"/>
  <c r="BK166" i="13"/>
  <c r="BJ166" i="13"/>
  <c r="BH166" i="13"/>
  <c r="BG166" i="13"/>
  <c r="BF166" i="13"/>
  <c r="BE166" i="13"/>
  <c r="BD166" i="13"/>
  <c r="BC166" i="13"/>
  <c r="BB166" i="13"/>
  <c r="BA166" i="13"/>
  <c r="AZ166" i="13"/>
  <c r="AX166" i="13"/>
  <c r="AW166" i="13"/>
  <c r="AV166" i="13"/>
  <c r="AU166" i="13"/>
  <c r="AT166" i="13"/>
  <c r="AS166" i="13"/>
  <c r="AR166" i="13"/>
  <c r="AQ166" i="13"/>
  <c r="AP166" i="13"/>
  <c r="AN166" i="13"/>
  <c r="AM166" i="13"/>
  <c r="AL166" i="13"/>
  <c r="AK166" i="13"/>
  <c r="AJ166" i="13"/>
  <c r="AI166" i="13"/>
  <c r="AH166" i="13"/>
  <c r="AG166" i="13"/>
  <c r="AF166" i="13"/>
  <c r="AD166" i="13"/>
  <c r="AC166" i="13"/>
  <c r="AB166" i="13"/>
  <c r="AA166" i="13"/>
  <c r="Z166" i="13"/>
  <c r="Y166" i="13"/>
  <c r="X166" i="13"/>
  <c r="W166" i="13"/>
  <c r="V166" i="13"/>
  <c r="T166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D166" i="13"/>
  <c r="C166" i="13"/>
  <c r="BT162" i="13"/>
  <c r="BS162" i="13"/>
  <c r="BR162" i="13"/>
  <c r="BQ162" i="13"/>
  <c r="BP162" i="13"/>
  <c r="BO162" i="13"/>
  <c r="BN162" i="13"/>
  <c r="BM162" i="13"/>
  <c r="BL162" i="13"/>
  <c r="BK162" i="13"/>
  <c r="BJ162" i="13"/>
  <c r="BH162" i="13"/>
  <c r="BG162" i="13"/>
  <c r="BF162" i="13"/>
  <c r="BE162" i="13"/>
  <c r="BD162" i="13"/>
  <c r="BC162" i="13"/>
  <c r="BB162" i="13"/>
  <c r="BA162" i="13"/>
  <c r="AZ162" i="13"/>
  <c r="AX162" i="13"/>
  <c r="AW162" i="13"/>
  <c r="AV162" i="13"/>
  <c r="AU162" i="13"/>
  <c r="AT162" i="13"/>
  <c r="AS162" i="13"/>
  <c r="AR162" i="13"/>
  <c r="AQ162" i="13"/>
  <c r="AP162" i="13"/>
  <c r="AN162" i="13"/>
  <c r="AM162" i="13"/>
  <c r="AL162" i="13"/>
  <c r="AK162" i="13"/>
  <c r="AJ162" i="13"/>
  <c r="AI162" i="13"/>
  <c r="AH162" i="13"/>
  <c r="AG162" i="13"/>
  <c r="AF162" i="13"/>
  <c r="AD162" i="13"/>
  <c r="AC162" i="13"/>
  <c r="AB162" i="13"/>
  <c r="AA162" i="13"/>
  <c r="Z162" i="13"/>
  <c r="Y162" i="13"/>
  <c r="X162" i="13"/>
  <c r="W162" i="13"/>
  <c r="V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BT154" i="13"/>
  <c r="BS154" i="13"/>
  <c r="BR154" i="13"/>
  <c r="BQ154" i="13"/>
  <c r="BP154" i="13"/>
  <c r="BO154" i="13"/>
  <c r="BN154" i="13"/>
  <c r="BM154" i="13"/>
  <c r="BL154" i="13"/>
  <c r="BK154" i="13"/>
  <c r="BJ154" i="13"/>
  <c r="BH154" i="13"/>
  <c r="BG154" i="13"/>
  <c r="BF154" i="13"/>
  <c r="BE154" i="13"/>
  <c r="BD154" i="13"/>
  <c r="BC154" i="13"/>
  <c r="BB154" i="13"/>
  <c r="BA154" i="13"/>
  <c r="AZ154" i="13"/>
  <c r="AX154" i="13"/>
  <c r="AW154" i="13"/>
  <c r="AV154" i="13"/>
  <c r="AU154" i="13"/>
  <c r="AT154" i="13"/>
  <c r="AS154" i="13"/>
  <c r="AR154" i="13"/>
  <c r="AQ154" i="13"/>
  <c r="AP154" i="13"/>
  <c r="AN154" i="13"/>
  <c r="AM154" i="13"/>
  <c r="AL154" i="13"/>
  <c r="AK154" i="13"/>
  <c r="AJ154" i="13"/>
  <c r="AI154" i="13"/>
  <c r="AH154" i="13"/>
  <c r="AG154" i="13"/>
  <c r="AF154" i="13"/>
  <c r="AD154" i="13"/>
  <c r="AC154" i="13"/>
  <c r="AB154" i="13"/>
  <c r="AA154" i="13"/>
  <c r="Z154" i="13"/>
  <c r="Y154" i="13"/>
  <c r="X154" i="13"/>
  <c r="W154" i="13"/>
  <c r="V154" i="13"/>
  <c r="T154" i="13"/>
  <c r="S154" i="13"/>
  <c r="R154" i="13"/>
  <c r="Q154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D154" i="13"/>
  <c r="C154" i="13"/>
  <c r="BT144" i="13"/>
  <c r="BS144" i="13"/>
  <c r="BR144" i="13"/>
  <c r="BQ144" i="13"/>
  <c r="BP144" i="13"/>
  <c r="BO144" i="13"/>
  <c r="BN144" i="13"/>
  <c r="BM144" i="13"/>
  <c r="BL144" i="13"/>
  <c r="BK144" i="13"/>
  <c r="BJ144" i="13"/>
  <c r="BH144" i="13"/>
  <c r="BG144" i="13"/>
  <c r="BF144" i="13"/>
  <c r="BE144" i="13"/>
  <c r="BD144" i="13"/>
  <c r="BC144" i="13"/>
  <c r="BB144" i="13"/>
  <c r="BA144" i="13"/>
  <c r="AZ144" i="13"/>
  <c r="AX144" i="13"/>
  <c r="AW144" i="13"/>
  <c r="AV144" i="13"/>
  <c r="AU144" i="13"/>
  <c r="AT144" i="13"/>
  <c r="AS144" i="13"/>
  <c r="AR144" i="13"/>
  <c r="AQ144" i="13"/>
  <c r="AP144" i="13"/>
  <c r="AN144" i="13"/>
  <c r="AM144" i="13"/>
  <c r="AL144" i="13"/>
  <c r="AK144" i="13"/>
  <c r="AJ144" i="13"/>
  <c r="AI144" i="13"/>
  <c r="AH144" i="13"/>
  <c r="AG144" i="13"/>
  <c r="AF144" i="13"/>
  <c r="AD144" i="13"/>
  <c r="AC144" i="13"/>
  <c r="AB144" i="13"/>
  <c r="AA144" i="13"/>
  <c r="Z144" i="13"/>
  <c r="Y144" i="13"/>
  <c r="X144" i="13"/>
  <c r="W144" i="13"/>
  <c r="V144" i="13"/>
  <c r="T144" i="13"/>
  <c r="S144" i="13"/>
  <c r="R144" i="13"/>
  <c r="Q144" i="13"/>
  <c r="P144" i="13"/>
  <c r="O144" i="13"/>
  <c r="N144" i="13"/>
  <c r="M144" i="13"/>
  <c r="L144" i="13"/>
  <c r="K144" i="13"/>
  <c r="J144" i="13"/>
  <c r="I144" i="13"/>
  <c r="H144" i="13"/>
  <c r="G144" i="13"/>
  <c r="F144" i="13"/>
  <c r="E144" i="13"/>
  <c r="D144" i="13"/>
  <c r="C144" i="13"/>
  <c r="BT123" i="13"/>
  <c r="BS123" i="13"/>
  <c r="BR123" i="13"/>
  <c r="BQ123" i="13"/>
  <c r="BP123" i="13"/>
  <c r="BO123" i="13"/>
  <c r="BN123" i="13"/>
  <c r="BM123" i="13"/>
  <c r="BL123" i="13"/>
  <c r="BK123" i="13"/>
  <c r="BJ123" i="13"/>
  <c r="BH123" i="13"/>
  <c r="BG123" i="13"/>
  <c r="BF123" i="13"/>
  <c r="BE123" i="13"/>
  <c r="BD123" i="13"/>
  <c r="BC123" i="13"/>
  <c r="BB123" i="13"/>
  <c r="BA123" i="13"/>
  <c r="AZ123" i="13"/>
  <c r="AX123" i="13"/>
  <c r="AW123" i="13"/>
  <c r="AV123" i="13"/>
  <c r="AU123" i="13"/>
  <c r="AT123" i="13"/>
  <c r="AS123" i="13"/>
  <c r="AR123" i="13"/>
  <c r="AQ123" i="13"/>
  <c r="AP123" i="13"/>
  <c r="AN123" i="13"/>
  <c r="AM123" i="13"/>
  <c r="AL123" i="13"/>
  <c r="AK123" i="13"/>
  <c r="AJ123" i="13"/>
  <c r="AI123" i="13"/>
  <c r="AH123" i="13"/>
  <c r="AG123" i="13"/>
  <c r="AF123" i="13"/>
  <c r="AD123" i="13"/>
  <c r="AC123" i="13"/>
  <c r="AB123" i="13"/>
  <c r="AA123" i="13"/>
  <c r="Z123" i="13"/>
  <c r="Y123" i="13"/>
  <c r="X123" i="13"/>
  <c r="W123" i="13"/>
  <c r="V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C123" i="13"/>
  <c r="BT69" i="13"/>
  <c r="BS69" i="13"/>
  <c r="BR69" i="13"/>
  <c r="BQ69" i="13"/>
  <c r="BP69" i="13"/>
  <c r="BO69" i="13"/>
  <c r="BN69" i="13"/>
  <c r="BM69" i="13"/>
  <c r="BL69" i="13"/>
  <c r="BK69" i="13"/>
  <c r="BJ69" i="13"/>
  <c r="BH69" i="13"/>
  <c r="BG69" i="13"/>
  <c r="BF69" i="13"/>
  <c r="BE69" i="13"/>
  <c r="BD69" i="13"/>
  <c r="BC69" i="13"/>
  <c r="BB69" i="13"/>
  <c r="BA69" i="13"/>
  <c r="AZ69" i="13"/>
  <c r="AX69" i="13"/>
  <c r="AW69" i="13"/>
  <c r="AV69" i="13"/>
  <c r="AU69" i="13"/>
  <c r="AT69" i="13"/>
  <c r="AS69" i="13"/>
  <c r="AR69" i="13"/>
  <c r="AQ69" i="13"/>
  <c r="AP69" i="13"/>
  <c r="AN69" i="13"/>
  <c r="AM69" i="13"/>
  <c r="AL69" i="13"/>
  <c r="AK69" i="13"/>
  <c r="AJ69" i="13"/>
  <c r="AI69" i="13"/>
  <c r="AH69" i="13"/>
  <c r="AG69" i="13"/>
  <c r="AF69" i="13"/>
  <c r="AD69" i="13"/>
  <c r="AC69" i="13"/>
  <c r="AB69" i="13"/>
  <c r="AA69" i="13"/>
  <c r="Z69" i="13"/>
  <c r="Y69" i="13"/>
  <c r="X69" i="13"/>
  <c r="W69" i="13"/>
  <c r="V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T56" i="13"/>
  <c r="BS56" i="13"/>
  <c r="BR56" i="13"/>
  <c r="BQ56" i="13"/>
  <c r="BP56" i="13"/>
  <c r="BO56" i="13"/>
  <c r="BN56" i="13"/>
  <c r="BM56" i="13"/>
  <c r="BL56" i="13"/>
  <c r="BK56" i="13"/>
  <c r="BJ56" i="13"/>
  <c r="BH56" i="13"/>
  <c r="BG56" i="13"/>
  <c r="BF56" i="13"/>
  <c r="BE56" i="13"/>
  <c r="BD56" i="13"/>
  <c r="BC56" i="13"/>
  <c r="BB56" i="13"/>
  <c r="BA56" i="13"/>
  <c r="AZ56" i="13"/>
  <c r="AX56" i="13"/>
  <c r="AW56" i="13"/>
  <c r="AV56" i="13"/>
  <c r="AU56" i="13"/>
  <c r="AT56" i="13"/>
  <c r="AS56" i="13"/>
  <c r="AR56" i="13"/>
  <c r="AQ56" i="13"/>
  <c r="AP56" i="13"/>
  <c r="AN56" i="13"/>
  <c r="AM56" i="13"/>
  <c r="AL56" i="13"/>
  <c r="AK56" i="13"/>
  <c r="AJ56" i="13"/>
  <c r="AI56" i="13"/>
  <c r="AH56" i="13"/>
  <c r="AG56" i="13"/>
  <c r="AF56" i="13"/>
  <c r="AD56" i="13"/>
  <c r="AC56" i="13"/>
  <c r="AB56" i="13"/>
  <c r="AA56" i="13"/>
  <c r="Z56" i="13"/>
  <c r="Y56" i="13"/>
  <c r="X56" i="13"/>
  <c r="W56" i="13"/>
  <c r="V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T54" i="13"/>
  <c r="BS54" i="13"/>
  <c r="BR54" i="13"/>
  <c r="BQ54" i="13"/>
  <c r="BP54" i="13"/>
  <c r="BO54" i="13"/>
  <c r="BN54" i="13"/>
  <c r="BM54" i="13"/>
  <c r="BL54" i="13"/>
  <c r="BK54" i="13"/>
  <c r="BJ54" i="13"/>
  <c r="BH54" i="13"/>
  <c r="BG54" i="13"/>
  <c r="BF54" i="13"/>
  <c r="BE54" i="13"/>
  <c r="BD54" i="13"/>
  <c r="BC54" i="13"/>
  <c r="BB54" i="13"/>
  <c r="BA54" i="13"/>
  <c r="AZ54" i="13"/>
  <c r="AX54" i="13"/>
  <c r="AW54" i="13"/>
  <c r="AV54" i="13"/>
  <c r="AU54" i="13"/>
  <c r="AT54" i="13"/>
  <c r="AS54" i="13"/>
  <c r="AR54" i="13"/>
  <c r="AQ54" i="13"/>
  <c r="AP54" i="13"/>
  <c r="AN54" i="13"/>
  <c r="AM54" i="13"/>
  <c r="AL54" i="13"/>
  <c r="AK54" i="13"/>
  <c r="AJ54" i="13"/>
  <c r="AI54" i="13"/>
  <c r="AH54" i="13"/>
  <c r="AG54" i="13"/>
  <c r="AF54" i="13"/>
  <c r="AD54" i="13"/>
  <c r="AC54" i="13"/>
  <c r="AB54" i="13"/>
  <c r="AA54" i="13"/>
  <c r="Z54" i="13"/>
  <c r="Y54" i="13"/>
  <c r="X54" i="13"/>
  <c r="W54" i="13"/>
  <c r="V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T53" i="13"/>
  <c r="BS53" i="13"/>
  <c r="BR53" i="13"/>
  <c r="BQ53" i="13"/>
  <c r="BP53" i="13"/>
  <c r="BO53" i="13"/>
  <c r="BN53" i="13"/>
  <c r="BM53" i="13"/>
  <c r="BL53" i="13"/>
  <c r="BK53" i="13"/>
  <c r="BJ53" i="13"/>
  <c r="BH53" i="13"/>
  <c r="BG53" i="13"/>
  <c r="BF53" i="13"/>
  <c r="BE53" i="13"/>
  <c r="BD53" i="13"/>
  <c r="BC53" i="13"/>
  <c r="BB53" i="13"/>
  <c r="BA53" i="13"/>
  <c r="AZ53" i="13"/>
  <c r="AX53" i="13"/>
  <c r="AW53" i="13"/>
  <c r="AV53" i="13"/>
  <c r="AU53" i="13"/>
  <c r="AT53" i="13"/>
  <c r="AS53" i="13"/>
  <c r="AR53" i="13"/>
  <c r="AQ53" i="13"/>
  <c r="AP53" i="13"/>
  <c r="AN53" i="13"/>
  <c r="AM53" i="13"/>
  <c r="AL53" i="13"/>
  <c r="AK53" i="13"/>
  <c r="AJ53" i="13"/>
  <c r="AI53" i="13"/>
  <c r="AH53" i="13"/>
  <c r="AG53" i="13"/>
  <c r="AF53" i="13"/>
  <c r="AD53" i="13"/>
  <c r="AC53" i="13"/>
  <c r="AB53" i="13"/>
  <c r="AA53" i="13"/>
  <c r="Z53" i="13"/>
  <c r="Y53" i="13"/>
  <c r="X53" i="13"/>
  <c r="W53" i="13"/>
  <c r="V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T52" i="13"/>
  <c r="BT51" i="13" s="1"/>
  <c r="BS52" i="13"/>
  <c r="BS51" i="13" s="1"/>
  <c r="BR52" i="13"/>
  <c r="BQ52" i="13"/>
  <c r="BP52" i="13"/>
  <c r="BP51" i="13" s="1"/>
  <c r="BO52" i="13"/>
  <c r="BO51" i="13" s="1"/>
  <c r="BN52" i="13"/>
  <c r="BM52" i="13"/>
  <c r="BL52" i="13"/>
  <c r="BL51" i="13" s="1"/>
  <c r="BK52" i="13"/>
  <c r="BK51" i="13" s="1"/>
  <c r="BJ52" i="13"/>
  <c r="BH52" i="13"/>
  <c r="BG52" i="13"/>
  <c r="BG51" i="13" s="1"/>
  <c r="BF52" i="13"/>
  <c r="BF51" i="13" s="1"/>
  <c r="BE52" i="13"/>
  <c r="BD52" i="13"/>
  <c r="BC52" i="13"/>
  <c r="BC51" i="13" s="1"/>
  <c r="BB52" i="13"/>
  <c r="BB51" i="13" s="1"/>
  <c r="BA52" i="13"/>
  <c r="AZ52" i="13"/>
  <c r="AX52" i="13"/>
  <c r="AX51" i="13" s="1"/>
  <c r="AW52" i="13"/>
  <c r="AV52" i="13"/>
  <c r="AU52" i="13"/>
  <c r="AT52" i="13"/>
  <c r="AT51" i="13" s="1"/>
  <c r="AS52" i="13"/>
  <c r="AR52" i="13"/>
  <c r="AQ52" i="13"/>
  <c r="AP52" i="13"/>
  <c r="AN52" i="13"/>
  <c r="AM52" i="13"/>
  <c r="AL52" i="13"/>
  <c r="AK52" i="13"/>
  <c r="AJ52" i="13"/>
  <c r="AI52" i="13"/>
  <c r="AH52" i="13"/>
  <c r="AG52" i="13"/>
  <c r="AF52" i="13"/>
  <c r="AD52" i="13"/>
  <c r="AC52" i="13"/>
  <c r="AB52" i="13"/>
  <c r="AA52" i="13"/>
  <c r="Z52" i="13"/>
  <c r="Y52" i="13"/>
  <c r="X52" i="13"/>
  <c r="W52" i="13"/>
  <c r="V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AI51" i="13"/>
  <c r="BT49" i="13"/>
  <c r="BS49" i="13"/>
  <c r="BR49" i="13"/>
  <c r="BQ49" i="13"/>
  <c r="BP49" i="13"/>
  <c r="BO49" i="13"/>
  <c r="BN49" i="13"/>
  <c r="BM49" i="13"/>
  <c r="BL49" i="13"/>
  <c r="BK49" i="13"/>
  <c r="BJ49" i="13"/>
  <c r="BH49" i="13"/>
  <c r="BG49" i="13"/>
  <c r="BF49" i="13"/>
  <c r="BE49" i="13"/>
  <c r="BD49" i="13"/>
  <c r="BC49" i="13"/>
  <c r="BB49" i="13"/>
  <c r="BA49" i="13"/>
  <c r="AZ49" i="13"/>
  <c r="AX49" i="13"/>
  <c r="AW49" i="13"/>
  <c r="AV49" i="13"/>
  <c r="AU49" i="13"/>
  <c r="AT49" i="13"/>
  <c r="AS49" i="13"/>
  <c r="AR49" i="13"/>
  <c r="AQ49" i="13"/>
  <c r="AP49" i="13"/>
  <c r="AN49" i="13"/>
  <c r="AM49" i="13"/>
  <c r="AL49" i="13"/>
  <c r="AK49" i="13"/>
  <c r="AJ49" i="13"/>
  <c r="AI49" i="13"/>
  <c r="AH49" i="13"/>
  <c r="AG49" i="13"/>
  <c r="AF49" i="13"/>
  <c r="AD49" i="13"/>
  <c r="AC49" i="13"/>
  <c r="AB49" i="13"/>
  <c r="AA49" i="13"/>
  <c r="Z49" i="13"/>
  <c r="Y49" i="13"/>
  <c r="X49" i="13"/>
  <c r="W49" i="13"/>
  <c r="V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T48" i="13"/>
  <c r="BS48" i="13"/>
  <c r="BR48" i="13"/>
  <c r="BQ48" i="13"/>
  <c r="BP48" i="13"/>
  <c r="BO48" i="13"/>
  <c r="BN48" i="13"/>
  <c r="BM48" i="13"/>
  <c r="BL48" i="13"/>
  <c r="BK48" i="13"/>
  <c r="BJ48" i="13"/>
  <c r="BH48" i="13"/>
  <c r="BG48" i="13"/>
  <c r="BF48" i="13"/>
  <c r="BE48" i="13"/>
  <c r="BD48" i="13"/>
  <c r="BC48" i="13"/>
  <c r="BB48" i="13"/>
  <c r="BA48" i="13"/>
  <c r="AZ48" i="13"/>
  <c r="AX48" i="13"/>
  <c r="AW48" i="13"/>
  <c r="AV48" i="13"/>
  <c r="AU48" i="13"/>
  <c r="AT48" i="13"/>
  <c r="AS48" i="13"/>
  <c r="AR48" i="13"/>
  <c r="AQ48" i="13"/>
  <c r="AP48" i="13"/>
  <c r="AN48" i="13"/>
  <c r="AM48" i="13"/>
  <c r="AL48" i="13"/>
  <c r="AK48" i="13"/>
  <c r="AJ48" i="13"/>
  <c r="AI48" i="13"/>
  <c r="AH48" i="13"/>
  <c r="AG48" i="13"/>
  <c r="AF48" i="13"/>
  <c r="AD48" i="13"/>
  <c r="AC48" i="13"/>
  <c r="AB48" i="13"/>
  <c r="AA48" i="13"/>
  <c r="Z48" i="13"/>
  <c r="Y48" i="13"/>
  <c r="X48" i="13"/>
  <c r="W48" i="13"/>
  <c r="V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T47" i="13"/>
  <c r="BS47" i="13"/>
  <c r="BR47" i="13"/>
  <c r="BQ47" i="13"/>
  <c r="BP47" i="13"/>
  <c r="BO47" i="13"/>
  <c r="BN47" i="13"/>
  <c r="BM47" i="13"/>
  <c r="BL47" i="13"/>
  <c r="BK47" i="13"/>
  <c r="BJ47" i="13"/>
  <c r="BH47" i="13"/>
  <c r="BG47" i="13"/>
  <c r="BF47" i="13"/>
  <c r="BE47" i="13"/>
  <c r="BD47" i="13"/>
  <c r="BC47" i="13"/>
  <c r="BB47" i="13"/>
  <c r="BA47" i="13"/>
  <c r="AZ47" i="13"/>
  <c r="AX47" i="13"/>
  <c r="AW47" i="13"/>
  <c r="AV47" i="13"/>
  <c r="AU47" i="13"/>
  <c r="AT47" i="13"/>
  <c r="AS47" i="13"/>
  <c r="AR47" i="13"/>
  <c r="AQ47" i="13"/>
  <c r="AP47" i="13"/>
  <c r="AN47" i="13"/>
  <c r="AM47" i="13"/>
  <c r="AL47" i="13"/>
  <c r="AK47" i="13"/>
  <c r="AJ47" i="13"/>
  <c r="AI47" i="13"/>
  <c r="AH47" i="13"/>
  <c r="AG47" i="13"/>
  <c r="AF47" i="13"/>
  <c r="AD47" i="13"/>
  <c r="AC47" i="13"/>
  <c r="AB47" i="13"/>
  <c r="AA47" i="13"/>
  <c r="Z47" i="13"/>
  <c r="Y47" i="13"/>
  <c r="X47" i="13"/>
  <c r="W47" i="13"/>
  <c r="V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T45" i="13"/>
  <c r="BS45" i="13"/>
  <c r="BR45" i="13"/>
  <c r="BQ45" i="13"/>
  <c r="BP45" i="13"/>
  <c r="BO45" i="13"/>
  <c r="BN45" i="13"/>
  <c r="BM45" i="13"/>
  <c r="BL45" i="13"/>
  <c r="BK45" i="13"/>
  <c r="BJ45" i="13"/>
  <c r="BH45" i="13"/>
  <c r="BG45" i="13"/>
  <c r="BF45" i="13"/>
  <c r="BE45" i="13"/>
  <c r="BD45" i="13"/>
  <c r="BC45" i="13"/>
  <c r="BB45" i="13"/>
  <c r="BA45" i="13"/>
  <c r="AZ45" i="13"/>
  <c r="AX45" i="13"/>
  <c r="AW45" i="13"/>
  <c r="AV45" i="13"/>
  <c r="AU45" i="13"/>
  <c r="AT45" i="13"/>
  <c r="AS45" i="13"/>
  <c r="AR45" i="13"/>
  <c r="AQ45" i="13"/>
  <c r="AP45" i="13"/>
  <c r="AN45" i="13"/>
  <c r="AM45" i="13"/>
  <c r="AL45" i="13"/>
  <c r="AK45" i="13"/>
  <c r="AJ45" i="13"/>
  <c r="AI45" i="13"/>
  <c r="AH45" i="13"/>
  <c r="AG45" i="13"/>
  <c r="AF45" i="13"/>
  <c r="AD45" i="13"/>
  <c r="AC45" i="13"/>
  <c r="AB45" i="13"/>
  <c r="AA45" i="13"/>
  <c r="Z45" i="13"/>
  <c r="Y45" i="13"/>
  <c r="X45" i="13"/>
  <c r="W45" i="13"/>
  <c r="V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T44" i="13"/>
  <c r="BS44" i="13"/>
  <c r="BR44" i="13"/>
  <c r="BQ44" i="13"/>
  <c r="BQ43" i="13" s="1"/>
  <c r="BP44" i="13"/>
  <c r="BO44" i="13"/>
  <c r="BN44" i="13"/>
  <c r="BM44" i="13"/>
  <c r="BM43" i="13" s="1"/>
  <c r="BL44" i="13"/>
  <c r="BK44" i="13"/>
  <c r="BJ44" i="13"/>
  <c r="BH44" i="13"/>
  <c r="BH43" i="13" s="1"/>
  <c r="BG44" i="13"/>
  <c r="BF44" i="13"/>
  <c r="BE44" i="13"/>
  <c r="BD44" i="13"/>
  <c r="BD43" i="13" s="1"/>
  <c r="BC44" i="13"/>
  <c r="BB44" i="13"/>
  <c r="BA44" i="13"/>
  <c r="AZ44" i="13"/>
  <c r="AZ43" i="13" s="1"/>
  <c r="AX44" i="13"/>
  <c r="AW44" i="13"/>
  <c r="AV44" i="13"/>
  <c r="AU44" i="13"/>
  <c r="AT44" i="13"/>
  <c r="AS44" i="13"/>
  <c r="AR44" i="13"/>
  <c r="AQ44" i="13"/>
  <c r="AQ43" i="13" s="1"/>
  <c r="AP44" i="13"/>
  <c r="AN44" i="13"/>
  <c r="AM44" i="13"/>
  <c r="AL44" i="13"/>
  <c r="AK44" i="13"/>
  <c r="AJ44" i="13"/>
  <c r="AI44" i="13"/>
  <c r="AI43" i="13" s="1"/>
  <c r="AH44" i="13"/>
  <c r="AG44" i="13"/>
  <c r="AF44" i="13"/>
  <c r="AD44" i="13"/>
  <c r="AC44" i="13"/>
  <c r="AB44" i="13"/>
  <c r="AA44" i="13"/>
  <c r="Z44" i="13"/>
  <c r="Z43" i="13" s="1"/>
  <c r="Y44" i="13"/>
  <c r="X44" i="13"/>
  <c r="W44" i="13"/>
  <c r="V44" i="13"/>
  <c r="T44" i="13"/>
  <c r="S44" i="13"/>
  <c r="R44" i="13"/>
  <c r="Q44" i="13"/>
  <c r="P44" i="13"/>
  <c r="O44" i="13"/>
  <c r="N44" i="13"/>
  <c r="M44" i="13"/>
  <c r="M43" i="13" s="1"/>
  <c r="L44" i="13"/>
  <c r="K44" i="13"/>
  <c r="J44" i="13"/>
  <c r="I44" i="13"/>
  <c r="I43" i="13" s="1"/>
  <c r="H44" i="13"/>
  <c r="G44" i="13"/>
  <c r="F44" i="13"/>
  <c r="E44" i="13"/>
  <c r="D44" i="13"/>
  <c r="C44" i="13"/>
  <c r="BT42" i="13"/>
  <c r="BS42" i="13"/>
  <c r="BR42" i="13"/>
  <c r="BQ42" i="13"/>
  <c r="BP42" i="13"/>
  <c r="BO42" i="13"/>
  <c r="BN42" i="13"/>
  <c r="BM42" i="13"/>
  <c r="BL42" i="13"/>
  <c r="BK42" i="13"/>
  <c r="BJ42" i="13"/>
  <c r="BH42" i="13"/>
  <c r="BG42" i="13"/>
  <c r="BF42" i="13"/>
  <c r="BE42" i="13"/>
  <c r="BD42" i="13"/>
  <c r="BC42" i="13"/>
  <c r="BB42" i="13"/>
  <c r="BA42" i="13"/>
  <c r="AZ42" i="13"/>
  <c r="AX42" i="13"/>
  <c r="AW42" i="13"/>
  <c r="AV42" i="13"/>
  <c r="AU42" i="13"/>
  <c r="AT42" i="13"/>
  <c r="AS42" i="13"/>
  <c r="AR42" i="13"/>
  <c r="AQ42" i="13"/>
  <c r="AP42" i="13"/>
  <c r="AN42" i="13"/>
  <c r="AM42" i="13"/>
  <c r="AL42" i="13"/>
  <c r="AK42" i="13"/>
  <c r="AJ42" i="13"/>
  <c r="AI42" i="13"/>
  <c r="AH42" i="13"/>
  <c r="AG42" i="13"/>
  <c r="AF42" i="13"/>
  <c r="AD42" i="13"/>
  <c r="AC42" i="13"/>
  <c r="AB42" i="13"/>
  <c r="AA42" i="13"/>
  <c r="Z42" i="13"/>
  <c r="Y42" i="13"/>
  <c r="X42" i="13"/>
  <c r="W42" i="13"/>
  <c r="V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T39" i="13"/>
  <c r="BS39" i="13"/>
  <c r="BR39" i="13"/>
  <c r="BQ39" i="13"/>
  <c r="BP39" i="13"/>
  <c r="BP37" i="13" s="1"/>
  <c r="BO39" i="13"/>
  <c r="BN39" i="13"/>
  <c r="BM39" i="13"/>
  <c r="BL39" i="13"/>
  <c r="BK39" i="13"/>
  <c r="BJ39" i="13"/>
  <c r="BH39" i="13"/>
  <c r="BG39" i="13"/>
  <c r="BF39" i="13"/>
  <c r="BE39" i="13"/>
  <c r="BD39" i="13"/>
  <c r="BC39" i="13"/>
  <c r="BB39" i="13"/>
  <c r="BA39" i="13"/>
  <c r="AZ39" i="13"/>
  <c r="AX39" i="13"/>
  <c r="AW39" i="13"/>
  <c r="AV39" i="13"/>
  <c r="AU39" i="13"/>
  <c r="AT39" i="13"/>
  <c r="AS39" i="13"/>
  <c r="AR39" i="13"/>
  <c r="AQ39" i="13"/>
  <c r="AP39" i="13"/>
  <c r="AN39" i="13"/>
  <c r="AM39" i="13"/>
  <c r="AL39" i="13"/>
  <c r="AK39" i="13"/>
  <c r="AJ39" i="13"/>
  <c r="AI39" i="13"/>
  <c r="AH39" i="13"/>
  <c r="AG39" i="13"/>
  <c r="AF39" i="13"/>
  <c r="AD39" i="13"/>
  <c r="AC39" i="13"/>
  <c r="AB39" i="13"/>
  <c r="AA39" i="13"/>
  <c r="Z39" i="13"/>
  <c r="Y39" i="13"/>
  <c r="X39" i="13"/>
  <c r="W39" i="13"/>
  <c r="V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T38" i="13"/>
  <c r="BS38" i="13"/>
  <c r="BR38" i="13"/>
  <c r="BQ38" i="13"/>
  <c r="BQ37" i="13" s="1"/>
  <c r="BP38" i="13"/>
  <c r="BO38" i="13"/>
  <c r="BN38" i="13"/>
  <c r="BM38" i="13"/>
  <c r="BM37" i="13" s="1"/>
  <c r="BL38" i="13"/>
  <c r="BK38" i="13"/>
  <c r="BJ38" i="13"/>
  <c r="BJ37" i="13" s="1"/>
  <c r="BH38" i="13"/>
  <c r="BH37" i="13" s="1"/>
  <c r="BG38" i="13"/>
  <c r="BF38" i="13"/>
  <c r="BE38" i="13"/>
  <c r="BE37" i="13" s="1"/>
  <c r="BD38" i="13"/>
  <c r="BC38" i="13"/>
  <c r="BB38" i="13"/>
  <c r="BA38" i="13"/>
  <c r="BA37" i="13" s="1"/>
  <c r="AZ38" i="13"/>
  <c r="AX38" i="13"/>
  <c r="AW38" i="13"/>
  <c r="AV38" i="13"/>
  <c r="AU38" i="13"/>
  <c r="AT38" i="13"/>
  <c r="AS38" i="13"/>
  <c r="AR38" i="13"/>
  <c r="AR37" i="13" s="1"/>
  <c r="AQ38" i="13"/>
  <c r="AP38" i="13"/>
  <c r="AN38" i="13"/>
  <c r="AM38" i="13"/>
  <c r="AL38" i="13"/>
  <c r="AK38" i="13"/>
  <c r="AJ38" i="13"/>
  <c r="AJ37" i="13" s="1"/>
  <c r="AI38" i="13"/>
  <c r="AH38" i="13"/>
  <c r="AG38" i="13"/>
  <c r="AF38" i="13"/>
  <c r="AD38" i="13"/>
  <c r="AC38" i="13"/>
  <c r="AB38" i="13"/>
  <c r="AA38" i="13"/>
  <c r="AA37" i="13" s="1"/>
  <c r="Z38" i="13"/>
  <c r="Y38" i="13"/>
  <c r="X38" i="13"/>
  <c r="W38" i="13"/>
  <c r="V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R37" i="13"/>
  <c r="J37" i="13"/>
  <c r="BT35" i="13"/>
  <c r="BS35" i="13"/>
  <c r="BR35" i="13"/>
  <c r="BQ35" i="13"/>
  <c r="BP35" i="13"/>
  <c r="BO35" i="13"/>
  <c r="BN35" i="13"/>
  <c r="BM35" i="13"/>
  <c r="BL35" i="13"/>
  <c r="BK35" i="13"/>
  <c r="BJ35" i="13"/>
  <c r="BH35" i="13"/>
  <c r="BG35" i="13"/>
  <c r="BF35" i="13"/>
  <c r="BE35" i="13"/>
  <c r="BD35" i="13"/>
  <c r="BC35" i="13"/>
  <c r="BB35" i="13"/>
  <c r="BA35" i="13"/>
  <c r="AZ35" i="13"/>
  <c r="AX35" i="13"/>
  <c r="AW35" i="13"/>
  <c r="AV35" i="13"/>
  <c r="AU35" i="13"/>
  <c r="AT35" i="13"/>
  <c r="AS35" i="13"/>
  <c r="AR35" i="13"/>
  <c r="AQ35" i="13"/>
  <c r="AP35" i="13"/>
  <c r="AN35" i="13"/>
  <c r="AM35" i="13"/>
  <c r="AL35" i="13"/>
  <c r="AK35" i="13"/>
  <c r="AJ35" i="13"/>
  <c r="AI35" i="13"/>
  <c r="AH35" i="13"/>
  <c r="AG35" i="13"/>
  <c r="AF35" i="13"/>
  <c r="AD35" i="13"/>
  <c r="AC35" i="13"/>
  <c r="AB35" i="13"/>
  <c r="AA35" i="13"/>
  <c r="Z35" i="13"/>
  <c r="Y35" i="13"/>
  <c r="X35" i="13"/>
  <c r="W35" i="13"/>
  <c r="V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T34" i="13"/>
  <c r="BS34" i="13"/>
  <c r="BR34" i="13"/>
  <c r="BQ34" i="13"/>
  <c r="BP34" i="13"/>
  <c r="BO34" i="13"/>
  <c r="BN34" i="13"/>
  <c r="BM34" i="13"/>
  <c r="BL34" i="13"/>
  <c r="BK34" i="13"/>
  <c r="BJ34" i="13"/>
  <c r="BH34" i="13"/>
  <c r="BG34" i="13"/>
  <c r="BF34" i="13"/>
  <c r="BE34" i="13"/>
  <c r="BD34" i="13"/>
  <c r="BC34" i="13"/>
  <c r="BB34" i="13"/>
  <c r="BA34" i="13"/>
  <c r="AZ34" i="13"/>
  <c r="AX34" i="13"/>
  <c r="AW34" i="13"/>
  <c r="AV34" i="13"/>
  <c r="AU34" i="13"/>
  <c r="AT34" i="13"/>
  <c r="AS34" i="13"/>
  <c r="AR34" i="13"/>
  <c r="AQ34" i="13"/>
  <c r="AP34" i="13"/>
  <c r="AN34" i="13"/>
  <c r="AM34" i="13"/>
  <c r="AL34" i="13"/>
  <c r="AK34" i="13"/>
  <c r="AJ34" i="13"/>
  <c r="AI34" i="13"/>
  <c r="AH34" i="13"/>
  <c r="AG34" i="13"/>
  <c r="AF34" i="13"/>
  <c r="AD34" i="13"/>
  <c r="AC34" i="13"/>
  <c r="AB34" i="13"/>
  <c r="AA34" i="13"/>
  <c r="Z34" i="13"/>
  <c r="Y34" i="13"/>
  <c r="X34" i="13"/>
  <c r="W34" i="13"/>
  <c r="V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T33" i="13"/>
  <c r="BS33" i="13"/>
  <c r="BR33" i="13"/>
  <c r="BQ33" i="13"/>
  <c r="BP33" i="13"/>
  <c r="BO33" i="13"/>
  <c r="BN33" i="13"/>
  <c r="BM33" i="13"/>
  <c r="BL33" i="13"/>
  <c r="BK33" i="13"/>
  <c r="BJ33" i="13"/>
  <c r="BH33" i="13"/>
  <c r="BG33" i="13"/>
  <c r="BF33" i="13"/>
  <c r="BE33" i="13"/>
  <c r="BD33" i="13"/>
  <c r="BC33" i="13"/>
  <c r="BB33" i="13"/>
  <c r="BA33" i="13"/>
  <c r="AZ33" i="13"/>
  <c r="AX33" i="13"/>
  <c r="AW33" i="13"/>
  <c r="AV33" i="13"/>
  <c r="AU33" i="13"/>
  <c r="AT33" i="13"/>
  <c r="AS33" i="13"/>
  <c r="AR33" i="13"/>
  <c r="AQ33" i="13"/>
  <c r="AP33" i="13"/>
  <c r="AN33" i="13"/>
  <c r="AM33" i="13"/>
  <c r="AL33" i="13"/>
  <c r="AK33" i="13"/>
  <c r="AJ33" i="13"/>
  <c r="AJ32" i="13" s="1"/>
  <c r="AI33" i="13"/>
  <c r="AH33" i="13"/>
  <c r="AG33" i="13"/>
  <c r="AF33" i="13"/>
  <c r="AD33" i="13"/>
  <c r="AC33" i="13"/>
  <c r="AB33" i="13"/>
  <c r="AA33" i="13"/>
  <c r="Z33" i="13"/>
  <c r="Y33" i="13"/>
  <c r="X33" i="13"/>
  <c r="W33" i="13"/>
  <c r="V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P32" i="13"/>
  <c r="BT31" i="13"/>
  <c r="BS31" i="13"/>
  <c r="BR31" i="13"/>
  <c r="BQ31" i="13"/>
  <c r="BP31" i="13"/>
  <c r="BO31" i="13"/>
  <c r="BN31" i="13"/>
  <c r="BM31" i="13"/>
  <c r="BL31" i="13"/>
  <c r="BK31" i="13"/>
  <c r="BJ31" i="13"/>
  <c r="BH31" i="13"/>
  <c r="BG31" i="13"/>
  <c r="BF31" i="13"/>
  <c r="BE31" i="13"/>
  <c r="BD31" i="13"/>
  <c r="BC31" i="13"/>
  <c r="BB31" i="13"/>
  <c r="BA31" i="13"/>
  <c r="AZ31" i="13"/>
  <c r="AX31" i="13"/>
  <c r="AW31" i="13"/>
  <c r="AV31" i="13"/>
  <c r="AU31" i="13"/>
  <c r="AT31" i="13"/>
  <c r="AS31" i="13"/>
  <c r="AR31" i="13"/>
  <c r="AQ31" i="13"/>
  <c r="AP31" i="13"/>
  <c r="AN31" i="13"/>
  <c r="AM31" i="13"/>
  <c r="AL31" i="13"/>
  <c r="AK31" i="13"/>
  <c r="AJ31" i="13"/>
  <c r="AI31" i="13"/>
  <c r="AH31" i="13"/>
  <c r="AG31" i="13"/>
  <c r="AF31" i="13"/>
  <c r="AD31" i="13"/>
  <c r="AC31" i="13"/>
  <c r="AB31" i="13"/>
  <c r="AA31" i="13"/>
  <c r="Z31" i="13"/>
  <c r="Y31" i="13"/>
  <c r="X31" i="13"/>
  <c r="W31" i="13"/>
  <c r="V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T30" i="13"/>
  <c r="BS30" i="13"/>
  <c r="BR30" i="13"/>
  <c r="BQ30" i="13"/>
  <c r="BP30" i="13"/>
  <c r="BO30" i="13"/>
  <c r="BN30" i="13"/>
  <c r="BM30" i="13"/>
  <c r="BL30" i="13"/>
  <c r="BK30" i="13"/>
  <c r="BJ30" i="13"/>
  <c r="BH30" i="13"/>
  <c r="BG30" i="13"/>
  <c r="BF30" i="13"/>
  <c r="BF28" i="13" s="1"/>
  <c r="BE30" i="13"/>
  <c r="BD30" i="13"/>
  <c r="BC30" i="13"/>
  <c r="BB30" i="13"/>
  <c r="BB28" i="13" s="1"/>
  <c r="BA30" i="13"/>
  <c r="AZ30" i="13"/>
  <c r="AX30" i="13"/>
  <c r="AW30" i="13"/>
  <c r="AV30" i="13"/>
  <c r="AU30" i="13"/>
  <c r="AT30" i="13"/>
  <c r="AS30" i="13"/>
  <c r="AR30" i="13"/>
  <c r="AQ30" i="13"/>
  <c r="AP30" i="13"/>
  <c r="AN30" i="13"/>
  <c r="AM30" i="13"/>
  <c r="AL30" i="13"/>
  <c r="AK30" i="13"/>
  <c r="AJ30" i="13"/>
  <c r="AJ28" i="13" s="1"/>
  <c r="AI30" i="13"/>
  <c r="AH30" i="13"/>
  <c r="AG30" i="13"/>
  <c r="AF30" i="13"/>
  <c r="AD30" i="13"/>
  <c r="AC30" i="13"/>
  <c r="AB30" i="13"/>
  <c r="AA30" i="13"/>
  <c r="Z30" i="13"/>
  <c r="Y30" i="13"/>
  <c r="X30" i="13"/>
  <c r="W30" i="13"/>
  <c r="V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T29" i="13"/>
  <c r="BS29" i="13"/>
  <c r="BR29" i="13"/>
  <c r="BR28" i="13" s="1"/>
  <c r="BQ29" i="13"/>
  <c r="BQ28" i="13" s="1"/>
  <c r="BP29" i="13"/>
  <c r="BO29" i="13"/>
  <c r="BN29" i="13"/>
  <c r="BN28" i="13" s="1"/>
  <c r="BM29" i="13"/>
  <c r="BM28" i="13" s="1"/>
  <c r="BL29" i="13"/>
  <c r="BK29" i="13"/>
  <c r="BJ29" i="13"/>
  <c r="BJ28" i="13" s="1"/>
  <c r="BH29" i="13"/>
  <c r="BG29" i="13"/>
  <c r="BF29" i="13"/>
  <c r="BE29" i="13"/>
  <c r="BE28" i="13" s="1"/>
  <c r="BD29" i="13"/>
  <c r="BC29" i="13"/>
  <c r="BB29" i="13"/>
  <c r="BA29" i="13"/>
  <c r="BA28" i="13" s="1"/>
  <c r="AZ29" i="13"/>
  <c r="AZ28" i="13" s="1"/>
  <c r="AX29" i="13"/>
  <c r="AW29" i="13"/>
  <c r="AV29" i="13"/>
  <c r="AU29" i="13"/>
  <c r="AU28" i="13" s="1"/>
  <c r="AT29" i="13"/>
  <c r="AS29" i="13"/>
  <c r="AR29" i="13"/>
  <c r="AQ29" i="13"/>
  <c r="AQ28" i="13" s="1"/>
  <c r="AP29" i="13"/>
  <c r="AN29" i="13"/>
  <c r="AM29" i="13"/>
  <c r="AM28" i="13" s="1"/>
  <c r="AL29" i="13"/>
  <c r="AL28" i="13" s="1"/>
  <c r="AK29" i="13"/>
  <c r="AJ29" i="13"/>
  <c r="AI29" i="13"/>
  <c r="AI28" i="13" s="1"/>
  <c r="AH29" i="13"/>
  <c r="AG29" i="13"/>
  <c r="AF29" i="13"/>
  <c r="AD29" i="13"/>
  <c r="AD28" i="13" s="1"/>
  <c r="AC29" i="13"/>
  <c r="AB29" i="13"/>
  <c r="AA29" i="13"/>
  <c r="Z29" i="13"/>
  <c r="Z28" i="13" s="1"/>
  <c r="Y29" i="13"/>
  <c r="X29" i="13"/>
  <c r="W29" i="13"/>
  <c r="V29" i="13"/>
  <c r="V28" i="13" s="1"/>
  <c r="T29" i="13"/>
  <c r="S29" i="13"/>
  <c r="R29" i="13"/>
  <c r="Q29" i="13"/>
  <c r="Q28" i="13" s="1"/>
  <c r="P29" i="13"/>
  <c r="O29" i="13"/>
  <c r="N29" i="13"/>
  <c r="M29" i="13"/>
  <c r="M28" i="13" s="1"/>
  <c r="L29" i="13"/>
  <c r="K29" i="13"/>
  <c r="J29" i="13"/>
  <c r="I29" i="13"/>
  <c r="I28" i="13" s="1"/>
  <c r="H29" i="13"/>
  <c r="G29" i="13"/>
  <c r="F29" i="13"/>
  <c r="E29" i="13"/>
  <c r="E28" i="13" s="1"/>
  <c r="D29" i="13"/>
  <c r="C29" i="13"/>
  <c r="BT27" i="13"/>
  <c r="BS27" i="13"/>
  <c r="BR27" i="13"/>
  <c r="BQ27" i="13"/>
  <c r="BP27" i="13"/>
  <c r="BO27" i="13"/>
  <c r="BN27" i="13"/>
  <c r="BM27" i="13"/>
  <c r="BL27" i="13"/>
  <c r="BK27" i="13"/>
  <c r="BJ27" i="13"/>
  <c r="BH27" i="13"/>
  <c r="BG27" i="13"/>
  <c r="BF27" i="13"/>
  <c r="BF25" i="13" s="1"/>
  <c r="BE27" i="13"/>
  <c r="BD27" i="13"/>
  <c r="BC27" i="13"/>
  <c r="BB27" i="13"/>
  <c r="BA27" i="13"/>
  <c r="AZ27" i="13"/>
  <c r="AX27" i="13"/>
  <c r="AW27" i="13"/>
  <c r="AV27" i="13"/>
  <c r="AU27" i="13"/>
  <c r="AT27" i="13"/>
  <c r="AS27" i="13"/>
  <c r="AR27" i="13"/>
  <c r="AQ27" i="13"/>
  <c r="AP27" i="13"/>
  <c r="AN27" i="13"/>
  <c r="AM27" i="13"/>
  <c r="AL27" i="13"/>
  <c r="AK27" i="13"/>
  <c r="AJ27" i="13"/>
  <c r="AI27" i="13"/>
  <c r="AH27" i="13"/>
  <c r="AG27" i="13"/>
  <c r="AF27" i="13"/>
  <c r="AD27" i="13"/>
  <c r="AC27" i="13"/>
  <c r="AB27" i="13"/>
  <c r="AA27" i="13"/>
  <c r="Z27" i="13"/>
  <c r="Y27" i="13"/>
  <c r="X27" i="13"/>
  <c r="W27" i="13"/>
  <c r="V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T26" i="13"/>
  <c r="BS26" i="13"/>
  <c r="BR26" i="13"/>
  <c r="BR25" i="13" s="1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C25" i="13" s="1"/>
  <c r="AB26" i="13"/>
  <c r="AA26" i="13"/>
  <c r="Z26" i="13"/>
  <c r="Y26" i="13"/>
  <c r="Y25" i="13" s="1"/>
  <c r="X26" i="13"/>
  <c r="W26" i="13"/>
  <c r="V26" i="13"/>
  <c r="U26" i="13"/>
  <c r="T26" i="13"/>
  <c r="S26" i="13"/>
  <c r="R26" i="13"/>
  <c r="Q26" i="13"/>
  <c r="P26" i="13"/>
  <c r="P25" i="13" s="1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T24" i="13"/>
  <c r="BS24" i="13"/>
  <c r="BR24" i="13"/>
  <c r="BQ24" i="13"/>
  <c r="BP24" i="13"/>
  <c r="BO24" i="13"/>
  <c r="BN24" i="13"/>
  <c r="BM24" i="13"/>
  <c r="BL24" i="13"/>
  <c r="BK24" i="13"/>
  <c r="BJ24" i="13"/>
  <c r="BH24" i="13"/>
  <c r="BG24" i="13"/>
  <c r="BF24" i="13"/>
  <c r="BE24" i="13"/>
  <c r="BD24" i="13"/>
  <c r="BC24" i="13"/>
  <c r="BB24" i="13"/>
  <c r="BA24" i="13"/>
  <c r="AZ24" i="13"/>
  <c r="AX24" i="13"/>
  <c r="AW24" i="13"/>
  <c r="AV24" i="13"/>
  <c r="AU24" i="13"/>
  <c r="AT24" i="13"/>
  <c r="AS24" i="13"/>
  <c r="AR24" i="13"/>
  <c r="AQ24" i="13"/>
  <c r="AP24" i="13"/>
  <c r="AN24" i="13"/>
  <c r="AM24" i="13"/>
  <c r="AL24" i="13"/>
  <c r="AK24" i="13"/>
  <c r="AJ24" i="13"/>
  <c r="AI24" i="13"/>
  <c r="AH24" i="13"/>
  <c r="AG24" i="13"/>
  <c r="AF24" i="13"/>
  <c r="AD24" i="13"/>
  <c r="AC24" i="13"/>
  <c r="AB24" i="13"/>
  <c r="AA24" i="13"/>
  <c r="Z24" i="13"/>
  <c r="Y24" i="13"/>
  <c r="X24" i="13"/>
  <c r="W24" i="13"/>
  <c r="V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T23" i="13"/>
  <c r="BS23" i="13"/>
  <c r="BR23" i="13"/>
  <c r="BQ23" i="13"/>
  <c r="BP23" i="13"/>
  <c r="BO23" i="13"/>
  <c r="BN23" i="13"/>
  <c r="BM23" i="13"/>
  <c r="BL23" i="13"/>
  <c r="BK23" i="13"/>
  <c r="BJ23" i="13"/>
  <c r="BH23" i="13"/>
  <c r="BG23" i="13"/>
  <c r="BF23" i="13"/>
  <c r="BE23" i="13"/>
  <c r="BD23" i="13"/>
  <c r="BC23" i="13"/>
  <c r="BB23" i="13"/>
  <c r="BA23" i="13"/>
  <c r="AZ23" i="13"/>
  <c r="AX23" i="13"/>
  <c r="AW23" i="13"/>
  <c r="AV23" i="13"/>
  <c r="AU23" i="13"/>
  <c r="AT23" i="13"/>
  <c r="AS23" i="13"/>
  <c r="AR23" i="13"/>
  <c r="AQ23" i="13"/>
  <c r="AP23" i="13"/>
  <c r="AN23" i="13"/>
  <c r="AM23" i="13"/>
  <c r="AL23" i="13"/>
  <c r="AK23" i="13"/>
  <c r="AJ23" i="13"/>
  <c r="AI23" i="13"/>
  <c r="AH23" i="13"/>
  <c r="AG23" i="13"/>
  <c r="AF23" i="13"/>
  <c r="AD23" i="13"/>
  <c r="AC23" i="13"/>
  <c r="AB23" i="13"/>
  <c r="AA23" i="13"/>
  <c r="Z23" i="13"/>
  <c r="Y23" i="13"/>
  <c r="X23" i="13"/>
  <c r="W23" i="13"/>
  <c r="V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T20" i="13"/>
  <c r="BS20" i="13"/>
  <c r="BR20" i="13"/>
  <c r="BQ20" i="13"/>
  <c r="BP20" i="13"/>
  <c r="BO20" i="13"/>
  <c r="BN20" i="13"/>
  <c r="BM20" i="13"/>
  <c r="BL20" i="13"/>
  <c r="BK20" i="13"/>
  <c r="BJ20" i="13"/>
  <c r="BH20" i="13"/>
  <c r="BG20" i="13"/>
  <c r="BF20" i="13"/>
  <c r="BE20" i="13"/>
  <c r="BD20" i="13"/>
  <c r="BC20" i="13"/>
  <c r="BB20" i="13"/>
  <c r="BA20" i="13"/>
  <c r="AZ20" i="13"/>
  <c r="AX20" i="13"/>
  <c r="AW20" i="13"/>
  <c r="AV20" i="13"/>
  <c r="AU20" i="13"/>
  <c r="AT20" i="13"/>
  <c r="AS20" i="13"/>
  <c r="AR20" i="13"/>
  <c r="AQ20" i="13"/>
  <c r="AP20" i="13"/>
  <c r="AN20" i="13"/>
  <c r="AM20" i="13"/>
  <c r="AL20" i="13"/>
  <c r="AK20" i="13"/>
  <c r="AJ20" i="13"/>
  <c r="AI20" i="13"/>
  <c r="AH20" i="13"/>
  <c r="AG20" i="13"/>
  <c r="AF20" i="13"/>
  <c r="AD20" i="13"/>
  <c r="AC20" i="13"/>
  <c r="AB20" i="13"/>
  <c r="AA20" i="13"/>
  <c r="Z20" i="13"/>
  <c r="Y20" i="13"/>
  <c r="X20" i="13"/>
  <c r="W20" i="13"/>
  <c r="V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T19" i="13"/>
  <c r="BS19" i="13"/>
  <c r="BR19" i="13"/>
  <c r="BQ19" i="13"/>
  <c r="BP19" i="13"/>
  <c r="BO19" i="13"/>
  <c r="BN19" i="13"/>
  <c r="BM19" i="13"/>
  <c r="BL19" i="13"/>
  <c r="BK19" i="13"/>
  <c r="BJ19" i="13"/>
  <c r="BH19" i="13"/>
  <c r="BG19" i="13"/>
  <c r="BF19" i="13"/>
  <c r="BE19" i="13"/>
  <c r="BD19" i="13"/>
  <c r="BC19" i="13"/>
  <c r="BB19" i="13"/>
  <c r="BA19" i="13"/>
  <c r="AZ19" i="13"/>
  <c r="AX19" i="13"/>
  <c r="AW19" i="13"/>
  <c r="AV19" i="13"/>
  <c r="AU19" i="13"/>
  <c r="AT19" i="13"/>
  <c r="AS19" i="13"/>
  <c r="AR19" i="13"/>
  <c r="AQ19" i="13"/>
  <c r="AP19" i="13"/>
  <c r="AN19" i="13"/>
  <c r="AM19" i="13"/>
  <c r="AL19" i="13"/>
  <c r="AK19" i="13"/>
  <c r="AJ19" i="13"/>
  <c r="AI19" i="13"/>
  <c r="AH19" i="13"/>
  <c r="AG19" i="13"/>
  <c r="AF19" i="13"/>
  <c r="AD19" i="13"/>
  <c r="AC19" i="13"/>
  <c r="AB19" i="13"/>
  <c r="AA19" i="13"/>
  <c r="Z19" i="13"/>
  <c r="Y19" i="13"/>
  <c r="X19" i="13"/>
  <c r="W19" i="13"/>
  <c r="V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T18" i="13"/>
  <c r="BS18" i="13"/>
  <c r="BR18" i="13"/>
  <c r="BQ18" i="13"/>
  <c r="BP18" i="13"/>
  <c r="BO18" i="13"/>
  <c r="BN18" i="13"/>
  <c r="BM18" i="13"/>
  <c r="BL18" i="13"/>
  <c r="BK18" i="13"/>
  <c r="BJ18" i="13"/>
  <c r="BH18" i="13"/>
  <c r="BG18" i="13"/>
  <c r="BF18" i="13"/>
  <c r="BE18" i="13"/>
  <c r="BD18" i="13"/>
  <c r="BC18" i="13"/>
  <c r="BB18" i="13"/>
  <c r="BA18" i="13"/>
  <c r="AZ18" i="13"/>
  <c r="AX18" i="13"/>
  <c r="AW18" i="13"/>
  <c r="AV18" i="13"/>
  <c r="AU18" i="13"/>
  <c r="AT18" i="13"/>
  <c r="AS18" i="13"/>
  <c r="AR18" i="13"/>
  <c r="AQ18" i="13"/>
  <c r="AP18" i="13"/>
  <c r="AN18" i="13"/>
  <c r="AM18" i="13"/>
  <c r="AL18" i="13"/>
  <c r="AK18" i="13"/>
  <c r="AJ18" i="13"/>
  <c r="AI18" i="13"/>
  <c r="AH18" i="13"/>
  <c r="AG18" i="13"/>
  <c r="AF18" i="13"/>
  <c r="AD18" i="13"/>
  <c r="AC18" i="13"/>
  <c r="AB18" i="13"/>
  <c r="AA18" i="13"/>
  <c r="Z18" i="13"/>
  <c r="Y18" i="13"/>
  <c r="X18" i="13"/>
  <c r="W18" i="13"/>
  <c r="V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T17" i="13"/>
  <c r="BS17" i="13"/>
  <c r="BR17" i="13"/>
  <c r="BQ17" i="13"/>
  <c r="BP17" i="13"/>
  <c r="BO17" i="13"/>
  <c r="BN17" i="13"/>
  <c r="BM17" i="13"/>
  <c r="BL17" i="13"/>
  <c r="BK17" i="13"/>
  <c r="BJ17" i="13"/>
  <c r="BH17" i="13"/>
  <c r="BG17" i="13"/>
  <c r="BF17" i="13"/>
  <c r="BE17" i="13"/>
  <c r="BD17" i="13"/>
  <c r="BC17" i="13"/>
  <c r="BB17" i="13"/>
  <c r="BA17" i="13"/>
  <c r="AZ17" i="13"/>
  <c r="AX17" i="13"/>
  <c r="AW17" i="13"/>
  <c r="AV17" i="13"/>
  <c r="AU17" i="13"/>
  <c r="AT17" i="13"/>
  <c r="AS17" i="13"/>
  <c r="AR17" i="13"/>
  <c r="AQ17" i="13"/>
  <c r="AP17" i="13"/>
  <c r="AN17" i="13"/>
  <c r="AM17" i="13"/>
  <c r="AL17" i="13"/>
  <c r="AK17" i="13"/>
  <c r="AJ17" i="13"/>
  <c r="AI17" i="13"/>
  <c r="AH17" i="13"/>
  <c r="AG17" i="13"/>
  <c r="AF17" i="13"/>
  <c r="AD17" i="13"/>
  <c r="AC17" i="13"/>
  <c r="AB17" i="13"/>
  <c r="AA17" i="13"/>
  <c r="Z17" i="13"/>
  <c r="Y17" i="13"/>
  <c r="X17" i="13"/>
  <c r="W17" i="13"/>
  <c r="V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T15" i="13"/>
  <c r="BS15" i="13"/>
  <c r="BR15" i="13"/>
  <c r="BQ15" i="13"/>
  <c r="BP15" i="13"/>
  <c r="BO15" i="13"/>
  <c r="BN15" i="13"/>
  <c r="BM15" i="13"/>
  <c r="BL15" i="13"/>
  <c r="BK15" i="13"/>
  <c r="BJ15" i="13"/>
  <c r="BH15" i="13"/>
  <c r="BG15" i="13"/>
  <c r="BF15" i="13"/>
  <c r="BE15" i="13"/>
  <c r="BD15" i="13"/>
  <c r="BC15" i="13"/>
  <c r="BB15" i="13"/>
  <c r="BA15" i="13"/>
  <c r="AZ15" i="13"/>
  <c r="AX15" i="13"/>
  <c r="AW15" i="13"/>
  <c r="AV15" i="13"/>
  <c r="AU15" i="13"/>
  <c r="AT15" i="13"/>
  <c r="AS15" i="13"/>
  <c r="AR15" i="13"/>
  <c r="AQ15" i="13"/>
  <c r="AP15" i="13"/>
  <c r="AN15" i="13"/>
  <c r="AM15" i="13"/>
  <c r="AL15" i="13"/>
  <c r="AK15" i="13"/>
  <c r="AJ15" i="13"/>
  <c r="AI15" i="13"/>
  <c r="AH15" i="13"/>
  <c r="AG15" i="13"/>
  <c r="AF15" i="13"/>
  <c r="AD15" i="13"/>
  <c r="AC15" i="13"/>
  <c r="AB15" i="13"/>
  <c r="AA15" i="13"/>
  <c r="Z15" i="13"/>
  <c r="Y15" i="13"/>
  <c r="X15" i="13"/>
  <c r="W15" i="13"/>
  <c r="V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T14" i="13"/>
  <c r="BS14" i="13"/>
  <c r="BR14" i="13"/>
  <c r="BQ14" i="13"/>
  <c r="BP14" i="13"/>
  <c r="BO14" i="13"/>
  <c r="BN14" i="13"/>
  <c r="BM14" i="13"/>
  <c r="BL14" i="13"/>
  <c r="BK14" i="13"/>
  <c r="BJ14" i="13"/>
  <c r="BH14" i="13"/>
  <c r="BG14" i="13"/>
  <c r="BF14" i="13"/>
  <c r="BE14" i="13"/>
  <c r="BD14" i="13"/>
  <c r="BC14" i="13"/>
  <c r="BB14" i="13"/>
  <c r="BA14" i="13"/>
  <c r="AZ14" i="13"/>
  <c r="AX14" i="13"/>
  <c r="AW14" i="13"/>
  <c r="AV14" i="13"/>
  <c r="AU14" i="13"/>
  <c r="AT14" i="13"/>
  <c r="AS14" i="13"/>
  <c r="AR14" i="13"/>
  <c r="AQ14" i="13"/>
  <c r="AP14" i="13"/>
  <c r="AN14" i="13"/>
  <c r="AM14" i="13"/>
  <c r="AL14" i="13"/>
  <c r="AK14" i="13"/>
  <c r="AJ14" i="13"/>
  <c r="AI14" i="13"/>
  <c r="AH14" i="13"/>
  <c r="AG14" i="13"/>
  <c r="AF14" i="13"/>
  <c r="AD14" i="13"/>
  <c r="AC14" i="13"/>
  <c r="AB14" i="13"/>
  <c r="AA14" i="13"/>
  <c r="Z14" i="13"/>
  <c r="Y14" i="13"/>
  <c r="X14" i="13"/>
  <c r="W14" i="13"/>
  <c r="V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T13" i="13"/>
  <c r="BT12" i="13" s="1"/>
  <c r="BS13" i="13"/>
  <c r="BR13" i="13"/>
  <c r="BQ13" i="13"/>
  <c r="BP13" i="13"/>
  <c r="BO13" i="13"/>
  <c r="BN13" i="13"/>
  <c r="BM13" i="13"/>
  <c r="BL13" i="13"/>
  <c r="BK13" i="13"/>
  <c r="BJ13" i="13"/>
  <c r="BH13" i="13"/>
  <c r="BG13" i="13"/>
  <c r="BF13" i="13"/>
  <c r="BE13" i="13"/>
  <c r="BD13" i="13"/>
  <c r="BD12" i="13" s="1"/>
  <c r="BC13" i="13"/>
  <c r="BB13" i="13"/>
  <c r="BA13" i="13"/>
  <c r="AZ13" i="13"/>
  <c r="AX13" i="13"/>
  <c r="AW13" i="13"/>
  <c r="AV13" i="13"/>
  <c r="AU13" i="13"/>
  <c r="AT13" i="13"/>
  <c r="AS13" i="13"/>
  <c r="AR13" i="13"/>
  <c r="AQ13" i="13"/>
  <c r="AP13" i="13"/>
  <c r="AN13" i="13"/>
  <c r="AM13" i="13"/>
  <c r="AL13" i="13"/>
  <c r="AK13" i="13"/>
  <c r="AJ13" i="13"/>
  <c r="AI13" i="13"/>
  <c r="AH13" i="13"/>
  <c r="AG13" i="13"/>
  <c r="AF13" i="13"/>
  <c r="AD13" i="13"/>
  <c r="AC13" i="13"/>
  <c r="AB13" i="13"/>
  <c r="AA13" i="13"/>
  <c r="Z13" i="13"/>
  <c r="Y13" i="13"/>
  <c r="X13" i="13"/>
  <c r="W13" i="13"/>
  <c r="V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AU12" i="13"/>
  <c r="V12" i="13"/>
  <c r="AT28" i="13" l="1"/>
  <c r="BO46" i="13"/>
  <c r="BD183" i="13"/>
  <c r="AX25" i="13"/>
  <c r="L28" i="13"/>
  <c r="AC28" i="13"/>
  <c r="AZ32" i="13"/>
  <c r="BD46" i="13"/>
  <c r="BH46" i="13"/>
  <c r="BM46" i="13"/>
  <c r="D51" i="13"/>
  <c r="H51" i="13"/>
  <c r="L51" i="13"/>
  <c r="P51" i="13"/>
  <c r="T51" i="13"/>
  <c r="Y51" i="13"/>
  <c r="AC51" i="13"/>
  <c r="AH51" i="13"/>
  <c r="AL51" i="13"/>
  <c r="AX28" i="13"/>
  <c r="BS46" i="13"/>
  <c r="BH183" i="13"/>
  <c r="E12" i="13"/>
  <c r="E11" i="13" s="1"/>
  <c r="AR12" i="13"/>
  <c r="AR11" i="13" s="1"/>
  <c r="AT25" i="13"/>
  <c r="T25" i="13"/>
  <c r="D28" i="13"/>
  <c r="P28" i="13"/>
  <c r="T28" i="13"/>
  <c r="AH28" i="13"/>
  <c r="AQ32" i="13"/>
  <c r="AU32" i="13"/>
  <c r="F12" i="13"/>
  <c r="J12" i="13"/>
  <c r="N12" i="13"/>
  <c r="R12" i="13"/>
  <c r="W12" i="13"/>
  <c r="AF12" i="13"/>
  <c r="AJ12" i="13"/>
  <c r="AN12" i="13"/>
  <c r="BK12" i="13"/>
  <c r="BS12" i="13"/>
  <c r="BT16" i="13"/>
  <c r="BT11" i="13" s="1"/>
  <c r="C25" i="13"/>
  <c r="R28" i="13"/>
  <c r="E32" i="13"/>
  <c r="I32" i="13"/>
  <c r="M32" i="13"/>
  <c r="Q32" i="13"/>
  <c r="V32" i="13"/>
  <c r="Z32" i="13"/>
  <c r="AD32" i="13"/>
  <c r="AD22" i="13" s="1"/>
  <c r="AI32" i="13"/>
  <c r="AM32" i="13"/>
  <c r="BG43" i="13"/>
  <c r="BL43" i="13"/>
  <c r="BL41" i="13" s="1"/>
  <c r="BP43" i="13"/>
  <c r="BT43" i="13"/>
  <c r="BP16" i="13"/>
  <c r="BJ193" i="13"/>
  <c r="BC12" i="13"/>
  <c r="BG12" i="13"/>
  <c r="BL12" i="13"/>
  <c r="BP12" i="13"/>
  <c r="BP11" i="13" s="1"/>
  <c r="BD16" i="13"/>
  <c r="BH16" i="13"/>
  <c r="E16" i="13"/>
  <c r="AH25" i="13"/>
  <c r="AL25" i="13"/>
  <c r="C28" i="13"/>
  <c r="G28" i="13"/>
  <c r="K28" i="13"/>
  <c r="O28" i="13"/>
  <c r="AQ46" i="13"/>
  <c r="I12" i="13"/>
  <c r="M12" i="13"/>
  <c r="Q12" i="13"/>
  <c r="Z12" i="13"/>
  <c r="AD12" i="13"/>
  <c r="AI12" i="13"/>
  <c r="AI11" i="13" s="1"/>
  <c r="AM12" i="13"/>
  <c r="AQ12" i="13"/>
  <c r="AZ12" i="13"/>
  <c r="AZ11" i="13" s="1"/>
  <c r="F16" i="13"/>
  <c r="F11" i="13" s="1"/>
  <c r="J16" i="13"/>
  <c r="N16" i="13"/>
  <c r="R16" i="13"/>
  <c r="W16" i="13"/>
  <c r="W11" i="13" s="1"/>
  <c r="AA16" i="13"/>
  <c r="AF16" i="13"/>
  <c r="AJ16" i="13"/>
  <c r="AJ11" i="13" s="1"/>
  <c r="AN16" i="13"/>
  <c r="AN11" i="13" s="1"/>
  <c r="AR16" i="13"/>
  <c r="AV16" i="13"/>
  <c r="W25" i="13"/>
  <c r="AA25" i="13"/>
  <c r="BN25" i="13"/>
  <c r="S28" i="13"/>
  <c r="X28" i="13"/>
  <c r="AB28" i="13"/>
  <c r="AB22" i="13" s="1"/>
  <c r="AG28" i="13"/>
  <c r="AK28" i="13"/>
  <c r="AP28" i="13"/>
  <c r="AS28" i="13"/>
  <c r="AW28" i="13"/>
  <c r="BB32" i="13"/>
  <c r="BK32" i="13"/>
  <c r="BO32" i="13"/>
  <c r="BS32" i="13"/>
  <c r="BD32" i="13"/>
  <c r="BH32" i="13"/>
  <c r="C37" i="13"/>
  <c r="G37" i="13"/>
  <c r="K37" i="13"/>
  <c r="O37" i="13"/>
  <c r="S37" i="13"/>
  <c r="X37" i="13"/>
  <c r="AB37" i="13"/>
  <c r="AG37" i="13"/>
  <c r="AK37" i="13"/>
  <c r="AP37" i="13"/>
  <c r="AS37" i="13"/>
  <c r="AW37" i="13"/>
  <c r="BK37" i="13"/>
  <c r="BO37" i="13"/>
  <c r="BS37" i="13"/>
  <c r="F43" i="13"/>
  <c r="F41" i="13" s="1"/>
  <c r="J43" i="13"/>
  <c r="J41" i="13" s="1"/>
  <c r="N43" i="13"/>
  <c r="R43" i="13"/>
  <c r="W43" i="13"/>
  <c r="W41" i="13" s="1"/>
  <c r="AA43" i="13"/>
  <c r="AA41" i="13" s="1"/>
  <c r="AF43" i="13"/>
  <c r="AJ43" i="13"/>
  <c r="AN43" i="13"/>
  <c r="AN41" i="13" s="1"/>
  <c r="AR43" i="13"/>
  <c r="AR41" i="13" s="1"/>
  <c r="AV43" i="13"/>
  <c r="BA43" i="13"/>
  <c r="BE43" i="13"/>
  <c r="BJ43" i="13"/>
  <c r="BR43" i="13"/>
  <c r="F46" i="13"/>
  <c r="J46" i="13"/>
  <c r="N46" i="13"/>
  <c r="N41" i="13" s="1"/>
  <c r="R46" i="13"/>
  <c r="W46" i="13"/>
  <c r="AA46" i="13"/>
  <c r="AF46" i="13"/>
  <c r="AF41" i="13" s="1"/>
  <c r="AJ46" i="13"/>
  <c r="AN46" i="13"/>
  <c r="AR46" i="13"/>
  <c r="AV46" i="13"/>
  <c r="AV41" i="13" s="1"/>
  <c r="BN46" i="13"/>
  <c r="BR46" i="13"/>
  <c r="AC46" i="13"/>
  <c r="E51" i="13"/>
  <c r="I51" i="13"/>
  <c r="M51" i="13"/>
  <c r="Q51" i="13"/>
  <c r="V51" i="13"/>
  <c r="Z51" i="13"/>
  <c r="AD51" i="13"/>
  <c r="AM51" i="13"/>
  <c r="AQ51" i="13"/>
  <c r="AU51" i="13"/>
  <c r="AZ51" i="13"/>
  <c r="F183" i="13"/>
  <c r="J183" i="13"/>
  <c r="N183" i="13"/>
  <c r="R183" i="13"/>
  <c r="W183" i="13"/>
  <c r="AA183" i="13"/>
  <c r="AF183" i="13"/>
  <c r="AJ183" i="13"/>
  <c r="AN183" i="13"/>
  <c r="AR183" i="13"/>
  <c r="AV183" i="13"/>
  <c r="AD25" i="13"/>
  <c r="BC28" i="13"/>
  <c r="BG28" i="13"/>
  <c r="D32" i="13"/>
  <c r="L32" i="13"/>
  <c r="T32" i="13"/>
  <c r="AC32" i="13"/>
  <c r="AC22" i="13" s="1"/>
  <c r="AL32" i="13"/>
  <c r="AT32" i="13"/>
  <c r="BC32" i="13"/>
  <c r="BG32" i="13"/>
  <c r="BL32" i="13"/>
  <c r="BT32" i="13"/>
  <c r="F32" i="13"/>
  <c r="J32" i="13"/>
  <c r="N32" i="13"/>
  <c r="R32" i="13"/>
  <c r="W32" i="13"/>
  <c r="AA32" i="13"/>
  <c r="AF32" i="13"/>
  <c r="AN32" i="13"/>
  <c r="AR32" i="13"/>
  <c r="AV32" i="13"/>
  <c r="C43" i="13"/>
  <c r="G43" i="13"/>
  <c r="K43" i="13"/>
  <c r="O43" i="13"/>
  <c r="O41" i="13" s="1"/>
  <c r="S43" i="13"/>
  <c r="X43" i="13"/>
  <c r="AB43" i="13"/>
  <c r="AG43" i="13"/>
  <c r="AG41" i="13" s="1"/>
  <c r="AK43" i="13"/>
  <c r="AP43" i="13"/>
  <c r="AS43" i="13"/>
  <c r="AS41" i="13" s="1"/>
  <c r="AW43" i="13"/>
  <c r="AW41" i="13" s="1"/>
  <c r="G46" i="13"/>
  <c r="O46" i="13"/>
  <c r="AG46" i="13"/>
  <c r="AP46" i="13"/>
  <c r="AP41" i="13" s="1"/>
  <c r="AW46" i="13"/>
  <c r="AI183" i="13"/>
  <c r="AF11" i="13"/>
  <c r="BD11" i="13"/>
  <c r="G41" i="13"/>
  <c r="BT25" i="13"/>
  <c r="BT22" i="13" s="1"/>
  <c r="BD25" i="13"/>
  <c r="BK28" i="13"/>
  <c r="BO28" i="13"/>
  <c r="BS28" i="13"/>
  <c r="E37" i="13"/>
  <c r="I37" i="13"/>
  <c r="M37" i="13"/>
  <c r="Q37" i="13"/>
  <c r="V37" i="13"/>
  <c r="Z37" i="13"/>
  <c r="AD37" i="13"/>
  <c r="AI37" i="13"/>
  <c r="AM37" i="13"/>
  <c r="AQ37" i="13"/>
  <c r="AU37" i="13"/>
  <c r="AZ37" i="13"/>
  <c r="BC37" i="13"/>
  <c r="BG37" i="13"/>
  <c r="D43" i="13"/>
  <c r="D41" i="13" s="1"/>
  <c r="H43" i="13"/>
  <c r="H41" i="13" s="1"/>
  <c r="L43" i="13"/>
  <c r="P43" i="13"/>
  <c r="T43" i="13"/>
  <c r="Y43" i="13"/>
  <c r="Y41" i="13" s="1"/>
  <c r="D46" i="13"/>
  <c r="H46" i="13"/>
  <c r="L46" i="13"/>
  <c r="L41" i="13" s="1"/>
  <c r="P46" i="13"/>
  <c r="P41" i="13" s="1"/>
  <c r="T46" i="13"/>
  <c r="Y46" i="13"/>
  <c r="AH46" i="13"/>
  <c r="AL46" i="13"/>
  <c r="AT46" i="13"/>
  <c r="AX46" i="13"/>
  <c r="BB46" i="13"/>
  <c r="BB41" i="13" s="1"/>
  <c r="BF46" i="13"/>
  <c r="F51" i="13"/>
  <c r="J51" i="13"/>
  <c r="N51" i="13"/>
  <c r="R51" i="13"/>
  <c r="W51" i="13"/>
  <c r="AA51" i="13"/>
  <c r="AF51" i="13"/>
  <c r="AJ51" i="13"/>
  <c r="AN51" i="13"/>
  <c r="AR51" i="13"/>
  <c r="AV51" i="13"/>
  <c r="BD51" i="13"/>
  <c r="BH51" i="13"/>
  <c r="BN183" i="13"/>
  <c r="BR183" i="13"/>
  <c r="BR200" i="13" s="1"/>
  <c r="BP25" i="13"/>
  <c r="BN12" i="13"/>
  <c r="BR12" i="13"/>
  <c r="BK16" i="13"/>
  <c r="BK11" i="13" s="1"/>
  <c r="BO16" i="13"/>
  <c r="BS16" i="13"/>
  <c r="AI25" i="13"/>
  <c r="AI22" i="13" s="1"/>
  <c r="AM25" i="13"/>
  <c r="AM22" i="13" s="1"/>
  <c r="BR32" i="13"/>
  <c r="BL46" i="13"/>
  <c r="BP46" i="13"/>
  <c r="BT46" i="13"/>
  <c r="BN51" i="13"/>
  <c r="BR51" i="13"/>
  <c r="D183" i="13"/>
  <c r="H183" i="13"/>
  <c r="H200" i="13" s="1"/>
  <c r="L183" i="13"/>
  <c r="P183" i="13"/>
  <c r="T183" i="13"/>
  <c r="Y183" i="13"/>
  <c r="AC183" i="13"/>
  <c r="AH183" i="13"/>
  <c r="AL183" i="13"/>
  <c r="AT183" i="13"/>
  <c r="AX183" i="13"/>
  <c r="BB183" i="13"/>
  <c r="BF183" i="13"/>
  <c r="BK183" i="13"/>
  <c r="BS183" i="13"/>
  <c r="O193" i="13"/>
  <c r="AQ193" i="13"/>
  <c r="AU193" i="13"/>
  <c r="BG193" i="13"/>
  <c r="AA12" i="13"/>
  <c r="AA11" i="13" s="1"/>
  <c r="AV12" i="13"/>
  <c r="AV11" i="13" s="1"/>
  <c r="BH12" i="13"/>
  <c r="BH11" i="13" s="1"/>
  <c r="Z25" i="13"/>
  <c r="Z22" i="13" s="1"/>
  <c r="BL25" i="13"/>
  <c r="D12" i="13"/>
  <c r="H12" i="13"/>
  <c r="L12" i="13"/>
  <c r="P12" i="13"/>
  <c r="T12" i="13"/>
  <c r="Y12" i="13"/>
  <c r="AC12" i="13"/>
  <c r="AH12" i="13"/>
  <c r="AL12" i="13"/>
  <c r="AT12" i="13"/>
  <c r="AT11" i="13" s="1"/>
  <c r="AT9" i="13" s="1"/>
  <c r="AX12" i="13"/>
  <c r="BB12" i="13"/>
  <c r="BF12" i="13"/>
  <c r="BO12" i="13"/>
  <c r="I16" i="13"/>
  <c r="M16" i="13"/>
  <c r="Q16" i="13"/>
  <c r="V16" i="13"/>
  <c r="V11" i="13" s="1"/>
  <c r="Z16" i="13"/>
  <c r="Z11" i="13" s="1"/>
  <c r="AD16" i="13"/>
  <c r="AI16" i="13"/>
  <c r="AM16" i="13"/>
  <c r="AQ16" i="13"/>
  <c r="AQ11" i="13" s="1"/>
  <c r="AU16" i="13"/>
  <c r="AU11" i="13" s="1"/>
  <c r="AZ16" i="13"/>
  <c r="BC16" i="13"/>
  <c r="BG16" i="13"/>
  <c r="BG11" i="13" s="1"/>
  <c r="BL16" i="13"/>
  <c r="E183" i="13"/>
  <c r="I183" i="13"/>
  <c r="M183" i="13"/>
  <c r="M200" i="13" s="1"/>
  <c r="Q183" i="13"/>
  <c r="V183" i="13"/>
  <c r="Z183" i="13"/>
  <c r="AD183" i="13"/>
  <c r="AM183" i="13"/>
  <c r="AQ183" i="13"/>
  <c r="AU183" i="13"/>
  <c r="AU200" i="13" s="1"/>
  <c r="AZ183" i="13"/>
  <c r="BC183" i="13"/>
  <c r="BG183" i="13"/>
  <c r="BL183" i="13"/>
  <c r="BP183" i="13"/>
  <c r="BT183" i="13"/>
  <c r="D193" i="13"/>
  <c r="D200" i="13" s="1"/>
  <c r="H193" i="13"/>
  <c r="L193" i="13"/>
  <c r="BB193" i="13"/>
  <c r="BF193" i="13"/>
  <c r="V193" i="13"/>
  <c r="AD193" i="13"/>
  <c r="BN32" i="13"/>
  <c r="BN22" i="13" s="1"/>
  <c r="H37" i="13"/>
  <c r="P37" i="13"/>
  <c r="T37" i="13"/>
  <c r="AC37" i="13"/>
  <c r="AL37" i="13"/>
  <c r="AX37" i="13"/>
  <c r="H32" i="13"/>
  <c r="P32" i="13"/>
  <c r="Y32" i="13"/>
  <c r="AH32" i="13"/>
  <c r="AX32" i="13"/>
  <c r="AX22" i="13" s="1"/>
  <c r="BF32" i="13"/>
  <c r="BF22" i="13" s="1"/>
  <c r="D37" i="13"/>
  <c r="L37" i="13"/>
  <c r="Y37" i="13"/>
  <c r="AH37" i="13"/>
  <c r="AT37" i="13"/>
  <c r="T22" i="13"/>
  <c r="BB37" i="13"/>
  <c r="BR37" i="13"/>
  <c r="AC43" i="13"/>
  <c r="AL43" i="13"/>
  <c r="AX43" i="13"/>
  <c r="AX41" i="13" s="1"/>
  <c r="BF43" i="13"/>
  <c r="S46" i="13"/>
  <c r="S41" i="13" s="1"/>
  <c r="AB46" i="13"/>
  <c r="AK46" i="13"/>
  <c r="AK41" i="13" s="1"/>
  <c r="AS46" i="13"/>
  <c r="BA46" i="13"/>
  <c r="BA41" i="13" s="1"/>
  <c r="BJ46" i="13"/>
  <c r="BQ46" i="13"/>
  <c r="BQ41" i="13" s="1"/>
  <c r="AT22" i="13"/>
  <c r="AJ25" i="13"/>
  <c r="AJ22" i="13" s="1"/>
  <c r="K25" i="13"/>
  <c r="O25" i="13"/>
  <c r="G51" i="13"/>
  <c r="S51" i="13"/>
  <c r="AB51" i="13"/>
  <c r="AK51" i="13"/>
  <c r="AS51" i="13"/>
  <c r="AW51" i="13"/>
  <c r="BE51" i="13"/>
  <c r="BM51" i="13"/>
  <c r="C193" i="13"/>
  <c r="G193" i="13"/>
  <c r="K193" i="13"/>
  <c r="S193" i="13"/>
  <c r="S200" i="13" s="1"/>
  <c r="AG193" i="13"/>
  <c r="AS193" i="13"/>
  <c r="BA193" i="13"/>
  <c r="BA200" i="13" s="1"/>
  <c r="BM193" i="13"/>
  <c r="BQ193" i="13"/>
  <c r="Q11" i="13"/>
  <c r="BO11" i="13"/>
  <c r="E25" i="13"/>
  <c r="E22" i="13" s="1"/>
  <c r="I25" i="13"/>
  <c r="AR25" i="13"/>
  <c r="AV25" i="13"/>
  <c r="D25" i="13"/>
  <c r="H25" i="13"/>
  <c r="L25" i="13"/>
  <c r="F28" i="13"/>
  <c r="J28" i="13"/>
  <c r="N28" i="13"/>
  <c r="W28" i="13"/>
  <c r="AA28" i="13"/>
  <c r="AF28" i="13"/>
  <c r="AN28" i="13"/>
  <c r="AR28" i="13"/>
  <c r="AV28" i="13"/>
  <c r="BD28" i="13"/>
  <c r="BD22" i="13" s="1"/>
  <c r="BH28" i="13"/>
  <c r="BL28" i="13"/>
  <c r="BP28" i="13"/>
  <c r="BP22" i="13" s="1"/>
  <c r="BT28" i="13"/>
  <c r="BF41" i="13"/>
  <c r="BR41" i="13"/>
  <c r="BF37" i="13"/>
  <c r="BN37" i="13"/>
  <c r="AH43" i="13"/>
  <c r="AH41" i="13" s="1"/>
  <c r="AT43" i="13"/>
  <c r="AT41" i="13" s="1"/>
  <c r="BB43" i="13"/>
  <c r="BN43" i="13"/>
  <c r="BN41" i="13" s="1"/>
  <c r="C46" i="13"/>
  <c r="C41" i="13" s="1"/>
  <c r="K46" i="13"/>
  <c r="X46" i="13"/>
  <c r="X41" i="13" s="1"/>
  <c r="BE46" i="13"/>
  <c r="BE41" i="13" s="1"/>
  <c r="AQ200" i="13"/>
  <c r="N193" i="13"/>
  <c r="N200" i="13" s="1"/>
  <c r="J11" i="13"/>
  <c r="BR22" i="13"/>
  <c r="AF25" i="13"/>
  <c r="AN25" i="13"/>
  <c r="S25" i="13"/>
  <c r="C51" i="13"/>
  <c r="K51" i="13"/>
  <c r="O51" i="13"/>
  <c r="X51" i="13"/>
  <c r="AG51" i="13"/>
  <c r="AP51" i="13"/>
  <c r="BA51" i="13"/>
  <c r="BJ51" i="13"/>
  <c r="BQ51" i="13"/>
  <c r="T16" i="13"/>
  <c r="Y16" i="13"/>
  <c r="Y11" i="13" s="1"/>
  <c r="AC16" i="13"/>
  <c r="AH16" i="13"/>
  <c r="AL16" i="13"/>
  <c r="AT16" i="13"/>
  <c r="AX16" i="13"/>
  <c r="BB16" i="13"/>
  <c r="BF16" i="13"/>
  <c r="BF11" i="13" s="1"/>
  <c r="BN16" i="13"/>
  <c r="BN11" i="13" s="1"/>
  <c r="BR16" i="13"/>
  <c r="N25" i="13"/>
  <c r="R25" i="13"/>
  <c r="R22" i="13" s="1"/>
  <c r="BH25" i="13"/>
  <c r="BH22" i="13" s="1"/>
  <c r="BH9" i="13" s="1"/>
  <c r="M193" i="13"/>
  <c r="AZ193" i="13"/>
  <c r="X25" i="13"/>
  <c r="AB25" i="13"/>
  <c r="AP25" i="13"/>
  <c r="AS25" i="13"/>
  <c r="AW25" i="13"/>
  <c r="BA25" i="13"/>
  <c r="BE25" i="13"/>
  <c r="H28" i="13"/>
  <c r="Y28" i="13"/>
  <c r="Y22" i="13" s="1"/>
  <c r="F37" i="13"/>
  <c r="N37" i="13"/>
  <c r="W37" i="13"/>
  <c r="AF37" i="13"/>
  <c r="AN37" i="13"/>
  <c r="AV37" i="13"/>
  <c r="BD37" i="13"/>
  <c r="BL37" i="13"/>
  <c r="BT37" i="13"/>
  <c r="E43" i="13"/>
  <c r="Q43" i="13"/>
  <c r="Q41" i="13" s="1"/>
  <c r="V43" i="13"/>
  <c r="V41" i="13" s="1"/>
  <c r="AD43" i="13"/>
  <c r="AM43" i="13"/>
  <c r="AU43" i="13"/>
  <c r="BC43" i="13"/>
  <c r="BC41" i="13" s="1"/>
  <c r="BK43" i="13"/>
  <c r="BO43" i="13"/>
  <c r="BO41" i="13" s="1"/>
  <c r="E46" i="13"/>
  <c r="I46" i="13"/>
  <c r="I41" i="13" s="1"/>
  <c r="M46" i="13"/>
  <c r="Q46" i="13"/>
  <c r="V46" i="13"/>
  <c r="Z46" i="13"/>
  <c r="Z41" i="13" s="1"/>
  <c r="AD46" i="13"/>
  <c r="AI46" i="13"/>
  <c r="AM46" i="13"/>
  <c r="AM41" i="13" s="1"/>
  <c r="AU46" i="13"/>
  <c r="AZ46" i="13"/>
  <c r="BC46" i="13"/>
  <c r="BG46" i="13"/>
  <c r="BG41" i="13" s="1"/>
  <c r="BK46" i="13"/>
  <c r="BK41" i="13" s="1"/>
  <c r="C183" i="13"/>
  <c r="G183" i="13"/>
  <c r="K183" i="13"/>
  <c r="K200" i="13" s="1"/>
  <c r="O183" i="13"/>
  <c r="O200" i="13" s="1"/>
  <c r="S183" i="13"/>
  <c r="X183" i="13"/>
  <c r="AB183" i="13"/>
  <c r="AG183" i="13"/>
  <c r="AG200" i="13" s="1"/>
  <c r="AK183" i="13"/>
  <c r="AP183" i="13"/>
  <c r="AS183" i="13"/>
  <c r="AW183" i="13"/>
  <c r="AW200" i="13" s="1"/>
  <c r="BA183" i="13"/>
  <c r="BE183" i="13"/>
  <c r="BJ183" i="13"/>
  <c r="BM183" i="13"/>
  <c r="BM200" i="13" s="1"/>
  <c r="BQ183" i="13"/>
  <c r="Y193" i="13"/>
  <c r="AC193" i="13"/>
  <c r="BN193" i="13"/>
  <c r="BR193" i="13"/>
  <c r="W193" i="13"/>
  <c r="AA193" i="13"/>
  <c r="AJ41" i="13"/>
  <c r="BH41" i="13"/>
  <c r="BP41" i="13"/>
  <c r="BC193" i="13"/>
  <c r="C12" i="13"/>
  <c r="G12" i="13"/>
  <c r="K12" i="13"/>
  <c r="O12" i="13"/>
  <c r="S12" i="13"/>
  <c r="X12" i="13"/>
  <c r="AB12" i="13"/>
  <c r="AG12" i="13"/>
  <c r="AK12" i="13"/>
  <c r="AP12" i="13"/>
  <c r="AS12" i="13"/>
  <c r="AW12" i="13"/>
  <c r="BA12" i="13"/>
  <c r="BE12" i="13"/>
  <c r="BJ12" i="13"/>
  <c r="BM12" i="13"/>
  <c r="BQ12" i="13"/>
  <c r="AG25" i="13"/>
  <c r="AK25" i="13"/>
  <c r="BM41" i="13"/>
  <c r="AC11" i="13"/>
  <c r="C16" i="13"/>
  <c r="G16" i="13"/>
  <c r="K16" i="13"/>
  <c r="O16" i="13"/>
  <c r="S16" i="13"/>
  <c r="X16" i="13"/>
  <c r="AB16" i="13"/>
  <c r="AG16" i="13"/>
  <c r="AK16" i="13"/>
  <c r="AP16" i="13"/>
  <c r="AS16" i="13"/>
  <c r="AW16" i="13"/>
  <c r="BA16" i="13"/>
  <c r="BE16" i="13"/>
  <c r="BJ16" i="13"/>
  <c r="BM16" i="13"/>
  <c r="BQ16" i="13"/>
  <c r="M41" i="13"/>
  <c r="BD41" i="13"/>
  <c r="AM11" i="13"/>
  <c r="BS11" i="13"/>
  <c r="D16" i="13"/>
  <c r="H16" i="13"/>
  <c r="L16" i="13"/>
  <c r="P16" i="13"/>
  <c r="P11" i="13" s="1"/>
  <c r="V25" i="13"/>
  <c r="V22" i="13" s="1"/>
  <c r="BK25" i="13"/>
  <c r="BO25" i="13"/>
  <c r="BS25" i="13"/>
  <c r="L22" i="13"/>
  <c r="C32" i="13"/>
  <c r="C22" i="13" s="1"/>
  <c r="G32" i="13"/>
  <c r="K32" i="13"/>
  <c r="O32" i="13"/>
  <c r="S32" i="13"/>
  <c r="S22" i="13" s="1"/>
  <c r="X32" i="13"/>
  <c r="AB32" i="13"/>
  <c r="AG32" i="13"/>
  <c r="AK32" i="13"/>
  <c r="AP32" i="13"/>
  <c r="AS32" i="13"/>
  <c r="AW32" i="13"/>
  <c r="BA32" i="13"/>
  <c r="BA22" i="13" s="1"/>
  <c r="BE32" i="13"/>
  <c r="BE22" i="13" s="1"/>
  <c r="BJ32" i="13"/>
  <c r="BM32" i="13"/>
  <c r="BQ32" i="13"/>
  <c r="R41" i="13"/>
  <c r="BT41" i="13"/>
  <c r="G25" i="13"/>
  <c r="M25" i="13"/>
  <c r="Q25" i="13"/>
  <c r="Q22" i="13" s="1"/>
  <c r="AZ25" i="13"/>
  <c r="AZ22" i="13" s="1"/>
  <c r="BC25" i="13"/>
  <c r="BC22" i="13" s="1"/>
  <c r="BG25" i="13"/>
  <c r="AZ41" i="13"/>
  <c r="T41" i="13"/>
  <c r="AI41" i="13"/>
  <c r="AQ41" i="13"/>
  <c r="AD41" i="13"/>
  <c r="AN22" i="13"/>
  <c r="AQ25" i="13"/>
  <c r="AU25" i="13"/>
  <c r="BB25" i="13"/>
  <c r="BB22" i="13" s="1"/>
  <c r="BJ25" i="13"/>
  <c r="BJ22" i="13" s="1"/>
  <c r="BM25" i="13"/>
  <c r="BQ25" i="13"/>
  <c r="F25" i="13"/>
  <c r="J25" i="13"/>
  <c r="BS43" i="13"/>
  <c r="BS41" i="13" s="1"/>
  <c r="F193" i="13"/>
  <c r="R193" i="13"/>
  <c r="R200" i="13" s="1"/>
  <c r="Z193" i="13"/>
  <c r="Z200" i="13" s="1"/>
  <c r="C200" i="13"/>
  <c r="AP193" i="13"/>
  <c r="AP200" i="13" s="1"/>
  <c r="AW193" i="13"/>
  <c r="P193" i="13"/>
  <c r="P200" i="13" s="1"/>
  <c r="T193" i="13"/>
  <c r="Q193" i="13"/>
  <c r="AI193" i="13"/>
  <c r="AM193" i="13"/>
  <c r="AT193" i="13"/>
  <c r="AT200" i="13" s="1"/>
  <c r="AX193" i="13"/>
  <c r="AX200" i="13" s="1"/>
  <c r="BL193" i="13"/>
  <c r="BP193" i="13"/>
  <c r="BT193" i="13"/>
  <c r="E193" i="13"/>
  <c r="I193" i="13"/>
  <c r="J193" i="13"/>
  <c r="X193" i="13"/>
  <c r="X200" i="13" s="1"/>
  <c r="AB193" i="13"/>
  <c r="AF193" i="13"/>
  <c r="AF200" i="13" s="1"/>
  <c r="AJ193" i="13"/>
  <c r="AJ200" i="13" s="1"/>
  <c r="AN193" i="13"/>
  <c r="AR193" i="13"/>
  <c r="AV193" i="13"/>
  <c r="AV200" i="13" s="1"/>
  <c r="BD193" i="13"/>
  <c r="BH193" i="13"/>
  <c r="BH200" i="13" s="1"/>
  <c r="AK193" i="13"/>
  <c r="AK200" i="13" s="1"/>
  <c r="BE193" i="13"/>
  <c r="BE200" i="13" s="1"/>
  <c r="AH193" i="13"/>
  <c r="AH200" i="13" s="1"/>
  <c r="AL193" i="13"/>
  <c r="BK193" i="13"/>
  <c r="BK200" i="13" s="1"/>
  <c r="BO193" i="13"/>
  <c r="BO200" i="13" s="1"/>
  <c r="BS193" i="13"/>
  <c r="Y200" i="13"/>
  <c r="AI200" i="13"/>
  <c r="C196" i="7"/>
  <c r="D198" i="7"/>
  <c r="E198" i="7"/>
  <c r="F198" i="7"/>
  <c r="G198" i="7"/>
  <c r="H198" i="7"/>
  <c r="I198" i="7"/>
  <c r="J198" i="7"/>
  <c r="K198" i="7"/>
  <c r="L198" i="7"/>
  <c r="M198" i="7"/>
  <c r="N198" i="7"/>
  <c r="O198" i="7"/>
  <c r="P198" i="7"/>
  <c r="Q198" i="7"/>
  <c r="R198" i="7"/>
  <c r="S198" i="7"/>
  <c r="T198" i="7"/>
  <c r="U198" i="7"/>
  <c r="V198" i="7"/>
  <c r="W198" i="7"/>
  <c r="X198" i="7"/>
  <c r="Y198" i="7"/>
  <c r="Z198" i="7"/>
  <c r="AA198" i="7"/>
  <c r="AB198" i="7"/>
  <c r="AC198" i="7"/>
  <c r="AD198" i="7"/>
  <c r="AE198" i="7"/>
  <c r="AF198" i="7"/>
  <c r="AG198" i="7"/>
  <c r="AH198" i="7"/>
  <c r="AI198" i="7"/>
  <c r="AJ198" i="7"/>
  <c r="AK198" i="7"/>
  <c r="AL198" i="7"/>
  <c r="AM198" i="7"/>
  <c r="AN198" i="7"/>
  <c r="AO198" i="7"/>
  <c r="AP198" i="7"/>
  <c r="AQ198" i="7"/>
  <c r="AR198" i="7"/>
  <c r="AS198" i="7"/>
  <c r="AT198" i="7"/>
  <c r="AU198" i="7"/>
  <c r="AV198" i="7"/>
  <c r="AW198" i="7"/>
  <c r="AX198" i="7"/>
  <c r="AY198" i="7"/>
  <c r="AZ198" i="7"/>
  <c r="BA198" i="7"/>
  <c r="BB198" i="7"/>
  <c r="BC198" i="7"/>
  <c r="BD198" i="7"/>
  <c r="BE198" i="7"/>
  <c r="BF198" i="7"/>
  <c r="BG198" i="7"/>
  <c r="BH198" i="7"/>
  <c r="BI198" i="7"/>
  <c r="BJ198" i="7"/>
  <c r="BK198" i="7"/>
  <c r="BL198" i="7"/>
  <c r="BM198" i="7"/>
  <c r="BN198" i="7"/>
  <c r="BO198" i="7"/>
  <c r="BP198" i="7"/>
  <c r="BQ198" i="7"/>
  <c r="BR198" i="7"/>
  <c r="BS198" i="7"/>
  <c r="BT198" i="7"/>
  <c r="D196" i="7"/>
  <c r="E196" i="7"/>
  <c r="F196" i="7"/>
  <c r="G196" i="7"/>
  <c r="H196" i="7"/>
  <c r="I196" i="7"/>
  <c r="J196" i="7"/>
  <c r="K196" i="7"/>
  <c r="L196" i="7"/>
  <c r="M196" i="7"/>
  <c r="N196" i="7"/>
  <c r="O196" i="7"/>
  <c r="P196" i="7"/>
  <c r="Q196" i="7"/>
  <c r="R196" i="7"/>
  <c r="S196" i="7"/>
  <c r="T196" i="7"/>
  <c r="U196" i="7"/>
  <c r="V196" i="7"/>
  <c r="W196" i="7"/>
  <c r="X196" i="7"/>
  <c r="Y196" i="7"/>
  <c r="Z196" i="7"/>
  <c r="AA196" i="7"/>
  <c r="AB196" i="7"/>
  <c r="AC196" i="7"/>
  <c r="AD196" i="7"/>
  <c r="AE196" i="7"/>
  <c r="AF196" i="7"/>
  <c r="AG196" i="7"/>
  <c r="AH196" i="7"/>
  <c r="AI196" i="7"/>
  <c r="AJ196" i="7"/>
  <c r="AK196" i="7"/>
  <c r="AL196" i="7"/>
  <c r="AM196" i="7"/>
  <c r="AN196" i="7"/>
  <c r="AO196" i="7"/>
  <c r="AP196" i="7"/>
  <c r="AQ196" i="7"/>
  <c r="AR196" i="7"/>
  <c r="AS196" i="7"/>
  <c r="AT196" i="7"/>
  <c r="AU196" i="7"/>
  <c r="AV196" i="7"/>
  <c r="AW196" i="7"/>
  <c r="AX196" i="7"/>
  <c r="AY196" i="7"/>
  <c r="AZ196" i="7"/>
  <c r="BA196" i="7"/>
  <c r="BB196" i="7"/>
  <c r="BC196" i="7"/>
  <c r="BD196" i="7"/>
  <c r="BE196" i="7"/>
  <c r="BF196" i="7"/>
  <c r="BG196" i="7"/>
  <c r="BH196" i="7"/>
  <c r="BI196" i="7"/>
  <c r="BJ196" i="7"/>
  <c r="BK196" i="7"/>
  <c r="BL196" i="7"/>
  <c r="BM196" i="7"/>
  <c r="BN196" i="7"/>
  <c r="BO196" i="7"/>
  <c r="BP196" i="7"/>
  <c r="BQ196" i="7"/>
  <c r="BR196" i="7"/>
  <c r="BS196" i="7"/>
  <c r="BT196" i="7"/>
  <c r="C198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C26" i="7"/>
  <c r="F22" i="13" l="1"/>
  <c r="AC200" i="13"/>
  <c r="AZ200" i="13"/>
  <c r="AH22" i="13"/>
  <c r="AH9" i="13" s="1"/>
  <c r="W22" i="13"/>
  <c r="R11" i="13"/>
  <c r="BS200" i="13"/>
  <c r="BD200" i="13"/>
  <c r="BP200" i="13"/>
  <c r="F200" i="13"/>
  <c r="BQ22" i="13"/>
  <c r="AU22" i="13"/>
  <c r="AU9" i="13" s="1"/>
  <c r="H11" i="13"/>
  <c r="I22" i="13"/>
  <c r="AC41" i="13"/>
  <c r="V200" i="13"/>
  <c r="BF200" i="13"/>
  <c r="BN200" i="13"/>
  <c r="N11" i="13"/>
  <c r="L11" i="13"/>
  <c r="BJ200" i="13"/>
  <c r="I11" i="13"/>
  <c r="I200" i="13"/>
  <c r="BL200" i="13"/>
  <c r="AQ22" i="13"/>
  <c r="BG22" i="13"/>
  <c r="M22" i="13"/>
  <c r="M9" i="13" s="1"/>
  <c r="D22" i="13"/>
  <c r="BQ200" i="13"/>
  <c r="P22" i="13"/>
  <c r="BL11" i="13"/>
  <c r="AD11" i="13"/>
  <c r="AD9" i="13" s="1"/>
  <c r="M11" i="13"/>
  <c r="BB11" i="13"/>
  <c r="AL22" i="13"/>
  <c r="BC11" i="13"/>
  <c r="BC9" i="13" s="1"/>
  <c r="AJ9" i="13"/>
  <c r="AN9" i="13"/>
  <c r="AR200" i="13"/>
  <c r="F9" i="13"/>
  <c r="AA200" i="13"/>
  <c r="H22" i="13"/>
  <c r="N22" i="13"/>
  <c r="N9" i="13" s="1"/>
  <c r="AL11" i="13"/>
  <c r="BC200" i="13"/>
  <c r="AI9" i="13"/>
  <c r="AN200" i="13"/>
  <c r="AP22" i="13"/>
  <c r="X22" i="13"/>
  <c r="BO22" i="13"/>
  <c r="W200" i="13"/>
  <c r="AA22" i="13"/>
  <c r="AA9" i="13" s="1"/>
  <c r="E200" i="13"/>
  <c r="BB9" i="13"/>
  <c r="BS22" i="13"/>
  <c r="BS9" i="13" s="1"/>
  <c r="T11" i="13"/>
  <c r="T9" i="13" s="1"/>
  <c r="AM200" i="13"/>
  <c r="BB200" i="13"/>
  <c r="J200" i="13"/>
  <c r="T200" i="13"/>
  <c r="BM22" i="13"/>
  <c r="BK22" i="13"/>
  <c r="BK9" i="13" s="1"/>
  <c r="D11" i="13"/>
  <c r="K41" i="13"/>
  <c r="G200" i="13"/>
  <c r="K22" i="13"/>
  <c r="BJ41" i="13"/>
  <c r="AB41" i="13"/>
  <c r="AS200" i="13"/>
  <c r="AU41" i="13"/>
  <c r="AS22" i="13"/>
  <c r="BL22" i="13"/>
  <c r="AV22" i="13"/>
  <c r="AV9" i="13" s="1"/>
  <c r="AD200" i="13"/>
  <c r="P9" i="13"/>
  <c r="AL200" i="13"/>
  <c r="BR11" i="13"/>
  <c r="BR9" i="13" s="1"/>
  <c r="AX11" i="13"/>
  <c r="AX9" i="13" s="1"/>
  <c r="AH11" i="13"/>
  <c r="AL41" i="13"/>
  <c r="L200" i="13"/>
  <c r="BT200" i="13"/>
  <c r="Q200" i="13"/>
  <c r="BT9" i="13"/>
  <c r="V9" i="13"/>
  <c r="BD9" i="13"/>
  <c r="AF22" i="13"/>
  <c r="AF9" i="13" s="1"/>
  <c r="O22" i="13"/>
  <c r="BG200" i="13"/>
  <c r="BN9" i="13"/>
  <c r="G22" i="13"/>
  <c r="BA11" i="13"/>
  <c r="BA9" i="13" s="1"/>
  <c r="S11" i="13"/>
  <c r="S9" i="13" s="1"/>
  <c r="Q9" i="13"/>
  <c r="AW22" i="13"/>
  <c r="BO9" i="13"/>
  <c r="BM11" i="13"/>
  <c r="BM9" i="13" s="1"/>
  <c r="AW11" i="13"/>
  <c r="AG11" i="13"/>
  <c r="O11" i="13"/>
  <c r="E41" i="13"/>
  <c r="E9" i="13" s="1"/>
  <c r="AR22" i="13"/>
  <c r="AR9" i="13" s="1"/>
  <c r="BP9" i="13"/>
  <c r="AC9" i="13"/>
  <c r="BQ11" i="13"/>
  <c r="BQ9" i="13" s="1"/>
  <c r="AK11" i="13"/>
  <c r="AB200" i="13"/>
  <c r="J22" i="13"/>
  <c r="J9" i="13" s="1"/>
  <c r="BG9" i="13"/>
  <c r="W9" i="13"/>
  <c r="I9" i="13"/>
  <c r="AZ9" i="13"/>
  <c r="H9" i="13"/>
  <c r="AG22" i="13"/>
  <c r="AG9" i="13" s="1"/>
  <c r="Y9" i="13"/>
  <c r="C11" i="13"/>
  <c r="C9" i="13" s="1"/>
  <c r="BJ11" i="13"/>
  <c r="AS11" i="13"/>
  <c r="AB11" i="13"/>
  <c r="K11" i="13"/>
  <c r="AQ9" i="13"/>
  <c r="R9" i="13"/>
  <c r="AM9" i="13"/>
  <c r="L9" i="13"/>
  <c r="Z9" i="13"/>
  <c r="BF9" i="13"/>
  <c r="AK22" i="13"/>
  <c r="BE11" i="13"/>
  <c r="BE9" i="13" s="1"/>
  <c r="AP11" i="13"/>
  <c r="X11" i="13"/>
  <c r="X9" i="13" s="1"/>
  <c r="G11" i="13"/>
  <c r="AB9" i="13" l="1"/>
  <c r="AL9" i="13"/>
  <c r="D9" i="13"/>
  <c r="AS9" i="13"/>
  <c r="BL9" i="13"/>
  <c r="AP9" i="13"/>
  <c r="BJ9" i="13"/>
  <c r="O9" i="13"/>
  <c r="K9" i="13"/>
  <c r="G9" i="13"/>
  <c r="AK9" i="13"/>
  <c r="AW9" i="13"/>
  <c r="D204" i="11" l="1"/>
  <c r="E204" i="11"/>
  <c r="F204" i="11"/>
  <c r="G204" i="11"/>
  <c r="H204" i="11"/>
  <c r="I204" i="11"/>
  <c r="J204" i="11"/>
  <c r="K204" i="11"/>
  <c r="L204" i="11"/>
  <c r="M204" i="11"/>
  <c r="N204" i="11"/>
  <c r="O204" i="11"/>
  <c r="P204" i="11"/>
  <c r="Q204" i="11"/>
  <c r="R204" i="11"/>
  <c r="S204" i="11"/>
  <c r="T204" i="11"/>
  <c r="U204" i="11"/>
  <c r="V204" i="11"/>
  <c r="W204" i="11"/>
  <c r="X204" i="11"/>
  <c r="Y204" i="11"/>
  <c r="Z204" i="11"/>
  <c r="AA204" i="11"/>
  <c r="AB204" i="11"/>
  <c r="AC204" i="11"/>
  <c r="AD204" i="11"/>
  <c r="AE204" i="11"/>
  <c r="AF204" i="11"/>
  <c r="AG204" i="11"/>
  <c r="AH204" i="11"/>
  <c r="AI204" i="11"/>
  <c r="AJ204" i="11"/>
  <c r="AK204" i="11"/>
  <c r="AL204" i="11"/>
  <c r="AM204" i="11"/>
  <c r="AN204" i="11"/>
  <c r="AO204" i="11"/>
  <c r="AP204" i="11"/>
  <c r="AQ204" i="11"/>
  <c r="AR204" i="11"/>
  <c r="AS204" i="11"/>
  <c r="AT204" i="11"/>
  <c r="AU204" i="11"/>
  <c r="AV204" i="11"/>
  <c r="AW204" i="11"/>
  <c r="AX204" i="11"/>
  <c r="AY204" i="11"/>
  <c r="D202" i="11"/>
  <c r="E202" i="11"/>
  <c r="F202" i="11"/>
  <c r="G202" i="11"/>
  <c r="H202" i="11"/>
  <c r="I202" i="11"/>
  <c r="J202" i="11"/>
  <c r="K202" i="11"/>
  <c r="L202" i="11"/>
  <c r="M202" i="11"/>
  <c r="N202" i="11"/>
  <c r="O202" i="11"/>
  <c r="P202" i="11"/>
  <c r="Q202" i="11"/>
  <c r="R202" i="11"/>
  <c r="S202" i="11"/>
  <c r="T202" i="11"/>
  <c r="U202" i="11"/>
  <c r="V202" i="11"/>
  <c r="W202" i="11"/>
  <c r="X202" i="11"/>
  <c r="Y202" i="11"/>
  <c r="Z202" i="11"/>
  <c r="AA202" i="11"/>
  <c r="AB202" i="11"/>
  <c r="AC202" i="11"/>
  <c r="AD202" i="11"/>
  <c r="AE202" i="11"/>
  <c r="AF202" i="11"/>
  <c r="AG202" i="11"/>
  <c r="AH202" i="11"/>
  <c r="AI202" i="11"/>
  <c r="AJ202" i="11"/>
  <c r="AK202" i="11"/>
  <c r="AL202" i="11"/>
  <c r="AM202" i="11"/>
  <c r="AN202" i="11"/>
  <c r="AO202" i="11"/>
  <c r="AP202" i="11"/>
  <c r="AQ202" i="11"/>
  <c r="AR202" i="11"/>
  <c r="AS202" i="11"/>
  <c r="AT202" i="11"/>
  <c r="AU202" i="11"/>
  <c r="AV202" i="11"/>
  <c r="AW202" i="11"/>
  <c r="AX202" i="11"/>
  <c r="AY202" i="11"/>
  <c r="C202" i="11"/>
  <c r="D200" i="11"/>
  <c r="E200" i="11"/>
  <c r="F200" i="11"/>
  <c r="G200" i="11"/>
  <c r="H200" i="11"/>
  <c r="I200" i="11"/>
  <c r="J200" i="11"/>
  <c r="K200" i="11"/>
  <c r="L200" i="11"/>
  <c r="M200" i="11"/>
  <c r="N200" i="11"/>
  <c r="O200" i="11"/>
  <c r="P200" i="11"/>
  <c r="Q200" i="11"/>
  <c r="R200" i="11"/>
  <c r="S200" i="11"/>
  <c r="T200" i="11"/>
  <c r="U200" i="11"/>
  <c r="V200" i="11"/>
  <c r="W200" i="11"/>
  <c r="X200" i="11"/>
  <c r="Y200" i="11"/>
  <c r="Z200" i="11"/>
  <c r="AA200" i="11"/>
  <c r="AB200" i="11"/>
  <c r="AC200" i="11"/>
  <c r="AD200" i="11"/>
  <c r="AE200" i="11"/>
  <c r="AF200" i="11"/>
  <c r="AG200" i="11"/>
  <c r="AH200" i="11"/>
  <c r="AI200" i="11"/>
  <c r="AJ200" i="11"/>
  <c r="AK200" i="11"/>
  <c r="AL200" i="11"/>
  <c r="AM200" i="11"/>
  <c r="AN200" i="11"/>
  <c r="AO200" i="11"/>
  <c r="AP200" i="11"/>
  <c r="AQ200" i="11"/>
  <c r="AR200" i="11"/>
  <c r="AS200" i="11"/>
  <c r="AT200" i="11"/>
  <c r="AU200" i="11"/>
  <c r="AV200" i="11"/>
  <c r="AW200" i="11"/>
  <c r="AX200" i="11"/>
  <c r="AY200" i="11"/>
  <c r="C200" i="11"/>
  <c r="D204" i="10"/>
  <c r="E204" i="10"/>
  <c r="F204" i="10"/>
  <c r="G204" i="10"/>
  <c r="H204" i="10"/>
  <c r="I204" i="10"/>
  <c r="J204" i="10"/>
  <c r="K204" i="10"/>
  <c r="L204" i="10"/>
  <c r="M204" i="10"/>
  <c r="N204" i="10"/>
  <c r="O204" i="10"/>
  <c r="P204" i="10"/>
  <c r="Q204" i="10"/>
  <c r="R204" i="10"/>
  <c r="S204" i="10"/>
  <c r="T204" i="10"/>
  <c r="U204" i="10"/>
  <c r="V204" i="10"/>
  <c r="W204" i="10"/>
  <c r="X204" i="10"/>
  <c r="Y204" i="10"/>
  <c r="Z204" i="10"/>
  <c r="AA204" i="10"/>
  <c r="AB204" i="10"/>
  <c r="AC204" i="10"/>
  <c r="AD204" i="10"/>
  <c r="AE204" i="10"/>
  <c r="AF204" i="10"/>
  <c r="AG204" i="10"/>
  <c r="AH204" i="10"/>
  <c r="AI204" i="10"/>
  <c r="AJ204" i="10"/>
  <c r="AK204" i="10"/>
  <c r="AL204" i="10"/>
  <c r="AM204" i="10"/>
  <c r="AN204" i="10"/>
  <c r="AO204" i="10"/>
  <c r="AP204" i="10"/>
  <c r="AQ204" i="10"/>
  <c r="AR204" i="10"/>
  <c r="AS204" i="10"/>
  <c r="AT204" i="10"/>
  <c r="AU204" i="10"/>
  <c r="AV204" i="10"/>
  <c r="AW204" i="10"/>
  <c r="AX204" i="10"/>
  <c r="AY204" i="10"/>
  <c r="D202" i="10"/>
  <c r="E202" i="10"/>
  <c r="F202" i="10"/>
  <c r="G202" i="10"/>
  <c r="H202" i="10"/>
  <c r="I202" i="10"/>
  <c r="J202" i="10"/>
  <c r="K202" i="10"/>
  <c r="L202" i="10"/>
  <c r="M202" i="10"/>
  <c r="N202" i="10"/>
  <c r="O202" i="10"/>
  <c r="P202" i="10"/>
  <c r="Q202" i="10"/>
  <c r="R202" i="10"/>
  <c r="S202" i="10"/>
  <c r="T202" i="10"/>
  <c r="U202" i="10"/>
  <c r="V202" i="10"/>
  <c r="W202" i="10"/>
  <c r="X202" i="10"/>
  <c r="Y202" i="10"/>
  <c r="Z202" i="10"/>
  <c r="AA202" i="10"/>
  <c r="AB202" i="10"/>
  <c r="AC202" i="10"/>
  <c r="AD202" i="10"/>
  <c r="AE202" i="10"/>
  <c r="AF202" i="10"/>
  <c r="AG202" i="10"/>
  <c r="AH202" i="10"/>
  <c r="AI202" i="10"/>
  <c r="AJ202" i="10"/>
  <c r="AK202" i="10"/>
  <c r="AL202" i="10"/>
  <c r="AM202" i="10"/>
  <c r="AN202" i="10"/>
  <c r="AO202" i="10"/>
  <c r="AP202" i="10"/>
  <c r="AQ202" i="10"/>
  <c r="AR202" i="10"/>
  <c r="AS202" i="10"/>
  <c r="AT202" i="10"/>
  <c r="AU202" i="10"/>
  <c r="AV202" i="10"/>
  <c r="AW202" i="10"/>
  <c r="AX202" i="10"/>
  <c r="AY202" i="10"/>
  <c r="C202" i="10"/>
  <c r="D200" i="10"/>
  <c r="E200" i="10"/>
  <c r="F200" i="10"/>
  <c r="G200" i="10"/>
  <c r="H200" i="10"/>
  <c r="I200" i="10"/>
  <c r="J200" i="10"/>
  <c r="K200" i="10"/>
  <c r="L200" i="10"/>
  <c r="M200" i="10"/>
  <c r="N200" i="10"/>
  <c r="O200" i="10"/>
  <c r="P200" i="10"/>
  <c r="Q200" i="10"/>
  <c r="R200" i="10"/>
  <c r="S200" i="10"/>
  <c r="T200" i="10"/>
  <c r="U200" i="10"/>
  <c r="V200" i="10"/>
  <c r="W200" i="10"/>
  <c r="X200" i="10"/>
  <c r="Y200" i="10"/>
  <c r="Z200" i="10"/>
  <c r="AA200" i="10"/>
  <c r="AB200" i="10"/>
  <c r="AC200" i="10"/>
  <c r="AD200" i="10"/>
  <c r="AE200" i="10"/>
  <c r="AF200" i="10"/>
  <c r="AG200" i="10"/>
  <c r="AH200" i="10"/>
  <c r="AI200" i="10"/>
  <c r="AJ200" i="10"/>
  <c r="AK200" i="10"/>
  <c r="AL200" i="10"/>
  <c r="AM200" i="10"/>
  <c r="AN200" i="10"/>
  <c r="AO200" i="10"/>
  <c r="AP200" i="10"/>
  <c r="AQ200" i="10"/>
  <c r="AR200" i="10"/>
  <c r="AS200" i="10"/>
  <c r="AT200" i="10"/>
  <c r="AU200" i="10"/>
  <c r="AV200" i="10"/>
  <c r="AW200" i="10"/>
  <c r="AX200" i="10"/>
  <c r="AY200" i="10"/>
  <c r="C200" i="10"/>
  <c r="AY201" i="11" l="1"/>
  <c r="AX201" i="11"/>
  <c r="AW201" i="11"/>
  <c r="AV201" i="11"/>
  <c r="AU201" i="11"/>
  <c r="AT201" i="11"/>
  <c r="AS201" i="11"/>
  <c r="AR201" i="11"/>
  <c r="AQ201" i="11"/>
  <c r="AP201" i="11"/>
  <c r="AO201" i="11"/>
  <c r="AN201" i="11"/>
  <c r="AM201" i="11"/>
  <c r="AL201" i="11"/>
  <c r="AK201" i="11"/>
  <c r="AJ201" i="11"/>
  <c r="AI201" i="11"/>
  <c r="AH201" i="11"/>
  <c r="AG201" i="11"/>
  <c r="AF201" i="11"/>
  <c r="AE201" i="11"/>
  <c r="AD201" i="11"/>
  <c r="AC201" i="11"/>
  <c r="AB201" i="11"/>
  <c r="AA201" i="11"/>
  <c r="Z201" i="11"/>
  <c r="Y201" i="11"/>
  <c r="X201" i="11"/>
  <c r="W201" i="11"/>
  <c r="V201" i="11"/>
  <c r="U201" i="11"/>
  <c r="T201" i="11"/>
  <c r="S201" i="11"/>
  <c r="R201" i="11"/>
  <c r="Q201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D201" i="11"/>
  <c r="C201" i="11"/>
  <c r="AY199" i="11"/>
  <c r="AX199" i="11"/>
  <c r="AW199" i="11"/>
  <c r="AV199" i="11"/>
  <c r="AU199" i="11"/>
  <c r="AT199" i="11"/>
  <c r="AS199" i="11"/>
  <c r="AR199" i="11"/>
  <c r="AQ199" i="11"/>
  <c r="AP199" i="11"/>
  <c r="AO199" i="11"/>
  <c r="AN199" i="11"/>
  <c r="AM199" i="11"/>
  <c r="AL199" i="11"/>
  <c r="AK199" i="11"/>
  <c r="AJ199" i="11"/>
  <c r="AI199" i="11"/>
  <c r="AH199" i="11"/>
  <c r="AG199" i="11"/>
  <c r="AF199" i="11"/>
  <c r="AE199" i="11"/>
  <c r="AD199" i="11"/>
  <c r="AC199" i="11"/>
  <c r="AB199" i="11"/>
  <c r="AA199" i="11"/>
  <c r="Z199" i="11"/>
  <c r="Y199" i="11"/>
  <c r="X199" i="11"/>
  <c r="W199" i="11"/>
  <c r="V199" i="11"/>
  <c r="U199" i="11"/>
  <c r="T199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D199" i="11"/>
  <c r="C199" i="11"/>
  <c r="AY198" i="11"/>
  <c r="AX198" i="11"/>
  <c r="AW198" i="11"/>
  <c r="AV198" i="11"/>
  <c r="AU198" i="11"/>
  <c r="AT198" i="11"/>
  <c r="AS198" i="11"/>
  <c r="AR198" i="11"/>
  <c r="AQ198" i="11"/>
  <c r="AP198" i="11"/>
  <c r="AO198" i="11"/>
  <c r="AN198" i="11"/>
  <c r="AM198" i="11"/>
  <c r="AL198" i="11"/>
  <c r="AK198" i="11"/>
  <c r="AJ198" i="11"/>
  <c r="AI198" i="11"/>
  <c r="AH198" i="11"/>
  <c r="AG198" i="11"/>
  <c r="AF198" i="11"/>
  <c r="AE198" i="11"/>
  <c r="AD198" i="11"/>
  <c r="AC198" i="11"/>
  <c r="AB198" i="11"/>
  <c r="AA198" i="11"/>
  <c r="Z198" i="11"/>
  <c r="Y198" i="11"/>
  <c r="X198" i="11"/>
  <c r="W198" i="11"/>
  <c r="V198" i="11"/>
  <c r="U198" i="11"/>
  <c r="T198" i="11"/>
  <c r="S198" i="11"/>
  <c r="R198" i="11"/>
  <c r="Q198" i="11"/>
  <c r="P198" i="11"/>
  <c r="O198" i="11"/>
  <c r="N198" i="11"/>
  <c r="M198" i="11"/>
  <c r="L198" i="11"/>
  <c r="K198" i="11"/>
  <c r="J198" i="11"/>
  <c r="I198" i="11"/>
  <c r="H198" i="11"/>
  <c r="G198" i="11"/>
  <c r="F198" i="11"/>
  <c r="E198" i="11"/>
  <c r="D198" i="11"/>
  <c r="C198" i="11"/>
  <c r="AY195" i="11"/>
  <c r="AX195" i="11"/>
  <c r="AW195" i="11"/>
  <c r="AV195" i="11"/>
  <c r="AU195" i="11"/>
  <c r="AT195" i="11"/>
  <c r="AS195" i="11"/>
  <c r="AR195" i="11"/>
  <c r="AQ195" i="11"/>
  <c r="AP195" i="11"/>
  <c r="AO195" i="11"/>
  <c r="AN195" i="11"/>
  <c r="AM195" i="11"/>
  <c r="AL195" i="11"/>
  <c r="AK195" i="11"/>
  <c r="AJ195" i="11"/>
  <c r="AI195" i="11"/>
  <c r="AH195" i="11"/>
  <c r="AG195" i="11"/>
  <c r="AF195" i="11"/>
  <c r="AE195" i="11"/>
  <c r="AD195" i="11"/>
  <c r="AC195" i="11"/>
  <c r="AB195" i="11"/>
  <c r="AA195" i="11"/>
  <c r="Z195" i="11"/>
  <c r="Y195" i="11"/>
  <c r="X195" i="11"/>
  <c r="W195" i="11"/>
  <c r="V195" i="11"/>
  <c r="U195" i="11"/>
  <c r="T195" i="11"/>
  <c r="S195" i="11"/>
  <c r="R195" i="11"/>
  <c r="Q195" i="1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C195" i="11"/>
  <c r="AY194" i="11"/>
  <c r="AX194" i="11"/>
  <c r="AW194" i="11"/>
  <c r="AV194" i="11"/>
  <c r="AU194" i="11"/>
  <c r="AT194" i="11"/>
  <c r="AS194" i="11"/>
  <c r="AR194" i="11"/>
  <c r="AQ194" i="11"/>
  <c r="AP194" i="11"/>
  <c r="AO194" i="11"/>
  <c r="AN194" i="11"/>
  <c r="AM194" i="11"/>
  <c r="AL194" i="11"/>
  <c r="AK194" i="11"/>
  <c r="AJ194" i="11"/>
  <c r="AI194" i="11"/>
  <c r="AH194" i="11"/>
  <c r="AG194" i="11"/>
  <c r="AF194" i="11"/>
  <c r="AE194" i="11"/>
  <c r="AD194" i="1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G194" i="11"/>
  <c r="F194" i="11"/>
  <c r="E194" i="11"/>
  <c r="D194" i="11"/>
  <c r="C194" i="11"/>
  <c r="AY193" i="11"/>
  <c r="AX193" i="11"/>
  <c r="AW193" i="11"/>
  <c r="AV193" i="11"/>
  <c r="AU193" i="11"/>
  <c r="AT193" i="11"/>
  <c r="AS193" i="11"/>
  <c r="AR193" i="11"/>
  <c r="AQ193" i="11"/>
  <c r="AP193" i="11"/>
  <c r="AO193" i="11"/>
  <c r="AN193" i="11"/>
  <c r="AM193" i="11"/>
  <c r="AL193" i="11"/>
  <c r="AK193" i="11"/>
  <c r="AJ193" i="11"/>
  <c r="AI193" i="11"/>
  <c r="AH193" i="11"/>
  <c r="AG193" i="11"/>
  <c r="AF193" i="11"/>
  <c r="AE193" i="11"/>
  <c r="AD193" i="11"/>
  <c r="AC193" i="11"/>
  <c r="AB193" i="11"/>
  <c r="AA193" i="11"/>
  <c r="Z193" i="11"/>
  <c r="Y193" i="11"/>
  <c r="X193" i="11"/>
  <c r="W193" i="11"/>
  <c r="V193" i="11"/>
  <c r="U193" i="11"/>
  <c r="T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D193" i="11"/>
  <c r="C193" i="11"/>
  <c r="AY192" i="11"/>
  <c r="AX192" i="11"/>
  <c r="AW192" i="11"/>
  <c r="AV192" i="11"/>
  <c r="AU192" i="11"/>
  <c r="AT192" i="11"/>
  <c r="AS192" i="11"/>
  <c r="AR192" i="11"/>
  <c r="AQ192" i="11"/>
  <c r="AP192" i="11"/>
  <c r="AO192" i="11"/>
  <c r="AN192" i="11"/>
  <c r="AM192" i="11"/>
  <c r="AL192" i="11"/>
  <c r="AK192" i="11"/>
  <c r="AJ192" i="11"/>
  <c r="AI192" i="11"/>
  <c r="AH192" i="11"/>
  <c r="AG192" i="11"/>
  <c r="AF192" i="11"/>
  <c r="AE192" i="11"/>
  <c r="AD192" i="11"/>
  <c r="AC192" i="11"/>
  <c r="AB192" i="11"/>
  <c r="AA192" i="11"/>
  <c r="Z192" i="11"/>
  <c r="Y192" i="11"/>
  <c r="X192" i="11"/>
  <c r="W192" i="11"/>
  <c r="V192" i="11"/>
  <c r="U192" i="11"/>
  <c r="T192" i="11"/>
  <c r="S192" i="11"/>
  <c r="R192" i="11"/>
  <c r="Q192" i="11"/>
  <c r="P192" i="11"/>
  <c r="O192" i="11"/>
  <c r="N192" i="11"/>
  <c r="M192" i="11"/>
  <c r="L192" i="11"/>
  <c r="K192" i="11"/>
  <c r="J192" i="11"/>
  <c r="I192" i="11"/>
  <c r="H192" i="11"/>
  <c r="G192" i="11"/>
  <c r="F192" i="11"/>
  <c r="E192" i="11"/>
  <c r="D192" i="11"/>
  <c r="C192" i="11"/>
  <c r="AY191" i="11"/>
  <c r="AX191" i="11"/>
  <c r="AW191" i="11"/>
  <c r="AV191" i="11"/>
  <c r="AU191" i="11"/>
  <c r="AT191" i="11"/>
  <c r="AS191" i="11"/>
  <c r="AR191" i="11"/>
  <c r="AQ191" i="11"/>
  <c r="AP191" i="11"/>
  <c r="AO191" i="11"/>
  <c r="AN191" i="11"/>
  <c r="AM191" i="11"/>
  <c r="AL191" i="11"/>
  <c r="AK191" i="11"/>
  <c r="AJ191" i="11"/>
  <c r="AI191" i="11"/>
  <c r="AH191" i="11"/>
  <c r="AG191" i="11"/>
  <c r="AF191" i="11"/>
  <c r="AE191" i="11"/>
  <c r="AD191" i="11"/>
  <c r="AC191" i="11"/>
  <c r="AB191" i="11"/>
  <c r="AA191" i="11"/>
  <c r="Z191" i="11"/>
  <c r="Y191" i="11"/>
  <c r="X191" i="11"/>
  <c r="W191" i="11"/>
  <c r="V191" i="11"/>
  <c r="U191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D191" i="11"/>
  <c r="C191" i="11"/>
  <c r="AY190" i="11"/>
  <c r="AX190" i="11"/>
  <c r="AW190" i="11"/>
  <c r="AV190" i="11"/>
  <c r="AU190" i="11"/>
  <c r="AT190" i="11"/>
  <c r="AS190" i="11"/>
  <c r="AR190" i="11"/>
  <c r="AQ190" i="11"/>
  <c r="AP190" i="11"/>
  <c r="AO190" i="11"/>
  <c r="AN190" i="11"/>
  <c r="AM190" i="11"/>
  <c r="AL190" i="11"/>
  <c r="AK190" i="11"/>
  <c r="AJ190" i="11"/>
  <c r="AI190" i="11"/>
  <c r="AH190" i="11"/>
  <c r="AG190" i="11"/>
  <c r="AF190" i="11"/>
  <c r="AE190" i="11"/>
  <c r="AD190" i="11"/>
  <c r="AC190" i="11"/>
  <c r="AB190" i="11"/>
  <c r="AA190" i="11"/>
  <c r="Z190" i="11"/>
  <c r="Y190" i="11"/>
  <c r="X190" i="11"/>
  <c r="W190" i="11"/>
  <c r="V190" i="11"/>
  <c r="U190" i="11"/>
  <c r="T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D190" i="11"/>
  <c r="C190" i="11"/>
  <c r="AY189" i="11"/>
  <c r="AX189" i="11"/>
  <c r="AW189" i="11"/>
  <c r="AV189" i="11"/>
  <c r="AU189" i="11"/>
  <c r="AT189" i="11"/>
  <c r="AS189" i="11"/>
  <c r="AR189" i="11"/>
  <c r="AQ189" i="11"/>
  <c r="AP189" i="11"/>
  <c r="AO189" i="11"/>
  <c r="AN189" i="11"/>
  <c r="AM189" i="11"/>
  <c r="AL189" i="11"/>
  <c r="AK189" i="11"/>
  <c r="AJ189" i="11"/>
  <c r="AI189" i="11"/>
  <c r="AH189" i="11"/>
  <c r="AG189" i="11"/>
  <c r="AF189" i="11"/>
  <c r="AE189" i="11"/>
  <c r="AD189" i="11"/>
  <c r="AC189" i="11"/>
  <c r="AB189" i="11"/>
  <c r="AA189" i="11"/>
  <c r="Z189" i="11"/>
  <c r="Y189" i="11"/>
  <c r="X189" i="11"/>
  <c r="W189" i="11"/>
  <c r="V189" i="11"/>
  <c r="U189" i="11"/>
  <c r="T189" i="11"/>
  <c r="S189" i="11"/>
  <c r="R189" i="11"/>
  <c r="Q189" i="11"/>
  <c r="P189" i="11"/>
  <c r="O189" i="11"/>
  <c r="N189" i="11"/>
  <c r="M189" i="11"/>
  <c r="L189" i="11"/>
  <c r="K189" i="11"/>
  <c r="J189" i="11"/>
  <c r="I189" i="11"/>
  <c r="H189" i="11"/>
  <c r="G189" i="11"/>
  <c r="F189" i="11"/>
  <c r="E189" i="11"/>
  <c r="D189" i="11"/>
  <c r="C189" i="11"/>
  <c r="AY188" i="11"/>
  <c r="AX188" i="11"/>
  <c r="AW188" i="11"/>
  <c r="AV188" i="11"/>
  <c r="AU188" i="11"/>
  <c r="AT188" i="11"/>
  <c r="AS188" i="11"/>
  <c r="AR188" i="11"/>
  <c r="AQ188" i="11"/>
  <c r="AP188" i="11"/>
  <c r="AO188" i="11"/>
  <c r="AN188" i="11"/>
  <c r="AM188" i="11"/>
  <c r="AL188" i="11"/>
  <c r="AK188" i="11"/>
  <c r="AJ188" i="11"/>
  <c r="AJ187" i="11" s="1"/>
  <c r="AI188" i="11"/>
  <c r="AH188" i="11"/>
  <c r="AG188" i="11"/>
  <c r="AF188" i="11"/>
  <c r="AF187" i="11" s="1"/>
  <c r="AE188" i="11"/>
  <c r="AD188" i="11"/>
  <c r="AC188" i="11"/>
  <c r="AB188" i="11"/>
  <c r="AA188" i="11"/>
  <c r="Z188" i="11"/>
  <c r="Y188" i="11"/>
  <c r="X188" i="11"/>
  <c r="W188" i="11"/>
  <c r="V188" i="11"/>
  <c r="U188" i="11"/>
  <c r="T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G188" i="11"/>
  <c r="F188" i="11"/>
  <c r="E188" i="11"/>
  <c r="D188" i="11"/>
  <c r="C188" i="11"/>
  <c r="AY175" i="11"/>
  <c r="AX175" i="11"/>
  <c r="AW175" i="11"/>
  <c r="AV175" i="11"/>
  <c r="AU175" i="11"/>
  <c r="AT175" i="11"/>
  <c r="AS175" i="11"/>
  <c r="AR175" i="11"/>
  <c r="AQ175" i="11"/>
  <c r="AP175" i="11"/>
  <c r="AO175" i="11"/>
  <c r="AN175" i="11"/>
  <c r="AM175" i="11"/>
  <c r="AL175" i="11"/>
  <c r="AK175" i="11"/>
  <c r="AJ175" i="11"/>
  <c r="AI175" i="11"/>
  <c r="AH175" i="11"/>
  <c r="AG175" i="11"/>
  <c r="AF175" i="11"/>
  <c r="AE175" i="11"/>
  <c r="AD175" i="11"/>
  <c r="AC175" i="11"/>
  <c r="AB175" i="11"/>
  <c r="AA175" i="11"/>
  <c r="Z175" i="11"/>
  <c r="Y175" i="11"/>
  <c r="X175" i="11"/>
  <c r="W175" i="11"/>
  <c r="V175" i="11"/>
  <c r="U175" i="11"/>
  <c r="T175" i="11"/>
  <c r="S175" i="11"/>
  <c r="R175" i="11"/>
  <c r="Q175" i="11"/>
  <c r="P175" i="11"/>
  <c r="O175" i="11"/>
  <c r="N175" i="11"/>
  <c r="M175" i="11"/>
  <c r="L175" i="11"/>
  <c r="K175" i="11"/>
  <c r="J175" i="11"/>
  <c r="I175" i="11"/>
  <c r="H175" i="11"/>
  <c r="G175" i="11"/>
  <c r="F175" i="11"/>
  <c r="E175" i="11"/>
  <c r="D175" i="11"/>
  <c r="C175" i="11"/>
  <c r="AY170" i="11"/>
  <c r="AX170" i="11"/>
  <c r="AW170" i="11"/>
  <c r="AV170" i="11"/>
  <c r="AU170" i="11"/>
  <c r="AT170" i="11"/>
  <c r="AS170" i="11"/>
  <c r="AR170" i="11"/>
  <c r="AQ170" i="11"/>
  <c r="AP170" i="11"/>
  <c r="AO170" i="11"/>
  <c r="AN170" i="11"/>
  <c r="AM170" i="11"/>
  <c r="AL170" i="11"/>
  <c r="AK170" i="11"/>
  <c r="AJ170" i="11"/>
  <c r="AI170" i="11"/>
  <c r="AH170" i="11"/>
  <c r="AG170" i="11"/>
  <c r="AF170" i="11"/>
  <c r="AE170" i="11"/>
  <c r="AD170" i="11"/>
  <c r="AC170" i="11"/>
  <c r="AB170" i="11"/>
  <c r="AA170" i="11"/>
  <c r="Z170" i="11"/>
  <c r="Y170" i="11"/>
  <c r="X170" i="11"/>
  <c r="W170" i="11"/>
  <c r="V170" i="11"/>
  <c r="U170" i="11"/>
  <c r="T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C170" i="11"/>
  <c r="AY166" i="11"/>
  <c r="AX166" i="11"/>
  <c r="AW166" i="11"/>
  <c r="AV166" i="11"/>
  <c r="AU166" i="11"/>
  <c r="AT166" i="11"/>
  <c r="AS166" i="11"/>
  <c r="AR166" i="11"/>
  <c r="AQ166" i="11"/>
  <c r="AP166" i="11"/>
  <c r="AO166" i="11"/>
  <c r="AN166" i="11"/>
  <c r="AM166" i="11"/>
  <c r="AL166" i="11"/>
  <c r="AK166" i="11"/>
  <c r="AJ166" i="11"/>
  <c r="AI166" i="11"/>
  <c r="AH166" i="11"/>
  <c r="AG166" i="11"/>
  <c r="AF166" i="11"/>
  <c r="AE166" i="11"/>
  <c r="AD166" i="11"/>
  <c r="AC166" i="11"/>
  <c r="AB166" i="11"/>
  <c r="AA166" i="11"/>
  <c r="Z166" i="11"/>
  <c r="Y166" i="11"/>
  <c r="X166" i="11"/>
  <c r="W166" i="11"/>
  <c r="V166" i="11"/>
  <c r="U166" i="11"/>
  <c r="T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D166" i="11"/>
  <c r="C166" i="11"/>
  <c r="AY158" i="11"/>
  <c r="AX158" i="11"/>
  <c r="AW158" i="11"/>
  <c r="AV158" i="11"/>
  <c r="AU158" i="11"/>
  <c r="AT158" i="11"/>
  <c r="AS158" i="11"/>
  <c r="AR158" i="11"/>
  <c r="AQ158" i="11"/>
  <c r="AP158" i="11"/>
  <c r="AO158" i="11"/>
  <c r="AN158" i="11"/>
  <c r="AM158" i="11"/>
  <c r="AL158" i="11"/>
  <c r="AK158" i="11"/>
  <c r="AJ158" i="11"/>
  <c r="AI158" i="11"/>
  <c r="AH158" i="11"/>
  <c r="AG158" i="11"/>
  <c r="AF158" i="11"/>
  <c r="AE158" i="11"/>
  <c r="AD158" i="11"/>
  <c r="AC158" i="11"/>
  <c r="AB158" i="11"/>
  <c r="AA158" i="11"/>
  <c r="Z158" i="11"/>
  <c r="Y158" i="11"/>
  <c r="X158" i="11"/>
  <c r="W158" i="11"/>
  <c r="V158" i="11"/>
  <c r="U158" i="11"/>
  <c r="T158" i="11"/>
  <c r="S158" i="11"/>
  <c r="R158" i="11"/>
  <c r="Q158" i="11"/>
  <c r="P158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C158" i="11"/>
  <c r="AY148" i="11"/>
  <c r="AX148" i="11"/>
  <c r="AW148" i="11"/>
  <c r="AV148" i="11"/>
  <c r="AU148" i="11"/>
  <c r="AT148" i="11"/>
  <c r="AS148" i="11"/>
  <c r="AR148" i="11"/>
  <c r="AQ148" i="11"/>
  <c r="AP148" i="11"/>
  <c r="AO148" i="11"/>
  <c r="AN148" i="11"/>
  <c r="AM148" i="11"/>
  <c r="AL148" i="11"/>
  <c r="AK148" i="11"/>
  <c r="AJ148" i="11"/>
  <c r="AI148" i="11"/>
  <c r="AH148" i="11"/>
  <c r="AG148" i="11"/>
  <c r="AF148" i="11"/>
  <c r="AE148" i="11"/>
  <c r="AD148" i="11"/>
  <c r="AC148" i="11"/>
  <c r="AB148" i="11"/>
  <c r="AA148" i="11"/>
  <c r="Z148" i="11"/>
  <c r="Y148" i="11"/>
  <c r="X148" i="11"/>
  <c r="W148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C148" i="11"/>
  <c r="AY123" i="11"/>
  <c r="AX123" i="11"/>
  <c r="AW123" i="11"/>
  <c r="AV123" i="11"/>
  <c r="AU123" i="11"/>
  <c r="AT123" i="11"/>
  <c r="AS123" i="11"/>
  <c r="AR123" i="11"/>
  <c r="AQ123" i="11"/>
  <c r="AP123" i="11"/>
  <c r="AO123" i="11"/>
  <c r="AN123" i="11"/>
  <c r="AM123" i="11"/>
  <c r="AL123" i="11"/>
  <c r="AK123" i="11"/>
  <c r="AJ123" i="11"/>
  <c r="AI123" i="11"/>
  <c r="AH123" i="11"/>
  <c r="AG123" i="11"/>
  <c r="AF123" i="11"/>
  <c r="AE123" i="11"/>
  <c r="AD123" i="11"/>
  <c r="AC123" i="11"/>
  <c r="AB123" i="11"/>
  <c r="AA123" i="11"/>
  <c r="Z123" i="11"/>
  <c r="Y123" i="11"/>
  <c r="X123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C123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AJ69" i="11"/>
  <c r="AI69" i="11"/>
  <c r="AH69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D16" i="11" s="1"/>
  <c r="AC17" i="11"/>
  <c r="AB17" i="11"/>
  <c r="AA17" i="11"/>
  <c r="Z17" i="11"/>
  <c r="Z16" i="11" s="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Y201" i="10"/>
  <c r="AX201" i="10"/>
  <c r="AW201" i="10"/>
  <c r="AV201" i="10"/>
  <c r="AU201" i="10"/>
  <c r="AT201" i="10"/>
  <c r="AS201" i="10"/>
  <c r="AR201" i="10"/>
  <c r="AQ201" i="10"/>
  <c r="AP201" i="10"/>
  <c r="AO201" i="10"/>
  <c r="AN201" i="10"/>
  <c r="AM201" i="10"/>
  <c r="AL201" i="10"/>
  <c r="AK201" i="10"/>
  <c r="AJ201" i="10"/>
  <c r="AI201" i="10"/>
  <c r="AH201" i="10"/>
  <c r="AG201" i="10"/>
  <c r="AF201" i="10"/>
  <c r="AE201" i="10"/>
  <c r="AD201" i="10"/>
  <c r="AC201" i="10"/>
  <c r="AB201" i="10"/>
  <c r="AA201" i="10"/>
  <c r="Z201" i="10"/>
  <c r="Y201" i="10"/>
  <c r="X201" i="10"/>
  <c r="W201" i="10"/>
  <c r="V201" i="10"/>
  <c r="U201" i="10"/>
  <c r="T201" i="10"/>
  <c r="S201" i="10"/>
  <c r="R201" i="10"/>
  <c r="Q201" i="10"/>
  <c r="P201" i="10"/>
  <c r="O201" i="10"/>
  <c r="N201" i="10"/>
  <c r="M201" i="10"/>
  <c r="L201" i="10"/>
  <c r="K201" i="10"/>
  <c r="J201" i="10"/>
  <c r="I201" i="10"/>
  <c r="H201" i="10"/>
  <c r="G201" i="10"/>
  <c r="F201" i="10"/>
  <c r="E201" i="10"/>
  <c r="D201" i="10"/>
  <c r="C201" i="10"/>
  <c r="AY199" i="10"/>
  <c r="AX199" i="10"/>
  <c r="AW199" i="10"/>
  <c r="AV199" i="10"/>
  <c r="AU199" i="10"/>
  <c r="AT199" i="10"/>
  <c r="AS199" i="10"/>
  <c r="AR199" i="10"/>
  <c r="AQ199" i="10"/>
  <c r="AP199" i="10"/>
  <c r="AO199" i="10"/>
  <c r="AN199" i="10"/>
  <c r="AM199" i="10"/>
  <c r="AL199" i="10"/>
  <c r="AK199" i="10"/>
  <c r="AJ199" i="10"/>
  <c r="AI199" i="10"/>
  <c r="AH199" i="10"/>
  <c r="AG199" i="10"/>
  <c r="AF199" i="10"/>
  <c r="AE199" i="10"/>
  <c r="AD199" i="10"/>
  <c r="AC199" i="10"/>
  <c r="AB199" i="10"/>
  <c r="AA199" i="10"/>
  <c r="Z199" i="10"/>
  <c r="Y199" i="10"/>
  <c r="X199" i="10"/>
  <c r="W199" i="10"/>
  <c r="V199" i="10"/>
  <c r="U199" i="10"/>
  <c r="T199" i="10"/>
  <c r="S199" i="10"/>
  <c r="R199" i="10"/>
  <c r="Q199" i="10"/>
  <c r="P199" i="10"/>
  <c r="O199" i="10"/>
  <c r="N199" i="10"/>
  <c r="M199" i="10"/>
  <c r="L199" i="10"/>
  <c r="K199" i="10"/>
  <c r="J199" i="10"/>
  <c r="I199" i="10"/>
  <c r="H199" i="10"/>
  <c r="G199" i="10"/>
  <c r="F199" i="10"/>
  <c r="E199" i="10"/>
  <c r="D199" i="10"/>
  <c r="C199" i="10"/>
  <c r="AY198" i="10"/>
  <c r="AX198" i="10"/>
  <c r="AW198" i="10"/>
  <c r="AV198" i="10"/>
  <c r="AU198" i="10"/>
  <c r="AT198" i="10"/>
  <c r="AS198" i="10"/>
  <c r="AR198" i="10"/>
  <c r="AQ198" i="10"/>
  <c r="AP198" i="10"/>
  <c r="AO198" i="10"/>
  <c r="AN198" i="10"/>
  <c r="AM198" i="10"/>
  <c r="AL198" i="10"/>
  <c r="AK198" i="10"/>
  <c r="AJ198" i="10"/>
  <c r="AI198" i="10"/>
  <c r="AH198" i="10"/>
  <c r="AG198" i="10"/>
  <c r="AF198" i="10"/>
  <c r="AE198" i="10"/>
  <c r="AD198" i="10"/>
  <c r="AC198" i="10"/>
  <c r="AB198" i="10"/>
  <c r="AA198" i="10"/>
  <c r="Z198" i="10"/>
  <c r="Y198" i="10"/>
  <c r="X198" i="10"/>
  <c r="W198" i="10"/>
  <c r="V198" i="10"/>
  <c r="U198" i="10"/>
  <c r="T198" i="10"/>
  <c r="S198" i="10"/>
  <c r="R198" i="10"/>
  <c r="Q198" i="10"/>
  <c r="P198" i="10"/>
  <c r="O198" i="10"/>
  <c r="N198" i="10"/>
  <c r="M198" i="10"/>
  <c r="L198" i="10"/>
  <c r="K198" i="10"/>
  <c r="J198" i="10"/>
  <c r="I198" i="10"/>
  <c r="H198" i="10"/>
  <c r="G198" i="10"/>
  <c r="F198" i="10"/>
  <c r="E198" i="10"/>
  <c r="D198" i="10"/>
  <c r="C198" i="10"/>
  <c r="AY195" i="10"/>
  <c r="AX195" i="10"/>
  <c r="AW195" i="10"/>
  <c r="AV195" i="10"/>
  <c r="AU195" i="10"/>
  <c r="AT195" i="10"/>
  <c r="AS195" i="10"/>
  <c r="AR195" i="10"/>
  <c r="AQ195" i="10"/>
  <c r="AP195" i="10"/>
  <c r="AO195" i="10"/>
  <c r="AN195" i="10"/>
  <c r="AM195" i="10"/>
  <c r="AL195" i="10"/>
  <c r="AK195" i="10"/>
  <c r="AJ195" i="10"/>
  <c r="AI195" i="10"/>
  <c r="AH195" i="10"/>
  <c r="AG195" i="10"/>
  <c r="AF195" i="10"/>
  <c r="AE195" i="10"/>
  <c r="AD195" i="10"/>
  <c r="AC195" i="10"/>
  <c r="AB195" i="10"/>
  <c r="AA195" i="10"/>
  <c r="Z195" i="10"/>
  <c r="Y195" i="10"/>
  <c r="X195" i="10"/>
  <c r="W195" i="10"/>
  <c r="V195" i="10"/>
  <c r="U195" i="10"/>
  <c r="T195" i="10"/>
  <c r="S195" i="10"/>
  <c r="R195" i="10"/>
  <c r="Q195" i="10"/>
  <c r="P195" i="10"/>
  <c r="O195" i="10"/>
  <c r="N195" i="10"/>
  <c r="M195" i="10"/>
  <c r="L195" i="10"/>
  <c r="K195" i="10"/>
  <c r="J195" i="10"/>
  <c r="I195" i="10"/>
  <c r="H195" i="10"/>
  <c r="G195" i="10"/>
  <c r="F195" i="10"/>
  <c r="E195" i="10"/>
  <c r="D195" i="10"/>
  <c r="C195" i="10"/>
  <c r="AY194" i="10"/>
  <c r="AX194" i="10"/>
  <c r="AW194" i="10"/>
  <c r="AV194" i="10"/>
  <c r="AU194" i="10"/>
  <c r="AT194" i="10"/>
  <c r="AS194" i="10"/>
  <c r="AR194" i="10"/>
  <c r="AQ194" i="10"/>
  <c r="AP194" i="10"/>
  <c r="AO194" i="10"/>
  <c r="AN194" i="10"/>
  <c r="AM194" i="10"/>
  <c r="AL194" i="10"/>
  <c r="AK194" i="10"/>
  <c r="AJ194" i="10"/>
  <c r="AI194" i="10"/>
  <c r="AH194" i="10"/>
  <c r="AG194" i="10"/>
  <c r="AF194" i="10"/>
  <c r="AE194" i="10"/>
  <c r="AD194" i="10"/>
  <c r="AC194" i="10"/>
  <c r="AB194" i="10"/>
  <c r="AA194" i="10"/>
  <c r="Z194" i="10"/>
  <c r="Y194" i="10"/>
  <c r="X194" i="10"/>
  <c r="W194" i="10"/>
  <c r="V194" i="10"/>
  <c r="U194" i="10"/>
  <c r="T194" i="10"/>
  <c r="S194" i="10"/>
  <c r="R194" i="10"/>
  <c r="Q194" i="10"/>
  <c r="P194" i="10"/>
  <c r="O194" i="10"/>
  <c r="N194" i="10"/>
  <c r="M194" i="10"/>
  <c r="L194" i="10"/>
  <c r="K194" i="10"/>
  <c r="J194" i="10"/>
  <c r="I194" i="10"/>
  <c r="H194" i="10"/>
  <c r="G194" i="10"/>
  <c r="F194" i="10"/>
  <c r="E194" i="10"/>
  <c r="D194" i="10"/>
  <c r="C194" i="10"/>
  <c r="AY193" i="10"/>
  <c r="AX193" i="10"/>
  <c r="AW193" i="10"/>
  <c r="AV193" i="10"/>
  <c r="AU193" i="10"/>
  <c r="AT193" i="10"/>
  <c r="AS193" i="10"/>
  <c r="AR193" i="10"/>
  <c r="AQ193" i="10"/>
  <c r="AP193" i="10"/>
  <c r="AO193" i="10"/>
  <c r="AN193" i="10"/>
  <c r="AM193" i="10"/>
  <c r="AL193" i="10"/>
  <c r="AK193" i="10"/>
  <c r="AJ193" i="10"/>
  <c r="AI193" i="10"/>
  <c r="AH193" i="10"/>
  <c r="AG193" i="10"/>
  <c r="AF193" i="10"/>
  <c r="AE193" i="10"/>
  <c r="AD193" i="10"/>
  <c r="AC193" i="10"/>
  <c r="AB193" i="10"/>
  <c r="AA193" i="10"/>
  <c r="Z193" i="10"/>
  <c r="Y193" i="10"/>
  <c r="X193" i="10"/>
  <c r="W193" i="10"/>
  <c r="V193" i="10"/>
  <c r="U193" i="10"/>
  <c r="T193" i="10"/>
  <c r="S193" i="10"/>
  <c r="R193" i="10"/>
  <c r="Q193" i="10"/>
  <c r="P193" i="10"/>
  <c r="O193" i="10"/>
  <c r="N193" i="10"/>
  <c r="M193" i="10"/>
  <c r="L193" i="10"/>
  <c r="K193" i="10"/>
  <c r="J193" i="10"/>
  <c r="I193" i="10"/>
  <c r="H193" i="10"/>
  <c r="G193" i="10"/>
  <c r="F193" i="10"/>
  <c r="E193" i="10"/>
  <c r="D193" i="10"/>
  <c r="C193" i="10"/>
  <c r="AY192" i="10"/>
  <c r="AX192" i="10"/>
  <c r="AW192" i="10"/>
  <c r="AV192" i="10"/>
  <c r="AU192" i="10"/>
  <c r="AT192" i="10"/>
  <c r="AS192" i="10"/>
  <c r="AR192" i="10"/>
  <c r="AQ192" i="10"/>
  <c r="AP192" i="10"/>
  <c r="AO192" i="10"/>
  <c r="AN192" i="10"/>
  <c r="AM192" i="10"/>
  <c r="AL192" i="10"/>
  <c r="AK192" i="10"/>
  <c r="AJ192" i="10"/>
  <c r="AI192" i="10"/>
  <c r="AH192" i="10"/>
  <c r="AG192" i="10"/>
  <c r="AF192" i="10"/>
  <c r="AE192" i="10"/>
  <c r="AD192" i="10"/>
  <c r="AC192" i="10"/>
  <c r="AB192" i="10"/>
  <c r="AA192" i="10"/>
  <c r="Z192" i="10"/>
  <c r="Y192" i="10"/>
  <c r="X192" i="10"/>
  <c r="W192" i="10"/>
  <c r="V192" i="10"/>
  <c r="U192" i="10"/>
  <c r="T192" i="10"/>
  <c r="S192" i="10"/>
  <c r="R192" i="10"/>
  <c r="Q192" i="10"/>
  <c r="P192" i="10"/>
  <c r="O192" i="10"/>
  <c r="N192" i="10"/>
  <c r="M192" i="10"/>
  <c r="L192" i="10"/>
  <c r="K192" i="10"/>
  <c r="J192" i="10"/>
  <c r="I192" i="10"/>
  <c r="H192" i="10"/>
  <c r="G192" i="10"/>
  <c r="F192" i="10"/>
  <c r="E192" i="10"/>
  <c r="D192" i="10"/>
  <c r="C192" i="10"/>
  <c r="AY191" i="10"/>
  <c r="AX191" i="10"/>
  <c r="AW191" i="10"/>
  <c r="AV191" i="10"/>
  <c r="AU191" i="10"/>
  <c r="AT191" i="10"/>
  <c r="AS191" i="10"/>
  <c r="AR191" i="10"/>
  <c r="AQ191" i="10"/>
  <c r="AP191" i="10"/>
  <c r="AO191" i="10"/>
  <c r="AN191" i="10"/>
  <c r="AM191" i="10"/>
  <c r="AL191" i="10"/>
  <c r="AK191" i="10"/>
  <c r="AJ191" i="10"/>
  <c r="AI191" i="10"/>
  <c r="AH191" i="10"/>
  <c r="AG191" i="10"/>
  <c r="AF191" i="10"/>
  <c r="AE191" i="10"/>
  <c r="AD191" i="10"/>
  <c r="AC191" i="10"/>
  <c r="AB191" i="10"/>
  <c r="AA191" i="10"/>
  <c r="Z191" i="10"/>
  <c r="Y191" i="10"/>
  <c r="X191" i="10"/>
  <c r="W191" i="10"/>
  <c r="V191" i="10"/>
  <c r="U191" i="10"/>
  <c r="T191" i="10"/>
  <c r="S191" i="10"/>
  <c r="R191" i="10"/>
  <c r="Q191" i="10"/>
  <c r="P191" i="10"/>
  <c r="O191" i="10"/>
  <c r="N191" i="10"/>
  <c r="M191" i="10"/>
  <c r="L191" i="10"/>
  <c r="K191" i="10"/>
  <c r="J191" i="10"/>
  <c r="I191" i="10"/>
  <c r="H191" i="10"/>
  <c r="G191" i="10"/>
  <c r="F191" i="10"/>
  <c r="E191" i="10"/>
  <c r="D191" i="10"/>
  <c r="C191" i="10"/>
  <c r="AY190" i="10"/>
  <c r="AX190" i="10"/>
  <c r="AW190" i="10"/>
  <c r="AV190" i="10"/>
  <c r="AU190" i="10"/>
  <c r="AT190" i="10"/>
  <c r="AS190" i="10"/>
  <c r="AR190" i="10"/>
  <c r="AQ190" i="10"/>
  <c r="AP190" i="10"/>
  <c r="AO190" i="10"/>
  <c r="AN190" i="10"/>
  <c r="AM190" i="10"/>
  <c r="AL190" i="10"/>
  <c r="AK190" i="10"/>
  <c r="AJ190" i="10"/>
  <c r="AI190" i="10"/>
  <c r="AH190" i="10"/>
  <c r="AG190" i="10"/>
  <c r="AF190" i="10"/>
  <c r="AE190" i="10"/>
  <c r="AD190" i="10"/>
  <c r="AC190" i="10"/>
  <c r="AB190" i="10"/>
  <c r="AA190" i="10"/>
  <c r="Z190" i="10"/>
  <c r="Y190" i="10"/>
  <c r="X190" i="10"/>
  <c r="W190" i="10"/>
  <c r="V190" i="10"/>
  <c r="U190" i="10"/>
  <c r="T190" i="10"/>
  <c r="S190" i="10"/>
  <c r="R190" i="10"/>
  <c r="Q190" i="10"/>
  <c r="P190" i="10"/>
  <c r="O190" i="10"/>
  <c r="N190" i="10"/>
  <c r="M190" i="10"/>
  <c r="L190" i="10"/>
  <c r="K190" i="10"/>
  <c r="J190" i="10"/>
  <c r="I190" i="10"/>
  <c r="H190" i="10"/>
  <c r="G190" i="10"/>
  <c r="F190" i="10"/>
  <c r="E190" i="10"/>
  <c r="D190" i="10"/>
  <c r="C190" i="10"/>
  <c r="AY189" i="10"/>
  <c r="AX189" i="10"/>
  <c r="AW189" i="10"/>
  <c r="AV189" i="10"/>
  <c r="AU189" i="10"/>
  <c r="AT189" i="10"/>
  <c r="AS189" i="10"/>
  <c r="AR189" i="10"/>
  <c r="AQ189" i="10"/>
  <c r="AP189" i="10"/>
  <c r="AO189" i="10"/>
  <c r="AN189" i="10"/>
  <c r="AM189" i="10"/>
  <c r="AL189" i="10"/>
  <c r="AK189" i="10"/>
  <c r="AJ189" i="10"/>
  <c r="AI189" i="10"/>
  <c r="AH189" i="10"/>
  <c r="AG189" i="10"/>
  <c r="AF189" i="10"/>
  <c r="AE189" i="10"/>
  <c r="AD189" i="10"/>
  <c r="AC189" i="10"/>
  <c r="AB189" i="10"/>
  <c r="AA189" i="10"/>
  <c r="Z189" i="10"/>
  <c r="Y189" i="10"/>
  <c r="X189" i="10"/>
  <c r="W189" i="10"/>
  <c r="V189" i="10"/>
  <c r="U189" i="10"/>
  <c r="T189" i="10"/>
  <c r="T187" i="10" s="1"/>
  <c r="S189" i="10"/>
  <c r="R189" i="10"/>
  <c r="Q189" i="10"/>
  <c r="P189" i="10"/>
  <c r="O189" i="10"/>
  <c r="N189" i="10"/>
  <c r="M189" i="10"/>
  <c r="L189" i="10"/>
  <c r="K189" i="10"/>
  <c r="J189" i="10"/>
  <c r="I189" i="10"/>
  <c r="H189" i="10"/>
  <c r="G189" i="10"/>
  <c r="F189" i="10"/>
  <c r="E189" i="10"/>
  <c r="D189" i="10"/>
  <c r="C189" i="10"/>
  <c r="AY188" i="10"/>
  <c r="AX188" i="10"/>
  <c r="AW188" i="10"/>
  <c r="AV188" i="10"/>
  <c r="AU188" i="10"/>
  <c r="AT188" i="10"/>
  <c r="AS188" i="10"/>
  <c r="AR188" i="10"/>
  <c r="AQ188" i="10"/>
  <c r="AP188" i="10"/>
  <c r="AO188" i="10"/>
  <c r="AN188" i="10"/>
  <c r="AM188" i="10"/>
  <c r="AL188" i="10"/>
  <c r="AK188" i="10"/>
  <c r="AJ188" i="10"/>
  <c r="AI188" i="10"/>
  <c r="AH188" i="10"/>
  <c r="AG188" i="10"/>
  <c r="AF188" i="10"/>
  <c r="AE188" i="10"/>
  <c r="AD188" i="10"/>
  <c r="AC188" i="10"/>
  <c r="AB188" i="10"/>
  <c r="AA188" i="10"/>
  <c r="Z188" i="10"/>
  <c r="Y188" i="10"/>
  <c r="X188" i="10"/>
  <c r="W188" i="10"/>
  <c r="V188" i="10"/>
  <c r="U188" i="10"/>
  <c r="T188" i="10"/>
  <c r="S188" i="10"/>
  <c r="R188" i="10"/>
  <c r="Q188" i="10"/>
  <c r="P188" i="10"/>
  <c r="O188" i="10"/>
  <c r="N188" i="10"/>
  <c r="M188" i="10"/>
  <c r="L188" i="10"/>
  <c r="K188" i="10"/>
  <c r="J188" i="10"/>
  <c r="I188" i="10"/>
  <c r="H188" i="10"/>
  <c r="G188" i="10"/>
  <c r="F188" i="10"/>
  <c r="E188" i="10"/>
  <c r="D188" i="10"/>
  <c r="C188" i="10"/>
  <c r="AY175" i="10"/>
  <c r="AX175" i="10"/>
  <c r="AW175" i="10"/>
  <c r="AV175" i="10"/>
  <c r="AU175" i="10"/>
  <c r="AT175" i="10"/>
  <c r="AS175" i="10"/>
  <c r="AR175" i="10"/>
  <c r="AQ175" i="10"/>
  <c r="AP175" i="10"/>
  <c r="AO175" i="10"/>
  <c r="AN175" i="10"/>
  <c r="AM175" i="10"/>
  <c r="AL175" i="10"/>
  <c r="AK175" i="10"/>
  <c r="AJ175" i="10"/>
  <c r="AI175" i="10"/>
  <c r="AH175" i="10"/>
  <c r="AG175" i="10"/>
  <c r="AF175" i="10"/>
  <c r="AE175" i="10"/>
  <c r="AD175" i="10"/>
  <c r="AC175" i="10"/>
  <c r="AB175" i="10"/>
  <c r="AA175" i="10"/>
  <c r="Z175" i="10"/>
  <c r="Y175" i="10"/>
  <c r="X175" i="10"/>
  <c r="W175" i="10"/>
  <c r="V175" i="10"/>
  <c r="U175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E175" i="10"/>
  <c r="D175" i="10"/>
  <c r="C175" i="10"/>
  <c r="AY170" i="10"/>
  <c r="AX170" i="10"/>
  <c r="AW170" i="10"/>
  <c r="AV170" i="10"/>
  <c r="AU170" i="10"/>
  <c r="AT170" i="10"/>
  <c r="AS170" i="10"/>
  <c r="AR170" i="10"/>
  <c r="AQ170" i="10"/>
  <c r="AP170" i="10"/>
  <c r="AO170" i="10"/>
  <c r="AN170" i="10"/>
  <c r="AM170" i="10"/>
  <c r="AL170" i="10"/>
  <c r="AK170" i="10"/>
  <c r="AJ170" i="10"/>
  <c r="AI170" i="10"/>
  <c r="AH170" i="10"/>
  <c r="AG170" i="10"/>
  <c r="AF170" i="10"/>
  <c r="AE170" i="10"/>
  <c r="AD170" i="10"/>
  <c r="AC170" i="10"/>
  <c r="AB170" i="10"/>
  <c r="AA170" i="10"/>
  <c r="Z170" i="10"/>
  <c r="Y170" i="10"/>
  <c r="X170" i="10"/>
  <c r="W170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H170" i="10"/>
  <c r="G170" i="10"/>
  <c r="F170" i="10"/>
  <c r="E170" i="10"/>
  <c r="D170" i="10"/>
  <c r="C170" i="10"/>
  <c r="AY166" i="10"/>
  <c r="AX166" i="10"/>
  <c r="AW166" i="10"/>
  <c r="AV166" i="10"/>
  <c r="AU166" i="10"/>
  <c r="AT166" i="10"/>
  <c r="AS166" i="10"/>
  <c r="AR166" i="10"/>
  <c r="AQ166" i="10"/>
  <c r="AP166" i="10"/>
  <c r="AO166" i="10"/>
  <c r="AN166" i="10"/>
  <c r="AM166" i="10"/>
  <c r="AL166" i="10"/>
  <c r="AK166" i="10"/>
  <c r="AJ166" i="10"/>
  <c r="AI166" i="10"/>
  <c r="AH166" i="10"/>
  <c r="AG166" i="10"/>
  <c r="AF166" i="10"/>
  <c r="AE166" i="10"/>
  <c r="AD166" i="10"/>
  <c r="AC166" i="10"/>
  <c r="AB166" i="10"/>
  <c r="AA166" i="10"/>
  <c r="Z166" i="10"/>
  <c r="Y166" i="10"/>
  <c r="X166" i="10"/>
  <c r="W166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D166" i="10"/>
  <c r="C166" i="10"/>
  <c r="AY158" i="10"/>
  <c r="AX158" i="10"/>
  <c r="AW158" i="10"/>
  <c r="AV158" i="10"/>
  <c r="AU158" i="10"/>
  <c r="AT158" i="10"/>
  <c r="AS158" i="10"/>
  <c r="AR158" i="10"/>
  <c r="AQ158" i="10"/>
  <c r="AP158" i="10"/>
  <c r="AO158" i="10"/>
  <c r="AN158" i="10"/>
  <c r="AM158" i="10"/>
  <c r="AL158" i="10"/>
  <c r="AK158" i="10"/>
  <c r="AJ158" i="10"/>
  <c r="AI158" i="10"/>
  <c r="AH158" i="10"/>
  <c r="AG158" i="10"/>
  <c r="AF158" i="10"/>
  <c r="AE158" i="10"/>
  <c r="AD158" i="10"/>
  <c r="AC158" i="10"/>
  <c r="AB158" i="10"/>
  <c r="AA158" i="10"/>
  <c r="Z158" i="10"/>
  <c r="Y158" i="10"/>
  <c r="X158" i="10"/>
  <c r="W158" i="10"/>
  <c r="V158" i="10"/>
  <c r="U158" i="10"/>
  <c r="T158" i="10"/>
  <c r="S158" i="10"/>
  <c r="R158" i="10"/>
  <c r="Q158" i="10"/>
  <c r="P158" i="10"/>
  <c r="O158" i="10"/>
  <c r="N158" i="10"/>
  <c r="M158" i="10"/>
  <c r="L158" i="10"/>
  <c r="K158" i="10"/>
  <c r="J158" i="10"/>
  <c r="I158" i="10"/>
  <c r="H158" i="10"/>
  <c r="G158" i="10"/>
  <c r="F158" i="10"/>
  <c r="E158" i="10"/>
  <c r="D158" i="10"/>
  <c r="C158" i="10"/>
  <c r="AY148" i="10"/>
  <c r="AX148" i="10"/>
  <c r="AW148" i="10"/>
  <c r="AV148" i="10"/>
  <c r="AU148" i="10"/>
  <c r="AT148" i="10"/>
  <c r="AS148" i="10"/>
  <c r="AR148" i="10"/>
  <c r="AQ148" i="10"/>
  <c r="AP148" i="10"/>
  <c r="AO148" i="10"/>
  <c r="AN148" i="10"/>
  <c r="AM148" i="10"/>
  <c r="AL148" i="10"/>
  <c r="AK148" i="10"/>
  <c r="AJ148" i="10"/>
  <c r="AI148" i="10"/>
  <c r="AH148" i="10"/>
  <c r="AG148" i="10"/>
  <c r="AF148" i="10"/>
  <c r="AE148" i="10"/>
  <c r="AD148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D148" i="10"/>
  <c r="C148" i="10"/>
  <c r="AY123" i="10"/>
  <c r="AX123" i="10"/>
  <c r="AW123" i="10"/>
  <c r="AV123" i="10"/>
  <c r="AU123" i="10"/>
  <c r="AT123" i="10"/>
  <c r="AS123" i="10"/>
  <c r="AR123" i="10"/>
  <c r="AQ123" i="10"/>
  <c r="AP123" i="10"/>
  <c r="AO123" i="10"/>
  <c r="AN123" i="10"/>
  <c r="AM123" i="10"/>
  <c r="AL123" i="10"/>
  <c r="AK123" i="10"/>
  <c r="AJ123" i="10"/>
  <c r="AI123" i="10"/>
  <c r="AH123" i="10"/>
  <c r="AG123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AY45" i="10"/>
  <c r="AX45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AY44" i="10"/>
  <c r="AX44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AY42" i="10"/>
  <c r="AX42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AY39" i="10"/>
  <c r="AX39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AY38" i="10"/>
  <c r="AX38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AY35" i="10"/>
  <c r="AX35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AY34" i="10"/>
  <c r="AX34" i="10"/>
  <c r="AW34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AY33" i="10"/>
  <c r="AX33" i="10"/>
  <c r="AW33" i="10"/>
  <c r="AV33" i="10"/>
  <c r="AV32" i="10" s="1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I25" i="10" s="1"/>
  <c r="H26" i="10"/>
  <c r="G26" i="10"/>
  <c r="F26" i="10"/>
  <c r="E26" i="10"/>
  <c r="D26" i="10"/>
  <c r="C26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AQ25" i="11" l="1"/>
  <c r="D32" i="10"/>
  <c r="D16" i="10"/>
  <c r="L16" i="10"/>
  <c r="X16" i="10"/>
  <c r="AB16" i="10"/>
  <c r="AN16" i="10"/>
  <c r="AR16" i="10"/>
  <c r="R187" i="11"/>
  <c r="V187" i="11"/>
  <c r="AT197" i="11"/>
  <c r="AX197" i="11"/>
  <c r="AM197" i="11"/>
  <c r="AQ197" i="11"/>
  <c r="L187" i="11"/>
  <c r="U43" i="11"/>
  <c r="C12" i="11"/>
  <c r="AT25" i="11"/>
  <c r="AH197" i="11"/>
  <c r="AJ12" i="11"/>
  <c r="E46" i="11"/>
  <c r="I46" i="11"/>
  <c r="M46" i="11"/>
  <c r="Q46" i="11"/>
  <c r="U46" i="11"/>
  <c r="O28" i="11"/>
  <c r="AB37" i="11"/>
  <c r="AV187" i="11"/>
  <c r="Q28" i="11"/>
  <c r="Y28" i="11"/>
  <c r="N37" i="11"/>
  <c r="AL37" i="11"/>
  <c r="AP37" i="11"/>
  <c r="AS37" i="11"/>
  <c r="AW37" i="11"/>
  <c r="Y12" i="11"/>
  <c r="AK16" i="11"/>
  <c r="H25" i="11"/>
  <c r="P25" i="11"/>
  <c r="AF25" i="11"/>
  <c r="AJ25" i="11"/>
  <c r="U32" i="11"/>
  <c r="I43" i="11"/>
  <c r="AV43" i="11"/>
  <c r="P46" i="11"/>
  <c r="E197" i="11"/>
  <c r="I197" i="11"/>
  <c r="M197" i="11"/>
  <c r="Q197" i="11"/>
  <c r="U197" i="11"/>
  <c r="Y197" i="11"/>
  <c r="AC197" i="11"/>
  <c r="AO197" i="11"/>
  <c r="V197" i="11"/>
  <c r="AI32" i="11"/>
  <c r="F12" i="11"/>
  <c r="AL12" i="11"/>
  <c r="AP12" i="11"/>
  <c r="AS12" i="11"/>
  <c r="AW12" i="11"/>
  <c r="D28" i="11"/>
  <c r="H28" i="11"/>
  <c r="L28" i="11"/>
  <c r="P28" i="11"/>
  <c r="X28" i="11"/>
  <c r="AJ28" i="11"/>
  <c r="X43" i="11"/>
  <c r="AB43" i="11"/>
  <c r="AN43" i="11"/>
  <c r="AR43" i="11"/>
  <c r="AU43" i="11"/>
  <c r="AY43" i="11"/>
  <c r="Y187" i="11"/>
  <c r="AC187" i="11"/>
  <c r="P197" i="11"/>
  <c r="AF197" i="11"/>
  <c r="AJ197" i="11"/>
  <c r="AY16" i="11"/>
  <c r="E25" i="11"/>
  <c r="I25" i="11"/>
  <c r="M25" i="11"/>
  <c r="Y25" i="11"/>
  <c r="AC25" i="11"/>
  <c r="Q37" i="11"/>
  <c r="F43" i="11"/>
  <c r="J43" i="11"/>
  <c r="N43" i="11"/>
  <c r="R43" i="11"/>
  <c r="V43" i="11"/>
  <c r="Z43" i="11"/>
  <c r="AD43" i="11"/>
  <c r="AP43" i="11"/>
  <c r="AS43" i="11"/>
  <c r="AW43" i="11"/>
  <c r="AM51" i="11"/>
  <c r="AQ51" i="11"/>
  <c r="AT51" i="11"/>
  <c r="AX51" i="11"/>
  <c r="AM187" i="11"/>
  <c r="AQ187" i="11"/>
  <c r="AT187" i="11"/>
  <c r="AX187" i="11"/>
  <c r="D187" i="11"/>
  <c r="AG43" i="11"/>
  <c r="AK43" i="11"/>
  <c r="AL46" i="11"/>
  <c r="AP46" i="11"/>
  <c r="AS46" i="11"/>
  <c r="AW46" i="11"/>
  <c r="T51" i="11"/>
  <c r="AF51" i="11"/>
  <c r="AJ51" i="11"/>
  <c r="AE12" i="11"/>
  <c r="AM12" i="11"/>
  <c r="AX12" i="11"/>
  <c r="AN16" i="11"/>
  <c r="AR16" i="11"/>
  <c r="AL28" i="11"/>
  <c r="J32" i="11"/>
  <c r="R32" i="11"/>
  <c r="G37" i="11"/>
  <c r="O37" i="11"/>
  <c r="AI37" i="11"/>
  <c r="K12" i="11"/>
  <c r="AI12" i="11"/>
  <c r="AU16" i="11"/>
  <c r="AS28" i="11"/>
  <c r="F32" i="11"/>
  <c r="N32" i="11"/>
  <c r="V32" i="11"/>
  <c r="AE37" i="11"/>
  <c r="AE46" i="11"/>
  <c r="AI46" i="11"/>
  <c r="Y51" i="11"/>
  <c r="AC51" i="11"/>
  <c r="AO51" i="11"/>
  <c r="D12" i="11"/>
  <c r="H12" i="11"/>
  <c r="L12" i="11"/>
  <c r="P12" i="11"/>
  <c r="T12" i="11"/>
  <c r="X12" i="11"/>
  <c r="AB12" i="11"/>
  <c r="E16" i="11"/>
  <c r="I16" i="11"/>
  <c r="M16" i="11"/>
  <c r="AG16" i="11"/>
  <c r="G25" i="11"/>
  <c r="AM25" i="11"/>
  <c r="AX25" i="11"/>
  <c r="C28" i="11"/>
  <c r="G28" i="11"/>
  <c r="AE28" i="11"/>
  <c r="AM28" i="11"/>
  <c r="AX28" i="11"/>
  <c r="X37" i="11"/>
  <c r="C43" i="11"/>
  <c r="G43" i="11"/>
  <c r="K43" i="11"/>
  <c r="O43" i="11"/>
  <c r="S43" i="11"/>
  <c r="W43" i="11"/>
  <c r="AE43" i="11"/>
  <c r="D46" i="11"/>
  <c r="H46" i="11"/>
  <c r="L46" i="11"/>
  <c r="T46" i="11"/>
  <c r="X46" i="11"/>
  <c r="AB46" i="11"/>
  <c r="H187" i="11"/>
  <c r="P187" i="11"/>
  <c r="T187" i="11"/>
  <c r="C197" i="11"/>
  <c r="G197" i="11"/>
  <c r="K197" i="11"/>
  <c r="O197" i="11"/>
  <c r="S197" i="11"/>
  <c r="W197" i="11"/>
  <c r="AA197" i="11"/>
  <c r="AQ12" i="11"/>
  <c r="V25" i="11"/>
  <c r="AB32" i="11"/>
  <c r="AK46" i="11"/>
  <c r="AR46" i="11"/>
  <c r="AY46" i="11"/>
  <c r="AH51" i="11"/>
  <c r="AC12" i="11"/>
  <c r="Q32" i="11"/>
  <c r="Z46" i="11"/>
  <c r="AA51" i="11"/>
  <c r="L197" i="11"/>
  <c r="J12" i="11"/>
  <c r="V12" i="11"/>
  <c r="N12" i="11"/>
  <c r="R12" i="11"/>
  <c r="C16" i="11"/>
  <c r="W16" i="11"/>
  <c r="S16" i="11"/>
  <c r="R28" i="11"/>
  <c r="V28" i="11"/>
  <c r="W46" i="11"/>
  <c r="AH187" i="11"/>
  <c r="AO187" i="11"/>
  <c r="AG197" i="11"/>
  <c r="AK197" i="11"/>
  <c r="AN197" i="11"/>
  <c r="AR197" i="11"/>
  <c r="AU197" i="11"/>
  <c r="AY197" i="11"/>
  <c r="AF12" i="11"/>
  <c r="AT12" i="11"/>
  <c r="R25" i="11"/>
  <c r="AG46" i="11"/>
  <c r="AN46" i="11"/>
  <c r="AU46" i="11"/>
  <c r="AV51" i="11"/>
  <c r="U12" i="11"/>
  <c r="C25" i="11"/>
  <c r="O25" i="11"/>
  <c r="AD46" i="11"/>
  <c r="D197" i="11"/>
  <c r="H197" i="11"/>
  <c r="T197" i="11"/>
  <c r="H16" i="11"/>
  <c r="K28" i="11"/>
  <c r="AW32" i="11"/>
  <c r="AP32" i="11"/>
  <c r="E43" i="11"/>
  <c r="M43" i="11"/>
  <c r="M41" i="11" s="1"/>
  <c r="Q43" i="11"/>
  <c r="Y43" i="11"/>
  <c r="AA187" i="11"/>
  <c r="AV197" i="11"/>
  <c r="F197" i="11"/>
  <c r="J197" i="11"/>
  <c r="N197" i="11"/>
  <c r="R197" i="11"/>
  <c r="Z197" i="11"/>
  <c r="AD197" i="11"/>
  <c r="AA16" i="11"/>
  <c r="AH16" i="11"/>
  <c r="AO16" i="11"/>
  <c r="AV16" i="11"/>
  <c r="F16" i="11"/>
  <c r="F11" i="11" s="1"/>
  <c r="J16" i="11"/>
  <c r="N16" i="11"/>
  <c r="Z28" i="11"/>
  <c r="AD28" i="11"/>
  <c r="AG28" i="11"/>
  <c r="AK28" i="11"/>
  <c r="AN28" i="11"/>
  <c r="AR28" i="11"/>
  <c r="AU28" i="11"/>
  <c r="AY28" i="11"/>
  <c r="E28" i="11"/>
  <c r="I28" i="11"/>
  <c r="M28" i="11"/>
  <c r="U28" i="11"/>
  <c r="AF28" i="11"/>
  <c r="AT28" i="11"/>
  <c r="X32" i="11"/>
  <c r="AE32" i="11"/>
  <c r="AL32" i="11"/>
  <c r="AS32" i="11"/>
  <c r="C32" i="11"/>
  <c r="K32" i="11"/>
  <c r="S32" i="11"/>
  <c r="U37" i="11"/>
  <c r="Y37" i="11"/>
  <c r="AC37" i="11"/>
  <c r="AF37" i="11"/>
  <c r="AJ37" i="11"/>
  <c r="AM37" i="11"/>
  <c r="AQ37" i="11"/>
  <c r="AT37" i="11"/>
  <c r="AX37" i="11"/>
  <c r="T37" i="11"/>
  <c r="AA12" i="11"/>
  <c r="AH12" i="11"/>
  <c r="AO12" i="11"/>
  <c r="AV12" i="11"/>
  <c r="D16" i="11"/>
  <c r="L16" i="11"/>
  <c r="P16" i="11"/>
  <c r="T16" i="11"/>
  <c r="K25" i="11"/>
  <c r="S28" i="11"/>
  <c r="W28" i="11"/>
  <c r="E32" i="11"/>
  <c r="I32" i="11"/>
  <c r="M32" i="11"/>
  <c r="Y32" i="11"/>
  <c r="Y22" i="11" s="1"/>
  <c r="AC32" i="11"/>
  <c r="AF32" i="11"/>
  <c r="AJ32" i="11"/>
  <c r="AM32" i="11"/>
  <c r="AQ32" i="11"/>
  <c r="AT32" i="11"/>
  <c r="AX32" i="11"/>
  <c r="L32" i="11"/>
  <c r="F37" i="11"/>
  <c r="J37" i="11"/>
  <c r="R37" i="11"/>
  <c r="V37" i="11"/>
  <c r="AC43" i="11"/>
  <c r="AF43" i="11"/>
  <c r="AJ43" i="11"/>
  <c r="S46" i="11"/>
  <c r="E12" i="11"/>
  <c r="I12" i="11"/>
  <c r="M12" i="11"/>
  <c r="Q12" i="11"/>
  <c r="D25" i="11"/>
  <c r="L25" i="11"/>
  <c r="AB28" i="11"/>
  <c r="AI28" i="11"/>
  <c r="AP28" i="11"/>
  <c r="AW28" i="11"/>
  <c r="AA37" i="11"/>
  <c r="AH37" i="11"/>
  <c r="AO37" i="11"/>
  <c r="AV37" i="11"/>
  <c r="AM43" i="11"/>
  <c r="AQ43" i="11"/>
  <c r="AT43" i="11"/>
  <c r="AX43" i="11"/>
  <c r="AI43" i="11"/>
  <c r="AL43" i="11"/>
  <c r="AA46" i="11"/>
  <c r="AH46" i="11"/>
  <c r="AO46" i="11"/>
  <c r="AV46" i="11"/>
  <c r="G51" i="11"/>
  <c r="K51" i="11"/>
  <c r="O51" i="11"/>
  <c r="X197" i="11"/>
  <c r="AB197" i="11"/>
  <c r="AE197" i="11"/>
  <c r="AI197" i="11"/>
  <c r="AL197" i="11"/>
  <c r="AP197" i="11"/>
  <c r="AS197" i="11"/>
  <c r="AW197" i="11"/>
  <c r="F187" i="11"/>
  <c r="J187" i="11"/>
  <c r="N187" i="11"/>
  <c r="Z187" i="11"/>
  <c r="AD187" i="11"/>
  <c r="AG187" i="11"/>
  <c r="AK187" i="11"/>
  <c r="AN187" i="11"/>
  <c r="AR187" i="11"/>
  <c r="AU187" i="11"/>
  <c r="AY187" i="11"/>
  <c r="E187" i="11"/>
  <c r="I187" i="11"/>
  <c r="M187" i="11"/>
  <c r="AH43" i="11"/>
  <c r="J51" i="11"/>
  <c r="N51" i="11"/>
  <c r="R51" i="11"/>
  <c r="V51" i="11"/>
  <c r="E51" i="11"/>
  <c r="I51" i="11"/>
  <c r="C187" i="11"/>
  <c r="G187" i="11"/>
  <c r="K187" i="11"/>
  <c r="O187" i="11"/>
  <c r="S187" i="11"/>
  <c r="W187" i="11"/>
  <c r="S51" i="11"/>
  <c r="W51" i="11"/>
  <c r="Z51" i="11"/>
  <c r="AD51" i="11"/>
  <c r="AG51" i="11"/>
  <c r="AK51" i="11"/>
  <c r="AN51" i="11"/>
  <c r="AR51" i="11"/>
  <c r="AU51" i="11"/>
  <c r="AY51" i="11"/>
  <c r="G12" i="11"/>
  <c r="O12" i="11"/>
  <c r="S12" i="11"/>
  <c r="W12" i="11"/>
  <c r="W11" i="11" s="1"/>
  <c r="Z12" i="11"/>
  <c r="Z11" i="11" s="1"/>
  <c r="AD12" i="11"/>
  <c r="AD11" i="11" s="1"/>
  <c r="AG12" i="11"/>
  <c r="AK12" i="11"/>
  <c r="AK11" i="11" s="1"/>
  <c r="AN12" i="11"/>
  <c r="AR12" i="11"/>
  <c r="AU12" i="11"/>
  <c r="AU11" i="11" s="1"/>
  <c r="AY12" i="11"/>
  <c r="AY11" i="11" s="1"/>
  <c r="R16" i="11"/>
  <c r="V16" i="11"/>
  <c r="Y16" i="11"/>
  <c r="AC16" i="11"/>
  <c r="AF16" i="11"/>
  <c r="AJ16" i="11"/>
  <c r="AM16" i="11"/>
  <c r="AQ16" i="11"/>
  <c r="AT16" i="11"/>
  <c r="AX16" i="11"/>
  <c r="AX11" i="11" s="1"/>
  <c r="AC28" i="11"/>
  <c r="AQ28" i="11"/>
  <c r="T43" i="11"/>
  <c r="I41" i="11"/>
  <c r="S25" i="11"/>
  <c r="W25" i="11"/>
  <c r="Z25" i="11"/>
  <c r="AD25" i="11"/>
  <c r="AG25" i="11"/>
  <c r="AK25" i="11"/>
  <c r="AN25" i="11"/>
  <c r="AR25" i="11"/>
  <c r="AU25" i="11"/>
  <c r="AY25" i="11"/>
  <c r="Q25" i="11"/>
  <c r="U25" i="11"/>
  <c r="X25" i="11"/>
  <c r="X22" i="11" s="1"/>
  <c r="AB25" i="11"/>
  <c r="AE25" i="11"/>
  <c r="AI25" i="11"/>
  <c r="AL25" i="11"/>
  <c r="AP25" i="11"/>
  <c r="AS25" i="11"/>
  <c r="AW25" i="11"/>
  <c r="D32" i="11"/>
  <c r="D22" i="11" s="1"/>
  <c r="H32" i="11"/>
  <c r="P32" i="11"/>
  <c r="T32" i="11"/>
  <c r="AA32" i="11"/>
  <c r="AH32" i="11"/>
  <c r="AO32" i="11"/>
  <c r="AV32" i="11"/>
  <c r="D11" i="11"/>
  <c r="F28" i="11"/>
  <c r="J28" i="11"/>
  <c r="N28" i="11"/>
  <c r="T28" i="11"/>
  <c r="AA28" i="11"/>
  <c r="AH28" i="11"/>
  <c r="AO28" i="11"/>
  <c r="AV28" i="11"/>
  <c r="D37" i="11"/>
  <c r="H37" i="11"/>
  <c r="L37" i="11"/>
  <c r="P37" i="11"/>
  <c r="D43" i="11"/>
  <c r="H43" i="11"/>
  <c r="L43" i="11"/>
  <c r="P43" i="11"/>
  <c r="P41" i="11" s="1"/>
  <c r="AA43" i="11"/>
  <c r="AA41" i="11" s="1"/>
  <c r="AO43" i="11"/>
  <c r="M51" i="11"/>
  <c r="Q16" i="11"/>
  <c r="U16" i="11"/>
  <c r="X16" i="11"/>
  <c r="AB16" i="11"/>
  <c r="AB11" i="11" s="1"/>
  <c r="AE16" i="11"/>
  <c r="AI16" i="11"/>
  <c r="AI11" i="11" s="1"/>
  <c r="AL16" i="11"/>
  <c r="AP16" i="11"/>
  <c r="AS16" i="11"/>
  <c r="AS11" i="11" s="1"/>
  <c r="AW16" i="11"/>
  <c r="G16" i="11"/>
  <c r="K16" i="11"/>
  <c r="O16" i="11"/>
  <c r="T25" i="11"/>
  <c r="AA25" i="11"/>
  <c r="AH25" i="11"/>
  <c r="AO25" i="11"/>
  <c r="AV25" i="11"/>
  <c r="F25" i="11"/>
  <c r="J25" i="11"/>
  <c r="N25" i="11"/>
  <c r="G32" i="11"/>
  <c r="O32" i="11"/>
  <c r="C37" i="11"/>
  <c r="K37" i="11"/>
  <c r="S37" i="11"/>
  <c r="W37" i="11"/>
  <c r="Z37" i="11"/>
  <c r="AD37" i="11"/>
  <c r="AG37" i="11"/>
  <c r="AK37" i="11"/>
  <c r="AN37" i="11"/>
  <c r="AR37" i="11"/>
  <c r="AU37" i="11"/>
  <c r="AY37" i="11"/>
  <c r="E37" i="11"/>
  <c r="I37" i="11"/>
  <c r="M37" i="11"/>
  <c r="F46" i="11"/>
  <c r="J46" i="11"/>
  <c r="J41" i="11" s="1"/>
  <c r="N46" i="11"/>
  <c r="N41" i="11" s="1"/>
  <c r="R46" i="11"/>
  <c r="V46" i="11"/>
  <c r="Y46" i="11"/>
  <c r="Y41" i="11" s="1"/>
  <c r="AC46" i="11"/>
  <c r="D51" i="11"/>
  <c r="H51" i="11"/>
  <c r="L51" i="11"/>
  <c r="P51" i="11"/>
  <c r="AF46" i="11"/>
  <c r="AJ46" i="11"/>
  <c r="AM46" i="11"/>
  <c r="AQ46" i="11"/>
  <c r="AT46" i="11"/>
  <c r="AX46" i="11"/>
  <c r="Q51" i="11"/>
  <c r="U51" i="11"/>
  <c r="X51" i="11"/>
  <c r="AB51" i="11"/>
  <c r="AE51" i="11"/>
  <c r="AI51" i="11"/>
  <c r="AL51" i="11"/>
  <c r="AP51" i="11"/>
  <c r="AS51" i="11"/>
  <c r="AW51" i="11"/>
  <c r="Q187" i="11"/>
  <c r="U187" i="11"/>
  <c r="X187" i="11"/>
  <c r="AB187" i="11"/>
  <c r="AE187" i="11"/>
  <c r="AI187" i="11"/>
  <c r="AL187" i="11"/>
  <c r="AP187" i="11"/>
  <c r="AS187" i="11"/>
  <c r="AW187" i="11"/>
  <c r="C46" i="11"/>
  <c r="G46" i="11"/>
  <c r="G41" i="11" s="1"/>
  <c r="K46" i="11"/>
  <c r="K41" i="11" s="1"/>
  <c r="O46" i="11"/>
  <c r="F51" i="11"/>
  <c r="W32" i="11"/>
  <c r="Z32" i="11"/>
  <c r="AD32" i="11"/>
  <c r="AG32" i="11"/>
  <c r="AK32" i="11"/>
  <c r="AN32" i="11"/>
  <c r="AR32" i="11"/>
  <c r="AU32" i="11"/>
  <c r="AY32" i="11"/>
  <c r="C51" i="11"/>
  <c r="F16" i="10"/>
  <c r="D25" i="10"/>
  <c r="H25" i="10"/>
  <c r="L25" i="10"/>
  <c r="T25" i="10"/>
  <c r="X25" i="10"/>
  <c r="AF25" i="10"/>
  <c r="AN25" i="10"/>
  <c r="AV25" i="10"/>
  <c r="D187" i="10"/>
  <c r="F197" i="10"/>
  <c r="J197" i="10"/>
  <c r="N197" i="10"/>
  <c r="R197" i="10"/>
  <c r="V197" i="10"/>
  <c r="Z197" i="10"/>
  <c r="AD197" i="10"/>
  <c r="AH197" i="10"/>
  <c r="AL197" i="10"/>
  <c r="AP197" i="10"/>
  <c r="AT197" i="10"/>
  <c r="AX197" i="10"/>
  <c r="C187" i="10"/>
  <c r="AD16" i="10"/>
  <c r="F37" i="10"/>
  <c r="J37" i="10"/>
  <c r="N37" i="10"/>
  <c r="R37" i="10"/>
  <c r="V37" i="10"/>
  <c r="Z37" i="10"/>
  <c r="AD37" i="10"/>
  <c r="AH37" i="10"/>
  <c r="AL37" i="10"/>
  <c r="AP37" i="10"/>
  <c r="AT37" i="10"/>
  <c r="AX37" i="10"/>
  <c r="C43" i="10"/>
  <c r="G43" i="10"/>
  <c r="K43" i="10"/>
  <c r="O43" i="10"/>
  <c r="S43" i="10"/>
  <c r="W43" i="10"/>
  <c r="AA43" i="10"/>
  <c r="AE43" i="10"/>
  <c r="AI43" i="10"/>
  <c r="AM43" i="10"/>
  <c r="AQ43" i="10"/>
  <c r="AU43" i="10"/>
  <c r="AY43" i="10"/>
  <c r="AT46" i="10"/>
  <c r="T12" i="10"/>
  <c r="F28" i="10"/>
  <c r="J28" i="10"/>
  <c r="N28" i="10"/>
  <c r="R28" i="10"/>
  <c r="V28" i="10"/>
  <c r="Z28" i="10"/>
  <c r="AD28" i="10"/>
  <c r="AH28" i="10"/>
  <c r="AL28" i="10"/>
  <c r="AP28" i="10"/>
  <c r="AT28" i="10"/>
  <c r="AX28" i="10"/>
  <c r="F43" i="10"/>
  <c r="C46" i="10"/>
  <c r="C41" i="10" s="1"/>
  <c r="S46" i="10"/>
  <c r="AE46" i="10"/>
  <c r="AI46" i="10"/>
  <c r="AU46" i="10"/>
  <c r="AY46" i="10"/>
  <c r="I16" i="10"/>
  <c r="Y16" i="10"/>
  <c r="AK16" i="10"/>
  <c r="E16" i="10"/>
  <c r="M16" i="10"/>
  <c r="Q16" i="10"/>
  <c r="U16" i="10"/>
  <c r="AC16" i="10"/>
  <c r="AG16" i="10"/>
  <c r="AO16" i="10"/>
  <c r="R51" i="10"/>
  <c r="AP51" i="10"/>
  <c r="AB12" i="10"/>
  <c r="AB11" i="10" s="1"/>
  <c r="AJ12" i="10"/>
  <c r="V16" i="10"/>
  <c r="L28" i="10"/>
  <c r="T28" i="10"/>
  <c r="AR28" i="10"/>
  <c r="D12" i="10"/>
  <c r="AR12" i="10"/>
  <c r="Q25" i="10"/>
  <c r="H37" i="10"/>
  <c r="X37" i="10"/>
  <c r="AF37" i="10"/>
  <c r="AN37" i="10"/>
  <c r="AV37" i="10"/>
  <c r="AO46" i="10"/>
  <c r="L12" i="10"/>
  <c r="P12" i="10"/>
  <c r="X12" i="10"/>
  <c r="X11" i="10" s="1"/>
  <c r="AF12" i="10"/>
  <c r="AN12" i="10"/>
  <c r="AN11" i="10" s="1"/>
  <c r="AV12" i="10"/>
  <c r="J16" i="10"/>
  <c r="N16" i="10"/>
  <c r="R16" i="10"/>
  <c r="Z16" i="10"/>
  <c r="AH16" i="10"/>
  <c r="AL16" i="10"/>
  <c r="AP16" i="10"/>
  <c r="AT16" i="10"/>
  <c r="AX16" i="10"/>
  <c r="F32" i="10"/>
  <c r="J32" i="10"/>
  <c r="N32" i="10"/>
  <c r="R32" i="10"/>
  <c r="V32" i="10"/>
  <c r="Z32" i="10"/>
  <c r="AD32" i="10"/>
  <c r="AH32" i="10"/>
  <c r="AL32" i="10"/>
  <c r="AP32" i="10"/>
  <c r="AT32" i="10"/>
  <c r="AX32" i="10"/>
  <c r="J12" i="10"/>
  <c r="R12" i="10"/>
  <c r="AD12" i="10"/>
  <c r="AH12" i="10"/>
  <c r="AL12" i="10"/>
  <c r="P16" i="10"/>
  <c r="AJ16" i="10"/>
  <c r="J43" i="10"/>
  <c r="N43" i="10"/>
  <c r="R43" i="10"/>
  <c r="V43" i="10"/>
  <c r="Z43" i="10"/>
  <c r="AD43" i="10"/>
  <c r="AH43" i="10"/>
  <c r="AL43" i="10"/>
  <c r="AP43" i="10"/>
  <c r="AX43" i="10"/>
  <c r="F46" i="10"/>
  <c r="N46" i="10"/>
  <c r="N41" i="10" s="1"/>
  <c r="F12" i="10"/>
  <c r="F11" i="10" s="1"/>
  <c r="N12" i="10"/>
  <c r="V12" i="10"/>
  <c r="Z12" i="10"/>
  <c r="Z11" i="10" s="1"/>
  <c r="AP12" i="10"/>
  <c r="AT12" i="10"/>
  <c r="AX12" i="10"/>
  <c r="H16" i="10"/>
  <c r="T16" i="10"/>
  <c r="AF16" i="10"/>
  <c r="AV16" i="10"/>
  <c r="H12" i="10"/>
  <c r="D28" i="10"/>
  <c r="D22" i="10" s="1"/>
  <c r="AJ28" i="10"/>
  <c r="AV51" i="10"/>
  <c r="H11" i="10"/>
  <c r="D11" i="10"/>
  <c r="E25" i="10"/>
  <c r="M25" i="10"/>
  <c r="U25" i="10"/>
  <c r="Y25" i="10"/>
  <c r="AC25" i="10"/>
  <c r="AG25" i="10"/>
  <c r="AK25" i="10"/>
  <c r="AO25" i="10"/>
  <c r="AS25" i="10"/>
  <c r="AW25" i="10"/>
  <c r="P25" i="10"/>
  <c r="E28" i="10"/>
  <c r="I28" i="10"/>
  <c r="M28" i="10"/>
  <c r="Q28" i="10"/>
  <c r="C12" i="10"/>
  <c r="O12" i="10"/>
  <c r="W12" i="10"/>
  <c r="AI12" i="10"/>
  <c r="AQ12" i="10"/>
  <c r="AU12" i="10"/>
  <c r="C16" i="10"/>
  <c r="K16" i="10"/>
  <c r="O16" i="10"/>
  <c r="S16" i="10"/>
  <c r="W16" i="10"/>
  <c r="AA16" i="10"/>
  <c r="AE16" i="10"/>
  <c r="AI16" i="10"/>
  <c r="AM16" i="10"/>
  <c r="AQ16" i="10"/>
  <c r="AU16" i="10"/>
  <c r="AY16" i="10"/>
  <c r="G12" i="10"/>
  <c r="K12" i="10"/>
  <c r="S12" i="10"/>
  <c r="AA12" i="10"/>
  <c r="AE12" i="10"/>
  <c r="AM12" i="10"/>
  <c r="AY12" i="10"/>
  <c r="G16" i="10"/>
  <c r="C25" i="10"/>
  <c r="G25" i="10"/>
  <c r="K25" i="10"/>
  <c r="O25" i="10"/>
  <c r="S25" i="10"/>
  <c r="W25" i="10"/>
  <c r="AA25" i="10"/>
  <c r="AE25" i="10"/>
  <c r="AI25" i="10"/>
  <c r="AM25" i="10"/>
  <c r="AQ25" i="10"/>
  <c r="AU25" i="10"/>
  <c r="AY25" i="10"/>
  <c r="H28" i="10"/>
  <c r="P28" i="10"/>
  <c r="X28" i="10"/>
  <c r="AB28" i="10"/>
  <c r="AF28" i="10"/>
  <c r="AN28" i="10"/>
  <c r="AV28" i="10"/>
  <c r="P37" i="10"/>
  <c r="L187" i="10"/>
  <c r="AB187" i="10"/>
  <c r="AJ187" i="10"/>
  <c r="AR187" i="10"/>
  <c r="AI41" i="10"/>
  <c r="V46" i="10"/>
  <c r="AD46" i="10"/>
  <c r="AL46" i="10"/>
  <c r="M46" i="10"/>
  <c r="Y46" i="10"/>
  <c r="AC46" i="10"/>
  <c r="U28" i="10"/>
  <c r="Y28" i="10"/>
  <c r="AC28" i="10"/>
  <c r="AG28" i="10"/>
  <c r="AK28" i="10"/>
  <c r="E197" i="10"/>
  <c r="I197" i="10"/>
  <c r="M197" i="10"/>
  <c r="Q197" i="10"/>
  <c r="U197" i="10"/>
  <c r="Y197" i="10"/>
  <c r="AC197" i="10"/>
  <c r="AG197" i="10"/>
  <c r="AK197" i="10"/>
  <c r="AO197" i="10"/>
  <c r="AS197" i="10"/>
  <c r="AW197" i="10"/>
  <c r="D197" i="10"/>
  <c r="H197" i="10"/>
  <c r="L197" i="10"/>
  <c r="P197" i="10"/>
  <c r="T197" i="10"/>
  <c r="X197" i="10"/>
  <c r="AB197" i="10"/>
  <c r="AF197" i="10"/>
  <c r="AJ197" i="10"/>
  <c r="AN197" i="10"/>
  <c r="AR197" i="10"/>
  <c r="AV197" i="10"/>
  <c r="C197" i="10"/>
  <c r="G197" i="10"/>
  <c r="K197" i="10"/>
  <c r="O197" i="10"/>
  <c r="S197" i="10"/>
  <c r="W197" i="10"/>
  <c r="AA197" i="10"/>
  <c r="AE197" i="10"/>
  <c r="AI197" i="10"/>
  <c r="AM197" i="10"/>
  <c r="AQ197" i="10"/>
  <c r="AU197" i="10"/>
  <c r="AY197" i="10"/>
  <c r="H32" i="10"/>
  <c r="L32" i="10"/>
  <c r="T32" i="10"/>
  <c r="X32" i="10"/>
  <c r="AB32" i="10"/>
  <c r="AF32" i="10"/>
  <c r="AJ32" i="10"/>
  <c r="AN32" i="10"/>
  <c r="AR32" i="10"/>
  <c r="E43" i="10"/>
  <c r="I43" i="10"/>
  <c r="M43" i="10"/>
  <c r="Q43" i="10"/>
  <c r="U43" i="10"/>
  <c r="Y43" i="10"/>
  <c r="Y41" i="10" s="1"/>
  <c r="AC43" i="10"/>
  <c r="AC41" i="10" s="1"/>
  <c r="AG43" i="10"/>
  <c r="AK43" i="10"/>
  <c r="AO43" i="10"/>
  <c r="AO41" i="10" s="1"/>
  <c r="AS43" i="10"/>
  <c r="AW43" i="10"/>
  <c r="D43" i="10"/>
  <c r="H43" i="10"/>
  <c r="L43" i="10"/>
  <c r="P43" i="10"/>
  <c r="T43" i="10"/>
  <c r="X43" i="10"/>
  <c r="AB43" i="10"/>
  <c r="AF43" i="10"/>
  <c r="AJ43" i="10"/>
  <c r="AN43" i="10"/>
  <c r="AR43" i="10"/>
  <c r="AV43" i="10"/>
  <c r="I51" i="10"/>
  <c r="Q51" i="10"/>
  <c r="Y51" i="10"/>
  <c r="AG51" i="10"/>
  <c r="AO51" i="10"/>
  <c r="AS51" i="10"/>
  <c r="AW51" i="10"/>
  <c r="J11" i="10"/>
  <c r="AS16" i="10"/>
  <c r="AW16" i="10"/>
  <c r="E12" i="10"/>
  <c r="I12" i="10"/>
  <c r="M12" i="10"/>
  <c r="M11" i="10" s="1"/>
  <c r="Q12" i="10"/>
  <c r="Q11" i="10" s="1"/>
  <c r="U12" i="10"/>
  <c r="Y12" i="10"/>
  <c r="Y11" i="10" s="1"/>
  <c r="AC12" i="10"/>
  <c r="AG12" i="10"/>
  <c r="AK12" i="10"/>
  <c r="AO12" i="10"/>
  <c r="AO11" i="10" s="1"/>
  <c r="AS12" i="10"/>
  <c r="AW12" i="10"/>
  <c r="F25" i="10"/>
  <c r="J25" i="10"/>
  <c r="N25" i="10"/>
  <c r="R25" i="10"/>
  <c r="V25" i="10"/>
  <c r="Z25" i="10"/>
  <c r="AD25" i="10"/>
  <c r="AH25" i="10"/>
  <c r="AL25" i="10"/>
  <c r="AP25" i="10"/>
  <c r="AT25" i="10"/>
  <c r="AX25" i="10"/>
  <c r="P32" i="10"/>
  <c r="AT43" i="10"/>
  <c r="AB25" i="10"/>
  <c r="AJ25" i="10"/>
  <c r="AR25" i="10"/>
  <c r="C28" i="10"/>
  <c r="G28" i="10"/>
  <c r="K28" i="10"/>
  <c r="O28" i="10"/>
  <c r="S28" i="10"/>
  <c r="W28" i="10"/>
  <c r="AA28" i="10"/>
  <c r="AE28" i="10"/>
  <c r="AI28" i="10"/>
  <c r="AM28" i="10"/>
  <c r="AQ28" i="10"/>
  <c r="AU28" i="10"/>
  <c r="AY28" i="10"/>
  <c r="C32" i="10"/>
  <c r="G32" i="10"/>
  <c r="K32" i="10"/>
  <c r="O32" i="10"/>
  <c r="S32" i="10"/>
  <c r="W32" i="10"/>
  <c r="AA32" i="10"/>
  <c r="AE32" i="10"/>
  <c r="AI32" i="10"/>
  <c r="AM32" i="10"/>
  <c r="AQ32" i="10"/>
  <c r="AU32" i="10"/>
  <c r="AY32" i="10"/>
  <c r="AL22" i="10"/>
  <c r="AO28" i="10"/>
  <c r="AS28" i="10"/>
  <c r="AW28" i="10"/>
  <c r="C37" i="10"/>
  <c r="G37" i="10"/>
  <c r="K37" i="10"/>
  <c r="O37" i="10"/>
  <c r="S37" i="10"/>
  <c r="W37" i="10"/>
  <c r="AA37" i="10"/>
  <c r="AE37" i="10"/>
  <c r="AI37" i="10"/>
  <c r="AM37" i="10"/>
  <c r="AQ37" i="10"/>
  <c r="AU37" i="10"/>
  <c r="AY37" i="10"/>
  <c r="J46" i="10"/>
  <c r="R46" i="10"/>
  <c r="R41" i="10" s="1"/>
  <c r="Z46" i="10"/>
  <c r="Z41" i="10" s="1"/>
  <c r="AH46" i="10"/>
  <c r="AP46" i="10"/>
  <c r="AX46" i="10"/>
  <c r="AX41" i="10" s="1"/>
  <c r="AL51" i="10"/>
  <c r="E37" i="10"/>
  <c r="I37" i="10"/>
  <c r="M37" i="10"/>
  <c r="Q37" i="10"/>
  <c r="U37" i="10"/>
  <c r="Y37" i="10"/>
  <c r="AC37" i="10"/>
  <c r="AG37" i="10"/>
  <c r="AK37" i="10"/>
  <c r="AO37" i="10"/>
  <c r="AS37" i="10"/>
  <c r="AW37" i="10"/>
  <c r="D37" i="10"/>
  <c r="L37" i="10"/>
  <c r="T37" i="10"/>
  <c r="AB37" i="10"/>
  <c r="AJ37" i="10"/>
  <c r="AR37" i="10"/>
  <c r="D51" i="10"/>
  <c r="H51" i="10"/>
  <c r="L51" i="10"/>
  <c r="P51" i="10"/>
  <c r="T51" i="10"/>
  <c r="X51" i="10"/>
  <c r="AB51" i="10"/>
  <c r="AF51" i="10"/>
  <c r="AJ51" i="10"/>
  <c r="AN51" i="10"/>
  <c r="AR51" i="10"/>
  <c r="E46" i="10"/>
  <c r="I46" i="10"/>
  <c r="Q46" i="10"/>
  <c r="U46" i="10"/>
  <c r="AG46" i="10"/>
  <c r="AK46" i="10"/>
  <c r="AS46" i="10"/>
  <c r="AW46" i="10"/>
  <c r="AW41" i="10" s="1"/>
  <c r="K46" i="10"/>
  <c r="AA46" i="10"/>
  <c r="AM46" i="10"/>
  <c r="AM41" i="10" s="1"/>
  <c r="AQ46" i="10"/>
  <c r="C51" i="10"/>
  <c r="G51" i="10"/>
  <c r="K51" i="10"/>
  <c r="O51" i="10"/>
  <c r="S51" i="10"/>
  <c r="W51" i="10"/>
  <c r="AA51" i="10"/>
  <c r="AE51" i="10"/>
  <c r="AI51" i="10"/>
  <c r="AM51" i="10"/>
  <c r="AQ51" i="10"/>
  <c r="AU51" i="10"/>
  <c r="AY51" i="10"/>
  <c r="F51" i="10"/>
  <c r="J51" i="10"/>
  <c r="N51" i="10"/>
  <c r="V51" i="10"/>
  <c r="Z51" i="10"/>
  <c r="AD51" i="10"/>
  <c r="AH51" i="10"/>
  <c r="AT51" i="10"/>
  <c r="AX51" i="10"/>
  <c r="E51" i="10"/>
  <c r="M51" i="10"/>
  <c r="U51" i="10"/>
  <c r="AC51" i="10"/>
  <c r="AK51" i="10"/>
  <c r="G187" i="10"/>
  <c r="K187" i="10"/>
  <c r="O187" i="10"/>
  <c r="S187" i="10"/>
  <c r="W187" i="10"/>
  <c r="AA187" i="10"/>
  <c r="AE187" i="10"/>
  <c r="AI187" i="10"/>
  <c r="AM187" i="10"/>
  <c r="AQ187" i="10"/>
  <c r="AU187" i="10"/>
  <c r="AY187" i="10"/>
  <c r="F187" i="10"/>
  <c r="J187" i="10"/>
  <c r="N187" i="10"/>
  <c r="R187" i="10"/>
  <c r="V187" i="10"/>
  <c r="Z187" i="10"/>
  <c r="AD187" i="10"/>
  <c r="AH187" i="10"/>
  <c r="AL187" i="10"/>
  <c r="AP187" i="10"/>
  <c r="AT187" i="10"/>
  <c r="AX187" i="10"/>
  <c r="E187" i="10"/>
  <c r="I187" i="10"/>
  <c r="M187" i="10"/>
  <c r="Q187" i="10"/>
  <c r="U187" i="10"/>
  <c r="Y187" i="10"/>
  <c r="AC187" i="10"/>
  <c r="AG187" i="10"/>
  <c r="AK187" i="10"/>
  <c r="AO187" i="10"/>
  <c r="AS187" i="10"/>
  <c r="AW187" i="10"/>
  <c r="H187" i="10"/>
  <c r="P187" i="10"/>
  <c r="X187" i="10"/>
  <c r="AF187" i="10"/>
  <c r="AN187" i="10"/>
  <c r="AV187" i="10"/>
  <c r="F22" i="10"/>
  <c r="E32" i="10"/>
  <c r="I32" i="10"/>
  <c r="M32" i="10"/>
  <c r="Q32" i="10"/>
  <c r="U32" i="10"/>
  <c r="Y32" i="10"/>
  <c r="AC32" i="10"/>
  <c r="AG32" i="10"/>
  <c r="AK32" i="10"/>
  <c r="AO32" i="10"/>
  <c r="AS32" i="10"/>
  <c r="AW32" i="10"/>
  <c r="AW22" i="10" s="1"/>
  <c r="D46" i="10"/>
  <c r="H46" i="10"/>
  <c r="L46" i="10"/>
  <c r="P46" i="10"/>
  <c r="T46" i="10"/>
  <c r="X46" i="10"/>
  <c r="AB46" i="10"/>
  <c r="AF46" i="10"/>
  <c r="AJ46" i="10"/>
  <c r="AN46" i="10"/>
  <c r="AR46" i="10"/>
  <c r="AV46" i="10"/>
  <c r="G46" i="10"/>
  <c r="G41" i="10" s="1"/>
  <c r="O46" i="10"/>
  <c r="W46" i="10"/>
  <c r="W41" i="10" s="1"/>
  <c r="AS41" i="10"/>
  <c r="I11" i="10" l="1"/>
  <c r="AD41" i="10"/>
  <c r="AV22" i="10"/>
  <c r="AX11" i="10"/>
  <c r="V11" i="10"/>
  <c r="F41" i="10"/>
  <c r="L11" i="10"/>
  <c r="AR11" i="10"/>
  <c r="AY41" i="10"/>
  <c r="S41" i="10"/>
  <c r="K11" i="11"/>
  <c r="L41" i="11"/>
  <c r="AJ11" i="11"/>
  <c r="I11" i="11"/>
  <c r="AE41" i="11"/>
  <c r="AQ41" i="10"/>
  <c r="AT11" i="10"/>
  <c r="AK22" i="10"/>
  <c r="U22" i="10"/>
  <c r="AH22" i="10"/>
  <c r="R22" i="10"/>
  <c r="AG11" i="10"/>
  <c r="C204" i="10"/>
  <c r="T11" i="10"/>
  <c r="AV41" i="11"/>
  <c r="W41" i="11"/>
  <c r="Z41" i="11"/>
  <c r="AY41" i="11"/>
  <c r="AW41" i="11"/>
  <c r="AS41" i="11"/>
  <c r="U41" i="11"/>
  <c r="AJ41" i="11"/>
  <c r="O22" i="11"/>
  <c r="AL11" i="11"/>
  <c r="AO41" i="11"/>
  <c r="P22" i="11"/>
  <c r="AS22" i="11"/>
  <c r="AS9" i="11" s="1"/>
  <c r="T41" i="11"/>
  <c r="C204" i="11"/>
  <c r="Q41" i="11"/>
  <c r="AN41" i="11"/>
  <c r="E41" i="11"/>
  <c r="C11" i="11"/>
  <c r="V11" i="11"/>
  <c r="AT22" i="11"/>
  <c r="E22" i="11"/>
  <c r="AB41" i="11"/>
  <c r="AB9" i="11" s="1"/>
  <c r="AR41" i="11"/>
  <c r="G22" i="11"/>
  <c r="AP41" i="11"/>
  <c r="X11" i="11"/>
  <c r="AI41" i="11"/>
  <c r="AF22" i="11"/>
  <c r="AD41" i="11"/>
  <c r="AU41" i="11"/>
  <c r="AX22" i="11"/>
  <c r="L11" i="11"/>
  <c r="AM11" i="11"/>
  <c r="M22" i="11"/>
  <c r="AL22" i="11"/>
  <c r="R41" i="11"/>
  <c r="AW11" i="11"/>
  <c r="AP11" i="11"/>
  <c r="Y11" i="11"/>
  <c r="Y9" i="11" s="1"/>
  <c r="C22" i="11"/>
  <c r="C9" i="11" s="1"/>
  <c r="N22" i="11"/>
  <c r="R11" i="11"/>
  <c r="AC11" i="11"/>
  <c r="AQ11" i="11"/>
  <c r="H11" i="11"/>
  <c r="C41" i="11"/>
  <c r="J22" i="11"/>
  <c r="T22" i="11"/>
  <c r="Q22" i="11"/>
  <c r="AQ22" i="11"/>
  <c r="AT11" i="11"/>
  <c r="AG11" i="11"/>
  <c r="AL41" i="11"/>
  <c r="S41" i="11"/>
  <c r="L22" i="11"/>
  <c r="AM22" i="11"/>
  <c r="P11" i="11"/>
  <c r="S22" i="11"/>
  <c r="R22" i="11"/>
  <c r="AG41" i="11"/>
  <c r="X41" i="11"/>
  <c r="V22" i="11"/>
  <c r="AK41" i="11"/>
  <c r="V41" i="11"/>
  <c r="F41" i="11"/>
  <c r="H41" i="11"/>
  <c r="H22" i="11"/>
  <c r="AP22" i="11"/>
  <c r="AB22" i="11"/>
  <c r="AR11" i="11"/>
  <c r="AJ22" i="11"/>
  <c r="K22" i="11"/>
  <c r="K9" i="11" s="1"/>
  <c r="AE22" i="11"/>
  <c r="J11" i="11"/>
  <c r="AF41" i="11"/>
  <c r="E11" i="11"/>
  <c r="E9" i="11" s="1"/>
  <c r="AC22" i="11"/>
  <c r="T11" i="11"/>
  <c r="T9" i="11" s="1"/>
  <c r="AH11" i="11"/>
  <c r="AT41" i="11"/>
  <c r="AM41" i="11"/>
  <c r="AF11" i="11"/>
  <c r="AN11" i="11"/>
  <c r="M11" i="11"/>
  <c r="M9" i="11" s="1"/>
  <c r="O41" i="11"/>
  <c r="AE11" i="11"/>
  <c r="D41" i="11"/>
  <c r="D9" i="11" s="1"/>
  <c r="AH41" i="11"/>
  <c r="AV11" i="11"/>
  <c r="Q11" i="11"/>
  <c r="O11" i="11"/>
  <c r="AW22" i="11"/>
  <c r="AI22" i="11"/>
  <c r="U22" i="11"/>
  <c r="W22" i="11"/>
  <c r="AA11" i="11"/>
  <c r="AX41" i="11"/>
  <c r="AC41" i="11"/>
  <c r="U11" i="11"/>
  <c r="S11" i="11"/>
  <c r="I22" i="11"/>
  <c r="I9" i="11" s="1"/>
  <c r="N11" i="11"/>
  <c r="AU22" i="11"/>
  <c r="AU9" i="11" s="1"/>
  <c r="AN22" i="11"/>
  <c r="AG22" i="11"/>
  <c r="Z22" i="11"/>
  <c r="Z9" i="11" s="1"/>
  <c r="AQ41" i="11"/>
  <c r="AY22" i="11"/>
  <c r="AY9" i="11" s="1"/>
  <c r="AK22" i="11"/>
  <c r="F22" i="11"/>
  <c r="F9" i="11" s="1"/>
  <c r="AV22" i="11"/>
  <c r="AO22" i="11"/>
  <c r="AH22" i="11"/>
  <c r="AA22" i="11"/>
  <c r="AO11" i="11"/>
  <c r="AL9" i="11"/>
  <c r="AR22" i="11"/>
  <c r="AD22" i="11"/>
  <c r="G11" i="11"/>
  <c r="G9" i="11" s="1"/>
  <c r="H22" i="10"/>
  <c r="AP11" i="10"/>
  <c r="AU41" i="10"/>
  <c r="V41" i="10"/>
  <c r="N11" i="10"/>
  <c r="N9" i="10" s="1"/>
  <c r="O41" i="10"/>
  <c r="AF41" i="10"/>
  <c r="P41" i="10"/>
  <c r="K41" i="10"/>
  <c r="AA22" i="10"/>
  <c r="AL41" i="10"/>
  <c r="AD11" i="10"/>
  <c r="R11" i="10"/>
  <c r="R9" i="10" s="1"/>
  <c r="AE41" i="10"/>
  <c r="AF11" i="10"/>
  <c r="AD22" i="10"/>
  <c r="AA41" i="10"/>
  <c r="AT41" i="10"/>
  <c r="AH11" i="10"/>
  <c r="AJ11" i="10"/>
  <c r="Q22" i="10"/>
  <c r="N22" i="10"/>
  <c r="AC11" i="10"/>
  <c r="T41" i="10"/>
  <c r="D41" i="10"/>
  <c r="D9" i="10" s="1"/>
  <c r="P22" i="10"/>
  <c r="AT22" i="10"/>
  <c r="AT9" i="10" s="1"/>
  <c r="V22" i="10"/>
  <c r="V9" i="10" s="1"/>
  <c r="AK11" i="10"/>
  <c r="U11" i="10"/>
  <c r="E11" i="10"/>
  <c r="AF22" i="10"/>
  <c r="L22" i="10"/>
  <c r="AM11" i="10"/>
  <c r="AV41" i="10"/>
  <c r="AN41" i="10"/>
  <c r="X41" i="10"/>
  <c r="H41" i="10"/>
  <c r="AC22" i="10"/>
  <c r="M22" i="10"/>
  <c r="I41" i="10"/>
  <c r="J41" i="10"/>
  <c r="AI22" i="10"/>
  <c r="AX22" i="10"/>
  <c r="AP22" i="10"/>
  <c r="Z22" i="10"/>
  <c r="Z9" i="10" s="1"/>
  <c r="J22" i="10"/>
  <c r="T22" i="10"/>
  <c r="X22" i="10"/>
  <c r="X9" i="10" s="1"/>
  <c r="AV11" i="10"/>
  <c r="AL11" i="10"/>
  <c r="K22" i="10"/>
  <c r="G11" i="10"/>
  <c r="AQ11" i="10"/>
  <c r="P11" i="10"/>
  <c r="AO22" i="10"/>
  <c r="AO9" i="10" s="1"/>
  <c r="AJ41" i="10"/>
  <c r="AP41" i="10"/>
  <c r="AJ22" i="10"/>
  <c r="Q41" i="10"/>
  <c r="AE11" i="10"/>
  <c r="K11" i="10"/>
  <c r="AG22" i="10"/>
  <c r="AH41" i="10"/>
  <c r="AH9" i="10" s="1"/>
  <c r="AG41" i="10"/>
  <c r="O22" i="10"/>
  <c r="AA11" i="10"/>
  <c r="AK41" i="10"/>
  <c r="AB41" i="10"/>
  <c r="E22" i="10"/>
  <c r="AY22" i="10"/>
  <c r="AR22" i="10"/>
  <c r="U41" i="10"/>
  <c r="AN22" i="10"/>
  <c r="AY11" i="10"/>
  <c r="AR41" i="10"/>
  <c r="I22" i="10"/>
  <c r="I9" i="10" s="1"/>
  <c r="AS11" i="10"/>
  <c r="AU11" i="10"/>
  <c r="C11" i="10"/>
  <c r="L41" i="10"/>
  <c r="Y22" i="10"/>
  <c r="Y9" i="10" s="1"/>
  <c r="F9" i="10"/>
  <c r="AQ22" i="10"/>
  <c r="S22" i="10"/>
  <c r="C22" i="10"/>
  <c r="AB22" i="10"/>
  <c r="W11" i="10"/>
  <c r="U9" i="10"/>
  <c r="W22" i="10"/>
  <c r="AS22" i="10"/>
  <c r="E41" i="10"/>
  <c r="AU22" i="10"/>
  <c r="AM22" i="10"/>
  <c r="AE22" i="10"/>
  <c r="AW11" i="10"/>
  <c r="AW9" i="10" s="1"/>
  <c r="M41" i="10"/>
  <c r="S11" i="10"/>
  <c r="AI11" i="10"/>
  <c r="O11" i="10"/>
  <c r="AX9" i="10"/>
  <c r="G22" i="10"/>
  <c r="G9" i="10" s="1"/>
  <c r="H9" i="10" l="1"/>
  <c r="AN9" i="10"/>
  <c r="P9" i="10"/>
  <c r="T9" i="10"/>
  <c r="Q9" i="10"/>
  <c r="W9" i="11"/>
  <c r="P9" i="11"/>
  <c r="AE9" i="11"/>
  <c r="AT9" i="11"/>
  <c r="AP9" i="11"/>
  <c r="AX9" i="11"/>
  <c r="AI9" i="11"/>
  <c r="AK9" i="11"/>
  <c r="AG9" i="11"/>
  <c r="AJ9" i="11"/>
  <c r="R9" i="11"/>
  <c r="J9" i="11"/>
  <c r="V9" i="11"/>
  <c r="L9" i="11"/>
  <c r="AR9" i="11"/>
  <c r="S9" i="11"/>
  <c r="AF9" i="11"/>
  <c r="H9" i="11"/>
  <c r="N9" i="11"/>
  <c r="U9" i="11"/>
  <c r="O9" i="11"/>
  <c r="AM9" i="11"/>
  <c r="X9" i="11"/>
  <c r="AD9" i="11"/>
  <c r="AV9" i="11"/>
  <c r="AW9" i="11"/>
  <c r="Q9" i="11"/>
  <c r="AQ9" i="11"/>
  <c r="AC9" i="11"/>
  <c r="AN9" i="11"/>
  <c r="AH9" i="11"/>
  <c r="AA9" i="11"/>
  <c r="AO9" i="11"/>
  <c r="L9" i="10"/>
  <c r="K9" i="10"/>
  <c r="AP9" i="10"/>
  <c r="W9" i="10"/>
  <c r="AL9" i="10"/>
  <c r="AA9" i="10"/>
  <c r="AG9" i="10"/>
  <c r="J9" i="10"/>
  <c r="AC9" i="10"/>
  <c r="AD9" i="10"/>
  <c r="AU9" i="10"/>
  <c r="E9" i="10"/>
  <c r="AB9" i="10"/>
  <c r="AV9" i="10"/>
  <c r="AF9" i="10"/>
  <c r="AK9" i="10"/>
  <c r="AJ9" i="10"/>
  <c r="AI9" i="10"/>
  <c r="M9" i="10"/>
  <c r="AM9" i="10"/>
  <c r="AS9" i="10"/>
  <c r="AQ9" i="10"/>
  <c r="AY9" i="10"/>
  <c r="O9" i="10"/>
  <c r="AE9" i="10"/>
  <c r="AR9" i="10"/>
  <c r="C9" i="10"/>
  <c r="S9" i="10"/>
  <c r="BR197" i="7"/>
  <c r="BR195" i="7"/>
  <c r="BR194" i="7"/>
  <c r="BR191" i="7"/>
  <c r="BR190" i="7"/>
  <c r="BR189" i="7"/>
  <c r="BR188" i="7"/>
  <c r="BR187" i="7"/>
  <c r="BR186" i="7"/>
  <c r="BR185" i="7"/>
  <c r="BR184" i="7"/>
  <c r="BR171" i="7"/>
  <c r="BR166" i="7"/>
  <c r="BR162" i="7"/>
  <c r="BR154" i="7"/>
  <c r="BR144" i="7"/>
  <c r="BR123" i="7"/>
  <c r="BR69" i="7"/>
  <c r="BR56" i="7"/>
  <c r="BR54" i="7"/>
  <c r="BR53" i="7"/>
  <c r="BR52" i="7"/>
  <c r="BR49" i="7"/>
  <c r="BR48" i="7"/>
  <c r="BR47" i="7"/>
  <c r="BR45" i="7"/>
  <c r="BR44" i="7"/>
  <c r="BR42" i="7"/>
  <c r="BR39" i="7"/>
  <c r="BR38" i="7"/>
  <c r="BR35" i="7"/>
  <c r="BR34" i="7"/>
  <c r="BR33" i="7"/>
  <c r="BR31" i="7"/>
  <c r="BR30" i="7"/>
  <c r="BR29" i="7"/>
  <c r="BR27" i="7"/>
  <c r="BR24" i="7"/>
  <c r="BR23" i="7"/>
  <c r="BR20" i="7"/>
  <c r="BR19" i="7"/>
  <c r="BR18" i="7"/>
  <c r="BR17" i="7"/>
  <c r="BR15" i="7"/>
  <c r="BR14" i="7"/>
  <c r="BR13" i="7"/>
  <c r="BI197" i="7"/>
  <c r="BI195" i="7"/>
  <c r="BI194" i="7"/>
  <c r="BI191" i="7"/>
  <c r="BI190" i="7"/>
  <c r="BI189" i="7"/>
  <c r="BI188" i="7"/>
  <c r="BI187" i="7"/>
  <c r="BI186" i="7"/>
  <c r="BI185" i="7"/>
  <c r="BI184" i="7"/>
  <c r="BI171" i="7"/>
  <c r="BI166" i="7"/>
  <c r="BI162" i="7"/>
  <c r="BI154" i="7"/>
  <c r="BI144" i="7"/>
  <c r="BI123" i="7"/>
  <c r="BI69" i="7"/>
  <c r="BI56" i="7"/>
  <c r="BI54" i="7"/>
  <c r="BI53" i="7"/>
  <c r="BI52" i="7"/>
  <c r="BI49" i="7"/>
  <c r="BI48" i="7"/>
  <c r="BI47" i="7"/>
  <c r="BI45" i="7"/>
  <c r="BI44" i="7"/>
  <c r="BI42" i="7"/>
  <c r="BI39" i="7"/>
  <c r="BI38" i="7"/>
  <c r="BI35" i="7"/>
  <c r="BI34" i="7"/>
  <c r="BI33" i="7"/>
  <c r="BI31" i="7"/>
  <c r="BI30" i="7"/>
  <c r="BI29" i="7"/>
  <c r="BI27" i="7"/>
  <c r="BI24" i="7"/>
  <c r="BI23" i="7"/>
  <c r="BI20" i="7"/>
  <c r="BI19" i="7"/>
  <c r="BI18" i="7"/>
  <c r="BI17" i="7"/>
  <c r="BI15" i="7"/>
  <c r="BI14" i="7"/>
  <c r="BI13" i="7"/>
  <c r="AY197" i="7"/>
  <c r="AY195" i="7"/>
  <c r="AY194" i="7"/>
  <c r="AY191" i="7"/>
  <c r="AY190" i="7"/>
  <c r="AY189" i="7"/>
  <c r="AY188" i="7"/>
  <c r="AY187" i="7"/>
  <c r="AY186" i="7"/>
  <c r="AY185" i="7"/>
  <c r="AY184" i="7"/>
  <c r="AY171" i="7"/>
  <c r="AY166" i="7"/>
  <c r="AY162" i="7"/>
  <c r="AY154" i="7"/>
  <c r="AY144" i="7"/>
  <c r="AY123" i="7"/>
  <c r="AY69" i="7"/>
  <c r="AY56" i="7"/>
  <c r="AY54" i="7"/>
  <c r="AY53" i="7"/>
  <c r="AY52" i="7"/>
  <c r="AY49" i="7"/>
  <c r="AY48" i="7"/>
  <c r="AY47" i="7"/>
  <c r="AY45" i="7"/>
  <c r="AY44" i="7"/>
  <c r="AY42" i="7"/>
  <c r="AY39" i="7"/>
  <c r="AY38" i="7"/>
  <c r="AY35" i="7"/>
  <c r="AY34" i="7"/>
  <c r="AY33" i="7"/>
  <c r="AY31" i="7"/>
  <c r="AY30" i="7"/>
  <c r="AY29" i="7"/>
  <c r="AY27" i="7"/>
  <c r="AY25" i="7" s="1"/>
  <c r="AY24" i="7"/>
  <c r="AY23" i="7"/>
  <c r="AY20" i="7"/>
  <c r="AY19" i="7"/>
  <c r="AY18" i="7"/>
  <c r="AY17" i="7"/>
  <c r="AY15" i="7"/>
  <c r="AY14" i="7"/>
  <c r="AY13" i="7"/>
  <c r="AO197" i="7"/>
  <c r="AO195" i="7"/>
  <c r="AO194" i="7"/>
  <c r="AO191" i="7"/>
  <c r="AO190" i="7"/>
  <c r="AO189" i="7"/>
  <c r="AO188" i="7"/>
  <c r="AO187" i="7"/>
  <c r="AO186" i="7"/>
  <c r="AO185" i="7"/>
  <c r="AO184" i="7"/>
  <c r="AO171" i="7"/>
  <c r="AO166" i="7"/>
  <c r="AO162" i="7"/>
  <c r="AO154" i="7"/>
  <c r="AO144" i="7"/>
  <c r="AO123" i="7"/>
  <c r="AO69" i="7"/>
  <c r="AO56" i="7"/>
  <c r="AO54" i="7"/>
  <c r="AO53" i="7"/>
  <c r="AO52" i="7"/>
  <c r="AO49" i="7"/>
  <c r="AO48" i="7"/>
  <c r="AO47" i="7"/>
  <c r="AO45" i="7"/>
  <c r="AO44" i="7"/>
  <c r="AO42" i="7"/>
  <c r="AO39" i="7"/>
  <c r="AO38" i="7"/>
  <c r="AO35" i="7"/>
  <c r="AO34" i="7"/>
  <c r="AO33" i="7"/>
  <c r="AO31" i="7"/>
  <c r="AO30" i="7"/>
  <c r="AO29" i="7"/>
  <c r="AO27" i="7"/>
  <c r="AO24" i="7"/>
  <c r="AO23" i="7"/>
  <c r="AO20" i="7"/>
  <c r="AO19" i="7"/>
  <c r="AO18" i="7"/>
  <c r="AO17" i="7"/>
  <c r="AO15" i="7"/>
  <c r="AO14" i="7"/>
  <c r="AO13" i="7"/>
  <c r="AE197" i="7"/>
  <c r="AE195" i="7"/>
  <c r="AE194" i="7"/>
  <c r="AE191" i="7"/>
  <c r="AE190" i="7"/>
  <c r="AE189" i="7"/>
  <c r="AE188" i="7"/>
  <c r="AE187" i="7"/>
  <c r="AE186" i="7"/>
  <c r="AE185" i="7"/>
  <c r="AE184" i="7"/>
  <c r="AE171" i="7"/>
  <c r="AE166" i="7"/>
  <c r="AE162" i="7"/>
  <c r="AE154" i="7"/>
  <c r="AE144" i="7"/>
  <c r="AE123" i="7"/>
  <c r="AE69" i="7"/>
  <c r="AE56" i="7"/>
  <c r="AE54" i="7"/>
  <c r="AE53" i="7"/>
  <c r="AE52" i="7"/>
  <c r="AE49" i="7"/>
  <c r="AE48" i="7"/>
  <c r="AE47" i="7"/>
  <c r="AE45" i="7"/>
  <c r="AE44" i="7"/>
  <c r="AE42" i="7"/>
  <c r="AE39" i="7"/>
  <c r="AE38" i="7"/>
  <c r="AE35" i="7"/>
  <c r="AE34" i="7"/>
  <c r="AE33" i="7"/>
  <c r="AE31" i="7"/>
  <c r="AE30" i="7"/>
  <c r="AE29" i="7"/>
  <c r="AE28" i="7" s="1"/>
  <c r="AE27" i="7"/>
  <c r="AE24" i="7"/>
  <c r="AE23" i="7"/>
  <c r="AE20" i="7"/>
  <c r="AE19" i="7"/>
  <c r="AE18" i="7"/>
  <c r="AE17" i="7"/>
  <c r="AE15" i="7"/>
  <c r="AE14" i="7"/>
  <c r="AE13" i="7"/>
  <c r="U197" i="7"/>
  <c r="U195" i="7"/>
  <c r="U194" i="7"/>
  <c r="U191" i="7"/>
  <c r="U190" i="7"/>
  <c r="U189" i="7"/>
  <c r="U188" i="7"/>
  <c r="U187" i="7"/>
  <c r="U186" i="7"/>
  <c r="U185" i="7"/>
  <c r="U184" i="7"/>
  <c r="U171" i="7"/>
  <c r="U166" i="7"/>
  <c r="U162" i="7"/>
  <c r="U154" i="7"/>
  <c r="U144" i="7"/>
  <c r="U123" i="7"/>
  <c r="U69" i="7"/>
  <c r="U56" i="7"/>
  <c r="U54" i="7"/>
  <c r="U53" i="7"/>
  <c r="U52" i="7"/>
  <c r="U49" i="7"/>
  <c r="U48" i="7"/>
  <c r="U47" i="7"/>
  <c r="U45" i="7"/>
  <c r="U44" i="7"/>
  <c r="U42" i="7"/>
  <c r="U39" i="7"/>
  <c r="U38" i="7"/>
  <c r="U35" i="7"/>
  <c r="U34" i="7"/>
  <c r="U33" i="7"/>
  <c r="U31" i="7"/>
  <c r="U30" i="7"/>
  <c r="U29" i="7"/>
  <c r="U27" i="7"/>
  <c r="U24" i="7"/>
  <c r="U23" i="7"/>
  <c r="U20" i="7"/>
  <c r="U19" i="7"/>
  <c r="U18" i="7"/>
  <c r="U17" i="7"/>
  <c r="U15" i="7"/>
  <c r="U14" i="7"/>
  <c r="U13" i="7"/>
  <c r="K197" i="7"/>
  <c r="K195" i="7"/>
  <c r="K194" i="7"/>
  <c r="K191" i="7"/>
  <c r="K190" i="7"/>
  <c r="K189" i="7"/>
  <c r="K188" i="7"/>
  <c r="K187" i="7"/>
  <c r="K186" i="7"/>
  <c r="K185" i="7"/>
  <c r="K184" i="7"/>
  <c r="K171" i="7"/>
  <c r="K166" i="7"/>
  <c r="K162" i="7"/>
  <c r="K154" i="7"/>
  <c r="K144" i="7"/>
  <c r="K123" i="7"/>
  <c r="K69" i="7"/>
  <c r="K56" i="7"/>
  <c r="K54" i="7"/>
  <c r="K53" i="7"/>
  <c r="K52" i="7"/>
  <c r="K49" i="7"/>
  <c r="K48" i="7"/>
  <c r="K47" i="7"/>
  <c r="K45" i="7"/>
  <c r="K44" i="7"/>
  <c r="K42" i="7"/>
  <c r="K39" i="7"/>
  <c r="K38" i="7"/>
  <c r="K35" i="7"/>
  <c r="K34" i="7"/>
  <c r="K33" i="7"/>
  <c r="K31" i="7"/>
  <c r="K30" i="7"/>
  <c r="K29" i="7"/>
  <c r="K27" i="7"/>
  <c r="K24" i="7"/>
  <c r="K23" i="7"/>
  <c r="K20" i="7"/>
  <c r="K19" i="7"/>
  <c r="K18" i="7"/>
  <c r="K17" i="7"/>
  <c r="K15" i="7"/>
  <c r="K14" i="7"/>
  <c r="K13" i="7"/>
  <c r="AY37" i="7" l="1"/>
  <c r="BI43" i="7"/>
  <c r="BR43" i="7"/>
  <c r="BI25" i="7"/>
  <c r="AO28" i="7"/>
  <c r="K28" i="7"/>
  <c r="AE25" i="7"/>
  <c r="AE37" i="7"/>
  <c r="BR16" i="7"/>
  <c r="AO25" i="7"/>
  <c r="U25" i="7"/>
  <c r="BI46" i="7"/>
  <c r="BI16" i="7"/>
  <c r="BR25" i="7"/>
  <c r="U12" i="7"/>
  <c r="U43" i="7"/>
  <c r="BR12" i="7"/>
  <c r="BR51" i="7"/>
  <c r="AY16" i="7"/>
  <c r="BR32" i="7"/>
  <c r="BR11" i="7"/>
  <c r="K16" i="7"/>
  <c r="U28" i="7"/>
  <c r="AO12" i="7"/>
  <c r="BI37" i="7"/>
  <c r="BR37" i="7"/>
  <c r="BR183" i="7"/>
  <c r="U37" i="7"/>
  <c r="AE16" i="7"/>
  <c r="BR28" i="7"/>
  <c r="BR46" i="7"/>
  <c r="U46" i="7"/>
  <c r="BR193" i="7"/>
  <c r="K32" i="7"/>
  <c r="AY43" i="7"/>
  <c r="AO46" i="7"/>
  <c r="AO43" i="7"/>
  <c r="AE43" i="7"/>
  <c r="AE46" i="7"/>
  <c r="K46" i="7"/>
  <c r="K43" i="7"/>
  <c r="BI28" i="7"/>
  <c r="BI12" i="7"/>
  <c r="AY12" i="7"/>
  <c r="AE12" i="7"/>
  <c r="AE11" i="7" s="1"/>
  <c r="AO16" i="7"/>
  <c r="U16" i="7"/>
  <c r="U11" i="7" s="1"/>
  <c r="BI193" i="7"/>
  <c r="AY193" i="7"/>
  <c r="AO37" i="7"/>
  <c r="BI51" i="7"/>
  <c r="BI32" i="7"/>
  <c r="BI183" i="7"/>
  <c r="AY32" i="7"/>
  <c r="AY183" i="7"/>
  <c r="AY28" i="7"/>
  <c r="AY46" i="7"/>
  <c r="AY51" i="7"/>
  <c r="AO51" i="7"/>
  <c r="AO193" i="7"/>
  <c r="AO32" i="7"/>
  <c r="AO183" i="7"/>
  <c r="AE32" i="7"/>
  <c r="AE193" i="7"/>
  <c r="AE183" i="7"/>
  <c r="AE51" i="7"/>
  <c r="U32" i="7"/>
  <c r="U193" i="7"/>
  <c r="U183" i="7"/>
  <c r="U51" i="7"/>
  <c r="K12" i="7"/>
  <c r="K37" i="7"/>
  <c r="K183" i="7"/>
  <c r="K25" i="7"/>
  <c r="K193" i="7"/>
  <c r="K51" i="7"/>
  <c r="BR41" i="7" l="1"/>
  <c r="K11" i="7"/>
  <c r="BI41" i="7"/>
  <c r="AY200" i="7"/>
  <c r="AE41" i="7"/>
  <c r="K200" i="7"/>
  <c r="U200" i="7"/>
  <c r="AE200" i="7"/>
  <c r="AO200" i="7"/>
  <c r="AO22" i="7"/>
  <c r="BI200" i="7"/>
  <c r="BI11" i="7"/>
  <c r="BR200" i="7"/>
  <c r="U22" i="7"/>
  <c r="AE22" i="7"/>
  <c r="U41" i="7"/>
  <c r="K41" i="7"/>
  <c r="AO41" i="7"/>
  <c r="AO11" i="7"/>
  <c r="BR22" i="7"/>
  <c r="AY11" i="7"/>
  <c r="K22" i="7"/>
  <c r="AY41" i="7"/>
  <c r="BR9" i="7"/>
  <c r="AY22" i="7"/>
  <c r="BI22" i="7"/>
  <c r="AX197" i="7"/>
  <c r="AX195" i="7"/>
  <c r="AX194" i="7"/>
  <c r="AX191" i="7"/>
  <c r="AX190" i="7"/>
  <c r="AX189" i="7"/>
  <c r="AX188" i="7"/>
  <c r="AX187" i="7"/>
  <c r="AX186" i="7"/>
  <c r="AX185" i="7"/>
  <c r="AX184" i="7"/>
  <c r="AX171" i="7"/>
  <c r="AX166" i="7"/>
  <c r="AX162" i="7"/>
  <c r="AX154" i="7"/>
  <c r="AX144" i="7"/>
  <c r="AX123" i="7"/>
  <c r="AX69" i="7"/>
  <c r="AX56" i="7"/>
  <c r="AX54" i="7"/>
  <c r="AX53" i="7"/>
  <c r="AX52" i="7"/>
  <c r="AX49" i="7"/>
  <c r="AX48" i="7"/>
  <c r="AX47" i="7"/>
  <c r="AX45" i="7"/>
  <c r="AX44" i="7"/>
  <c r="AX42" i="7"/>
  <c r="AX39" i="7"/>
  <c r="AX38" i="7"/>
  <c r="AX35" i="7"/>
  <c r="AX34" i="7"/>
  <c r="AX33" i="7"/>
  <c r="AX31" i="7"/>
  <c r="AX30" i="7"/>
  <c r="AX29" i="7"/>
  <c r="AX27" i="7"/>
  <c r="AX24" i="7"/>
  <c r="AX23" i="7"/>
  <c r="AX20" i="7"/>
  <c r="AX19" i="7"/>
  <c r="AX18" i="7"/>
  <c r="AX17" i="7"/>
  <c r="AX15" i="7"/>
  <c r="AX14" i="7"/>
  <c r="AX13" i="7"/>
  <c r="AN197" i="7"/>
  <c r="AN195" i="7"/>
  <c r="AN194" i="7"/>
  <c r="AN191" i="7"/>
  <c r="AN190" i="7"/>
  <c r="AN189" i="7"/>
  <c r="AN188" i="7"/>
  <c r="AN187" i="7"/>
  <c r="AN186" i="7"/>
  <c r="AN185" i="7"/>
  <c r="AN184" i="7"/>
  <c r="AN171" i="7"/>
  <c r="AN166" i="7"/>
  <c r="AN162" i="7"/>
  <c r="AN154" i="7"/>
  <c r="AN144" i="7"/>
  <c r="AN123" i="7"/>
  <c r="AN69" i="7"/>
  <c r="AN56" i="7"/>
  <c r="AN54" i="7"/>
  <c r="AN53" i="7"/>
  <c r="AN52" i="7"/>
  <c r="AN49" i="7"/>
  <c r="AN48" i="7"/>
  <c r="AN47" i="7"/>
  <c r="AN45" i="7"/>
  <c r="AN44" i="7"/>
  <c r="AN42" i="7"/>
  <c r="AN39" i="7"/>
  <c r="AN38" i="7"/>
  <c r="AN35" i="7"/>
  <c r="AN34" i="7"/>
  <c r="AN33" i="7"/>
  <c r="AN31" i="7"/>
  <c r="AN30" i="7"/>
  <c r="AN29" i="7"/>
  <c r="AN27" i="7"/>
  <c r="AN24" i="7"/>
  <c r="AN23" i="7"/>
  <c r="AN20" i="7"/>
  <c r="AN19" i="7"/>
  <c r="AN18" i="7"/>
  <c r="AN17" i="7"/>
  <c r="AN15" i="7"/>
  <c r="AN14" i="7"/>
  <c r="AN13" i="7"/>
  <c r="AD197" i="7"/>
  <c r="AD195" i="7"/>
  <c r="AD194" i="7"/>
  <c r="AD191" i="7"/>
  <c r="AD190" i="7"/>
  <c r="AD189" i="7"/>
  <c r="AD188" i="7"/>
  <c r="AD187" i="7"/>
  <c r="AD186" i="7"/>
  <c r="AD185" i="7"/>
  <c r="AD184" i="7"/>
  <c r="AD171" i="7"/>
  <c r="AD166" i="7"/>
  <c r="AD162" i="7"/>
  <c r="AD154" i="7"/>
  <c r="AD144" i="7"/>
  <c r="AD123" i="7"/>
  <c r="AD69" i="7"/>
  <c r="AD56" i="7"/>
  <c r="AD54" i="7"/>
  <c r="AD53" i="7"/>
  <c r="AD52" i="7"/>
  <c r="AD49" i="7"/>
  <c r="AD48" i="7"/>
  <c r="AD47" i="7"/>
  <c r="AD45" i="7"/>
  <c r="AD44" i="7"/>
  <c r="AD42" i="7"/>
  <c r="AD39" i="7"/>
  <c r="AD38" i="7"/>
  <c r="AD35" i="7"/>
  <c r="AD34" i="7"/>
  <c r="AD33" i="7"/>
  <c r="AD31" i="7"/>
  <c r="AD30" i="7"/>
  <c r="AD29" i="7"/>
  <c r="AD27" i="7"/>
  <c r="AD24" i="7"/>
  <c r="AD23" i="7"/>
  <c r="AD20" i="7"/>
  <c r="AD19" i="7"/>
  <c r="AD18" i="7"/>
  <c r="AD17" i="7"/>
  <c r="AD15" i="7"/>
  <c r="AD14" i="7"/>
  <c r="AD13" i="7"/>
  <c r="BS197" i="7"/>
  <c r="BS195" i="7"/>
  <c r="BS194" i="7"/>
  <c r="BS191" i="7"/>
  <c r="BS190" i="7"/>
  <c r="BS189" i="7"/>
  <c r="BS188" i="7"/>
  <c r="BS187" i="7"/>
  <c r="BS186" i="7"/>
  <c r="BS185" i="7"/>
  <c r="BS184" i="7"/>
  <c r="BS171" i="7"/>
  <c r="BS166" i="7"/>
  <c r="BS162" i="7"/>
  <c r="BS154" i="7"/>
  <c r="BS144" i="7"/>
  <c r="BS123" i="7"/>
  <c r="BS69" i="7"/>
  <c r="BS56" i="7"/>
  <c r="BS54" i="7"/>
  <c r="BS53" i="7"/>
  <c r="BS52" i="7"/>
  <c r="BS49" i="7"/>
  <c r="BS48" i="7"/>
  <c r="BS47" i="7"/>
  <c r="BS45" i="7"/>
  <c r="BS44" i="7"/>
  <c r="BS42" i="7"/>
  <c r="BS39" i="7"/>
  <c r="BS38" i="7"/>
  <c r="BS35" i="7"/>
  <c r="BS34" i="7"/>
  <c r="BS33" i="7"/>
  <c r="BS31" i="7"/>
  <c r="BS30" i="7"/>
  <c r="BS29" i="7"/>
  <c r="BS27" i="7"/>
  <c r="BS24" i="7"/>
  <c r="BS23" i="7"/>
  <c r="BS20" i="7"/>
  <c r="BS19" i="7"/>
  <c r="BS18" i="7"/>
  <c r="BS17" i="7"/>
  <c r="BS15" i="7"/>
  <c r="BS14" i="7"/>
  <c r="BS13" i="7"/>
  <c r="BH197" i="7"/>
  <c r="BH195" i="7"/>
  <c r="BH194" i="7"/>
  <c r="BH191" i="7"/>
  <c r="BH190" i="7"/>
  <c r="BH189" i="7"/>
  <c r="BH188" i="7"/>
  <c r="BH187" i="7"/>
  <c r="BH186" i="7"/>
  <c r="BH185" i="7"/>
  <c r="BH184" i="7"/>
  <c r="BH171" i="7"/>
  <c r="BH166" i="7"/>
  <c r="BH162" i="7"/>
  <c r="BH154" i="7"/>
  <c r="BH144" i="7"/>
  <c r="BH123" i="7"/>
  <c r="BH69" i="7"/>
  <c r="BH56" i="7"/>
  <c r="BH54" i="7"/>
  <c r="BH53" i="7"/>
  <c r="BH52" i="7"/>
  <c r="BH49" i="7"/>
  <c r="BH48" i="7"/>
  <c r="BH47" i="7"/>
  <c r="BH45" i="7"/>
  <c r="BH44" i="7"/>
  <c r="BH42" i="7"/>
  <c r="BH39" i="7"/>
  <c r="BH38" i="7"/>
  <c r="BH35" i="7"/>
  <c r="BH34" i="7"/>
  <c r="BH33" i="7"/>
  <c r="BH31" i="7"/>
  <c r="BH30" i="7"/>
  <c r="BH29" i="7"/>
  <c r="BH27" i="7"/>
  <c r="BH24" i="7"/>
  <c r="BH23" i="7"/>
  <c r="BH20" i="7"/>
  <c r="BH19" i="7"/>
  <c r="BH18" i="7"/>
  <c r="BH17" i="7"/>
  <c r="BH15" i="7"/>
  <c r="BH14" i="7"/>
  <c r="BH13" i="7"/>
  <c r="T197" i="7"/>
  <c r="T195" i="7"/>
  <c r="T194" i="7"/>
  <c r="T191" i="7"/>
  <c r="T190" i="7"/>
  <c r="T189" i="7"/>
  <c r="T188" i="7"/>
  <c r="T187" i="7"/>
  <c r="T186" i="7"/>
  <c r="T185" i="7"/>
  <c r="T184" i="7"/>
  <c r="T171" i="7"/>
  <c r="T166" i="7"/>
  <c r="T162" i="7"/>
  <c r="T154" i="7"/>
  <c r="T144" i="7"/>
  <c r="T123" i="7"/>
  <c r="T69" i="7"/>
  <c r="T56" i="7"/>
  <c r="T54" i="7"/>
  <c r="T53" i="7"/>
  <c r="T52" i="7"/>
  <c r="T49" i="7"/>
  <c r="T48" i="7"/>
  <c r="T47" i="7"/>
  <c r="T45" i="7"/>
  <c r="T44" i="7"/>
  <c r="T42" i="7"/>
  <c r="T39" i="7"/>
  <c r="T38" i="7"/>
  <c r="T35" i="7"/>
  <c r="T34" i="7"/>
  <c r="T33" i="7"/>
  <c r="T31" i="7"/>
  <c r="T30" i="7"/>
  <c r="T29" i="7"/>
  <c r="T27" i="7"/>
  <c r="T24" i="7"/>
  <c r="T23" i="7"/>
  <c r="T20" i="7"/>
  <c r="T19" i="7"/>
  <c r="T18" i="7"/>
  <c r="T17" i="7"/>
  <c r="T15" i="7"/>
  <c r="T14" i="7"/>
  <c r="T13" i="7"/>
  <c r="J197" i="7"/>
  <c r="J195" i="7"/>
  <c r="J194" i="7"/>
  <c r="J191" i="7"/>
  <c r="J190" i="7"/>
  <c r="J189" i="7"/>
  <c r="J188" i="7"/>
  <c r="J187" i="7"/>
  <c r="J186" i="7"/>
  <c r="J185" i="7"/>
  <c r="J184" i="7"/>
  <c r="J171" i="7"/>
  <c r="J166" i="7"/>
  <c r="J162" i="7"/>
  <c r="J154" i="7"/>
  <c r="J144" i="7"/>
  <c r="J123" i="7"/>
  <c r="J69" i="7"/>
  <c r="J56" i="7"/>
  <c r="J54" i="7"/>
  <c r="J53" i="7"/>
  <c r="J52" i="7"/>
  <c r="J49" i="7"/>
  <c r="J48" i="7"/>
  <c r="J47" i="7"/>
  <c r="J45" i="7"/>
  <c r="J44" i="7"/>
  <c r="J42" i="7"/>
  <c r="J39" i="7"/>
  <c r="J38" i="7"/>
  <c r="J35" i="7"/>
  <c r="J34" i="7"/>
  <c r="J33" i="7"/>
  <c r="J31" i="7"/>
  <c r="J30" i="7"/>
  <c r="J29" i="7"/>
  <c r="J27" i="7"/>
  <c r="J24" i="7"/>
  <c r="J23" i="7"/>
  <c r="J20" i="7"/>
  <c r="J19" i="7"/>
  <c r="J18" i="7"/>
  <c r="J17" i="7"/>
  <c r="J15" i="7"/>
  <c r="J14" i="7"/>
  <c r="J13" i="7"/>
  <c r="BI9" i="7" l="1"/>
  <c r="AE9" i="7"/>
  <c r="AN25" i="7"/>
  <c r="AY9" i="7"/>
  <c r="U9" i="7"/>
  <c r="AX25" i="7"/>
  <c r="T12" i="7"/>
  <c r="AD37" i="7"/>
  <c r="AN28" i="7"/>
  <c r="AO9" i="7"/>
  <c r="BH43" i="7"/>
  <c r="AX43" i="7"/>
  <c r="AD32" i="7"/>
  <c r="BH25" i="7"/>
  <c r="BH37" i="7"/>
  <c r="AD28" i="7"/>
  <c r="AN37" i="7"/>
  <c r="AN46" i="7"/>
  <c r="K9" i="7"/>
  <c r="J43" i="7"/>
  <c r="T16" i="7"/>
  <c r="T28" i="7"/>
  <c r="AN43" i="7"/>
  <c r="AN51" i="7"/>
  <c r="AN32" i="7"/>
  <c r="AX37" i="7"/>
  <c r="BH12" i="7"/>
  <c r="BS37" i="7"/>
  <c r="AX193" i="7"/>
  <c r="AD46" i="7"/>
  <c r="J37" i="7"/>
  <c r="T51" i="7"/>
  <c r="J16" i="7"/>
  <c r="T25" i="7"/>
  <c r="T32" i="7"/>
  <c r="T46" i="7"/>
  <c r="BH16" i="7"/>
  <c r="AD51" i="7"/>
  <c r="AN183" i="7"/>
  <c r="T193" i="7"/>
  <c r="BS16" i="7"/>
  <c r="AX16" i="7"/>
  <c r="J51" i="7"/>
  <c r="T43" i="7"/>
  <c r="BH193" i="7"/>
  <c r="AD183" i="7"/>
  <c r="AD193" i="7"/>
  <c r="AX12" i="7"/>
  <c r="J25" i="7"/>
  <c r="J183" i="7"/>
  <c r="T37" i="7"/>
  <c r="T183" i="7"/>
  <c r="T200" i="7" s="1"/>
  <c r="BH28" i="7"/>
  <c r="BH46" i="7"/>
  <c r="BS12" i="7"/>
  <c r="AD25" i="7"/>
  <c r="AX28" i="7"/>
  <c r="AX46" i="7"/>
  <c r="J32" i="7"/>
  <c r="J46" i="7"/>
  <c r="BH183" i="7"/>
  <c r="BH200" i="7" s="1"/>
  <c r="AD16" i="7"/>
  <c r="AD43" i="7"/>
  <c r="AN16" i="7"/>
  <c r="AX183" i="7"/>
  <c r="AX200" i="7" s="1"/>
  <c r="J12" i="7"/>
  <c r="J28" i="7"/>
  <c r="J193" i="7"/>
  <c r="BH32" i="7"/>
  <c r="BH51" i="7"/>
  <c r="AD12" i="7"/>
  <c r="AN12" i="7"/>
  <c r="AN11" i="7" s="1"/>
  <c r="AN193" i="7"/>
  <c r="AX32" i="7"/>
  <c r="AX51" i="7"/>
  <c r="BS32" i="7"/>
  <c r="BS43" i="7"/>
  <c r="BS25" i="7"/>
  <c r="BS28" i="7"/>
  <c r="BS183" i="7"/>
  <c r="BS193" i="7"/>
  <c r="BS46" i="7"/>
  <c r="BS51" i="7"/>
  <c r="BQ197" i="7"/>
  <c r="BQ195" i="7"/>
  <c r="BQ194" i="7"/>
  <c r="BQ191" i="7"/>
  <c r="BQ190" i="7"/>
  <c r="BQ189" i="7"/>
  <c r="BQ188" i="7"/>
  <c r="BQ187" i="7"/>
  <c r="BQ186" i="7"/>
  <c r="BQ185" i="7"/>
  <c r="BQ184" i="7"/>
  <c r="BQ171" i="7"/>
  <c r="BQ166" i="7"/>
  <c r="BQ162" i="7"/>
  <c r="BQ154" i="7"/>
  <c r="BQ144" i="7"/>
  <c r="BQ123" i="7"/>
  <c r="BQ69" i="7"/>
  <c r="BQ56" i="7"/>
  <c r="BQ54" i="7"/>
  <c r="BQ53" i="7"/>
  <c r="BQ52" i="7"/>
  <c r="BQ49" i="7"/>
  <c r="BQ48" i="7"/>
  <c r="BQ47" i="7"/>
  <c r="BQ45" i="7"/>
  <c r="BQ44" i="7"/>
  <c r="BQ42" i="7"/>
  <c r="BQ39" i="7"/>
  <c r="BQ38" i="7"/>
  <c r="BQ35" i="7"/>
  <c r="BQ34" i="7"/>
  <c r="BQ33" i="7"/>
  <c r="BQ31" i="7"/>
  <c r="BQ30" i="7"/>
  <c r="BQ29" i="7"/>
  <c r="BQ27" i="7"/>
  <c r="BQ24" i="7"/>
  <c r="BQ23" i="7"/>
  <c r="BQ20" i="7"/>
  <c r="BQ19" i="7"/>
  <c r="BQ18" i="7"/>
  <c r="BQ17" i="7"/>
  <c r="BQ15" i="7"/>
  <c r="BQ14" i="7"/>
  <c r="BQ13" i="7"/>
  <c r="BP197" i="7"/>
  <c r="BO197" i="7"/>
  <c r="BN197" i="7"/>
  <c r="BM197" i="7"/>
  <c r="BL197" i="7"/>
  <c r="BK197" i="7"/>
  <c r="BG197" i="7"/>
  <c r="BF197" i="7"/>
  <c r="BE197" i="7"/>
  <c r="BD197" i="7"/>
  <c r="BC197" i="7"/>
  <c r="BB197" i="7"/>
  <c r="BA197" i="7"/>
  <c r="AW197" i="7"/>
  <c r="AV197" i="7"/>
  <c r="AU197" i="7"/>
  <c r="AT197" i="7"/>
  <c r="AS197" i="7"/>
  <c r="AR197" i="7"/>
  <c r="AQ197" i="7"/>
  <c r="AM197" i="7"/>
  <c r="AL197" i="7"/>
  <c r="AK197" i="7"/>
  <c r="AJ197" i="7"/>
  <c r="AI197" i="7"/>
  <c r="AH197" i="7"/>
  <c r="AG197" i="7"/>
  <c r="AC197" i="7"/>
  <c r="AB197" i="7"/>
  <c r="AA197" i="7"/>
  <c r="Z197" i="7"/>
  <c r="Y197" i="7"/>
  <c r="X197" i="7"/>
  <c r="W197" i="7"/>
  <c r="S197" i="7"/>
  <c r="R197" i="7"/>
  <c r="Q197" i="7"/>
  <c r="P197" i="7"/>
  <c r="O197" i="7"/>
  <c r="N197" i="7"/>
  <c r="M197" i="7"/>
  <c r="I197" i="7"/>
  <c r="H197" i="7"/>
  <c r="G197" i="7"/>
  <c r="F197" i="7"/>
  <c r="E197" i="7"/>
  <c r="D197" i="7"/>
  <c r="C197" i="7"/>
  <c r="BP195" i="7"/>
  <c r="BO195" i="7"/>
  <c r="BN195" i="7"/>
  <c r="BM195" i="7"/>
  <c r="BL195" i="7"/>
  <c r="BK195" i="7"/>
  <c r="BG195" i="7"/>
  <c r="BF195" i="7"/>
  <c r="BE195" i="7"/>
  <c r="BD195" i="7"/>
  <c r="BC195" i="7"/>
  <c r="BB195" i="7"/>
  <c r="BA195" i="7"/>
  <c r="AW195" i="7"/>
  <c r="AV195" i="7"/>
  <c r="AU195" i="7"/>
  <c r="AT195" i="7"/>
  <c r="AS195" i="7"/>
  <c r="AR195" i="7"/>
  <c r="AQ195" i="7"/>
  <c r="AM195" i="7"/>
  <c r="AL195" i="7"/>
  <c r="AK195" i="7"/>
  <c r="AJ195" i="7"/>
  <c r="AI195" i="7"/>
  <c r="AH195" i="7"/>
  <c r="AG195" i="7"/>
  <c r="AC195" i="7"/>
  <c r="AB195" i="7"/>
  <c r="AA195" i="7"/>
  <c r="Z195" i="7"/>
  <c r="Y195" i="7"/>
  <c r="X195" i="7"/>
  <c r="W195" i="7"/>
  <c r="S195" i="7"/>
  <c r="R195" i="7"/>
  <c r="Q195" i="7"/>
  <c r="P195" i="7"/>
  <c r="O195" i="7"/>
  <c r="N195" i="7"/>
  <c r="M195" i="7"/>
  <c r="I195" i="7"/>
  <c r="H195" i="7"/>
  <c r="G195" i="7"/>
  <c r="F195" i="7"/>
  <c r="E195" i="7"/>
  <c r="D195" i="7"/>
  <c r="C195" i="7"/>
  <c r="BP194" i="7"/>
  <c r="BO194" i="7"/>
  <c r="BN194" i="7"/>
  <c r="BM194" i="7"/>
  <c r="BM193" i="7" s="1"/>
  <c r="BL194" i="7"/>
  <c r="BK194" i="7"/>
  <c r="BG194" i="7"/>
  <c r="BF194" i="7"/>
  <c r="BF193" i="7" s="1"/>
  <c r="BE194" i="7"/>
  <c r="BD194" i="7"/>
  <c r="BC194" i="7"/>
  <c r="BB194" i="7"/>
  <c r="BA194" i="7"/>
  <c r="AW194" i="7"/>
  <c r="AV194" i="7"/>
  <c r="AU194" i="7"/>
  <c r="AT194" i="7"/>
  <c r="AS194" i="7"/>
  <c r="AR194" i="7"/>
  <c r="AQ194" i="7"/>
  <c r="AM194" i="7"/>
  <c r="AL194" i="7"/>
  <c r="AK194" i="7"/>
  <c r="AJ194" i="7"/>
  <c r="AI194" i="7"/>
  <c r="AH194" i="7"/>
  <c r="AG194" i="7"/>
  <c r="AC194" i="7"/>
  <c r="AB194" i="7"/>
  <c r="AB193" i="7" s="1"/>
  <c r="AA194" i="7"/>
  <c r="Z194" i="7"/>
  <c r="Y194" i="7"/>
  <c r="X194" i="7"/>
  <c r="X193" i="7" s="1"/>
  <c r="W194" i="7"/>
  <c r="S194" i="7"/>
  <c r="R194" i="7"/>
  <c r="Q194" i="7"/>
  <c r="P194" i="7"/>
  <c r="O194" i="7"/>
  <c r="N194" i="7"/>
  <c r="M194" i="7"/>
  <c r="I194" i="7"/>
  <c r="H194" i="7"/>
  <c r="G194" i="7"/>
  <c r="F194" i="7"/>
  <c r="E194" i="7"/>
  <c r="D194" i="7"/>
  <c r="C194" i="7"/>
  <c r="BP191" i="7"/>
  <c r="BO191" i="7"/>
  <c r="BN191" i="7"/>
  <c r="BM191" i="7"/>
  <c r="BL191" i="7"/>
  <c r="BK191" i="7"/>
  <c r="BG191" i="7"/>
  <c r="BF191" i="7"/>
  <c r="BE191" i="7"/>
  <c r="BD191" i="7"/>
  <c r="BC191" i="7"/>
  <c r="BB191" i="7"/>
  <c r="BA191" i="7"/>
  <c r="AW191" i="7"/>
  <c r="AV191" i="7"/>
  <c r="AU191" i="7"/>
  <c r="AT191" i="7"/>
  <c r="AS191" i="7"/>
  <c r="AR191" i="7"/>
  <c r="AQ191" i="7"/>
  <c r="AM191" i="7"/>
  <c r="AL191" i="7"/>
  <c r="AK191" i="7"/>
  <c r="AJ191" i="7"/>
  <c r="AI191" i="7"/>
  <c r="AH191" i="7"/>
  <c r="AG191" i="7"/>
  <c r="AC191" i="7"/>
  <c r="AB191" i="7"/>
  <c r="AA191" i="7"/>
  <c r="Z191" i="7"/>
  <c r="Y191" i="7"/>
  <c r="X191" i="7"/>
  <c r="W191" i="7"/>
  <c r="S191" i="7"/>
  <c r="R191" i="7"/>
  <c r="Q191" i="7"/>
  <c r="P191" i="7"/>
  <c r="O191" i="7"/>
  <c r="N191" i="7"/>
  <c r="M191" i="7"/>
  <c r="I191" i="7"/>
  <c r="H191" i="7"/>
  <c r="G191" i="7"/>
  <c r="F191" i="7"/>
  <c r="E191" i="7"/>
  <c r="D191" i="7"/>
  <c r="C191" i="7"/>
  <c r="BP190" i="7"/>
  <c r="BO190" i="7"/>
  <c r="BN190" i="7"/>
  <c r="BM190" i="7"/>
  <c r="BL190" i="7"/>
  <c r="BK190" i="7"/>
  <c r="BG190" i="7"/>
  <c r="BF190" i="7"/>
  <c r="BE190" i="7"/>
  <c r="BD190" i="7"/>
  <c r="BC190" i="7"/>
  <c r="BB190" i="7"/>
  <c r="BA190" i="7"/>
  <c r="AW190" i="7"/>
  <c r="AV190" i="7"/>
  <c r="AU190" i="7"/>
  <c r="AT190" i="7"/>
  <c r="AS190" i="7"/>
  <c r="AR190" i="7"/>
  <c r="AQ190" i="7"/>
  <c r="AM190" i="7"/>
  <c r="AL190" i="7"/>
  <c r="AK190" i="7"/>
  <c r="AJ190" i="7"/>
  <c r="AI190" i="7"/>
  <c r="AH190" i="7"/>
  <c r="AG190" i="7"/>
  <c r="AC190" i="7"/>
  <c r="AB190" i="7"/>
  <c r="AA190" i="7"/>
  <c r="Z190" i="7"/>
  <c r="Y190" i="7"/>
  <c r="X190" i="7"/>
  <c r="W190" i="7"/>
  <c r="S190" i="7"/>
  <c r="R190" i="7"/>
  <c r="Q190" i="7"/>
  <c r="P190" i="7"/>
  <c r="O190" i="7"/>
  <c r="N190" i="7"/>
  <c r="M190" i="7"/>
  <c r="I190" i="7"/>
  <c r="H190" i="7"/>
  <c r="G190" i="7"/>
  <c r="F190" i="7"/>
  <c r="E190" i="7"/>
  <c r="D190" i="7"/>
  <c r="C190" i="7"/>
  <c r="BP189" i="7"/>
  <c r="BO189" i="7"/>
  <c r="BN189" i="7"/>
  <c r="BM189" i="7"/>
  <c r="BL189" i="7"/>
  <c r="BK189" i="7"/>
  <c r="BG189" i="7"/>
  <c r="BF189" i="7"/>
  <c r="BE189" i="7"/>
  <c r="BD189" i="7"/>
  <c r="BC189" i="7"/>
  <c r="BB189" i="7"/>
  <c r="BA189" i="7"/>
  <c r="AW189" i="7"/>
  <c r="AV189" i="7"/>
  <c r="AU189" i="7"/>
  <c r="AT189" i="7"/>
  <c r="AS189" i="7"/>
  <c r="AR189" i="7"/>
  <c r="AQ189" i="7"/>
  <c r="AM189" i="7"/>
  <c r="AL189" i="7"/>
  <c r="AK189" i="7"/>
  <c r="AJ189" i="7"/>
  <c r="AI189" i="7"/>
  <c r="AH189" i="7"/>
  <c r="AG189" i="7"/>
  <c r="AC189" i="7"/>
  <c r="AB189" i="7"/>
  <c r="AA189" i="7"/>
  <c r="Z189" i="7"/>
  <c r="Y189" i="7"/>
  <c r="X189" i="7"/>
  <c r="W189" i="7"/>
  <c r="S189" i="7"/>
  <c r="R189" i="7"/>
  <c r="Q189" i="7"/>
  <c r="P189" i="7"/>
  <c r="O189" i="7"/>
  <c r="N189" i="7"/>
  <c r="M189" i="7"/>
  <c r="I189" i="7"/>
  <c r="H189" i="7"/>
  <c r="G189" i="7"/>
  <c r="F189" i="7"/>
  <c r="E189" i="7"/>
  <c r="D189" i="7"/>
  <c r="C189" i="7"/>
  <c r="BP188" i="7"/>
  <c r="BO188" i="7"/>
  <c r="BN188" i="7"/>
  <c r="BM188" i="7"/>
  <c r="BL188" i="7"/>
  <c r="BK188" i="7"/>
  <c r="BG188" i="7"/>
  <c r="BF188" i="7"/>
  <c r="BE188" i="7"/>
  <c r="BD188" i="7"/>
  <c r="BC188" i="7"/>
  <c r="BB188" i="7"/>
  <c r="BA188" i="7"/>
  <c r="AW188" i="7"/>
  <c r="AV188" i="7"/>
  <c r="AU188" i="7"/>
  <c r="AT188" i="7"/>
  <c r="AS188" i="7"/>
  <c r="AR188" i="7"/>
  <c r="AQ188" i="7"/>
  <c r="AM188" i="7"/>
  <c r="AL188" i="7"/>
  <c r="AK188" i="7"/>
  <c r="AJ188" i="7"/>
  <c r="AI188" i="7"/>
  <c r="AH188" i="7"/>
  <c r="AG188" i="7"/>
  <c r="AC188" i="7"/>
  <c r="AB188" i="7"/>
  <c r="AA188" i="7"/>
  <c r="Z188" i="7"/>
  <c r="Y188" i="7"/>
  <c r="X188" i="7"/>
  <c r="W188" i="7"/>
  <c r="S188" i="7"/>
  <c r="R188" i="7"/>
  <c r="Q188" i="7"/>
  <c r="P188" i="7"/>
  <c r="O188" i="7"/>
  <c r="N188" i="7"/>
  <c r="M188" i="7"/>
  <c r="I188" i="7"/>
  <c r="H188" i="7"/>
  <c r="G188" i="7"/>
  <c r="F188" i="7"/>
  <c r="E188" i="7"/>
  <c r="D188" i="7"/>
  <c r="C188" i="7"/>
  <c r="BP187" i="7"/>
  <c r="BO187" i="7"/>
  <c r="BN187" i="7"/>
  <c r="BM187" i="7"/>
  <c r="BL187" i="7"/>
  <c r="BK187" i="7"/>
  <c r="BG187" i="7"/>
  <c r="BF187" i="7"/>
  <c r="BE187" i="7"/>
  <c r="BD187" i="7"/>
  <c r="BC187" i="7"/>
  <c r="BB187" i="7"/>
  <c r="BA187" i="7"/>
  <c r="AW187" i="7"/>
  <c r="AV187" i="7"/>
  <c r="AU187" i="7"/>
  <c r="AT187" i="7"/>
  <c r="AS187" i="7"/>
  <c r="AR187" i="7"/>
  <c r="AQ187" i="7"/>
  <c r="AM187" i="7"/>
  <c r="AL187" i="7"/>
  <c r="AK187" i="7"/>
  <c r="AJ187" i="7"/>
  <c r="AI187" i="7"/>
  <c r="AH187" i="7"/>
  <c r="AG187" i="7"/>
  <c r="AC187" i="7"/>
  <c r="AB187" i="7"/>
  <c r="AA187" i="7"/>
  <c r="Z187" i="7"/>
  <c r="Y187" i="7"/>
  <c r="X187" i="7"/>
  <c r="W187" i="7"/>
  <c r="S187" i="7"/>
  <c r="R187" i="7"/>
  <c r="Q187" i="7"/>
  <c r="P187" i="7"/>
  <c r="O187" i="7"/>
  <c r="N187" i="7"/>
  <c r="M187" i="7"/>
  <c r="I187" i="7"/>
  <c r="H187" i="7"/>
  <c r="G187" i="7"/>
  <c r="F187" i="7"/>
  <c r="E187" i="7"/>
  <c r="D187" i="7"/>
  <c r="C187" i="7"/>
  <c r="BP186" i="7"/>
  <c r="BO186" i="7"/>
  <c r="BN186" i="7"/>
  <c r="BM186" i="7"/>
  <c r="BL186" i="7"/>
  <c r="BK186" i="7"/>
  <c r="BG186" i="7"/>
  <c r="BF186" i="7"/>
  <c r="BE186" i="7"/>
  <c r="BD186" i="7"/>
  <c r="BC186" i="7"/>
  <c r="BB186" i="7"/>
  <c r="BA186" i="7"/>
  <c r="AW186" i="7"/>
  <c r="AV186" i="7"/>
  <c r="AU186" i="7"/>
  <c r="AT186" i="7"/>
  <c r="AS186" i="7"/>
  <c r="AR186" i="7"/>
  <c r="AQ186" i="7"/>
  <c r="AM186" i="7"/>
  <c r="AL186" i="7"/>
  <c r="AK186" i="7"/>
  <c r="AJ186" i="7"/>
  <c r="AI186" i="7"/>
  <c r="AH186" i="7"/>
  <c r="AG186" i="7"/>
  <c r="AC186" i="7"/>
  <c r="AB186" i="7"/>
  <c r="AA186" i="7"/>
  <c r="Z186" i="7"/>
  <c r="Y186" i="7"/>
  <c r="X186" i="7"/>
  <c r="W186" i="7"/>
  <c r="S186" i="7"/>
  <c r="R186" i="7"/>
  <c r="Q186" i="7"/>
  <c r="P186" i="7"/>
  <c r="O186" i="7"/>
  <c r="N186" i="7"/>
  <c r="M186" i="7"/>
  <c r="I186" i="7"/>
  <c r="H186" i="7"/>
  <c r="G186" i="7"/>
  <c r="F186" i="7"/>
  <c r="E186" i="7"/>
  <c r="D186" i="7"/>
  <c r="C186" i="7"/>
  <c r="BP185" i="7"/>
  <c r="BO185" i="7"/>
  <c r="BN185" i="7"/>
  <c r="BM185" i="7"/>
  <c r="BL185" i="7"/>
  <c r="BK185" i="7"/>
  <c r="BG185" i="7"/>
  <c r="BF185" i="7"/>
  <c r="BE185" i="7"/>
  <c r="BD185" i="7"/>
  <c r="BC185" i="7"/>
  <c r="BB185" i="7"/>
  <c r="BA185" i="7"/>
  <c r="AW185" i="7"/>
  <c r="AV185" i="7"/>
  <c r="AU185" i="7"/>
  <c r="AT185" i="7"/>
  <c r="AS185" i="7"/>
  <c r="AR185" i="7"/>
  <c r="AQ185" i="7"/>
  <c r="AM185" i="7"/>
  <c r="AL185" i="7"/>
  <c r="AK185" i="7"/>
  <c r="AJ185" i="7"/>
  <c r="AI185" i="7"/>
  <c r="AH185" i="7"/>
  <c r="AG185" i="7"/>
  <c r="AC185" i="7"/>
  <c r="AB185" i="7"/>
  <c r="AA185" i="7"/>
  <c r="Z185" i="7"/>
  <c r="Y185" i="7"/>
  <c r="X185" i="7"/>
  <c r="W185" i="7"/>
  <c r="S185" i="7"/>
  <c r="R185" i="7"/>
  <c r="Q185" i="7"/>
  <c r="P185" i="7"/>
  <c r="O185" i="7"/>
  <c r="N185" i="7"/>
  <c r="M185" i="7"/>
  <c r="I185" i="7"/>
  <c r="H185" i="7"/>
  <c r="G185" i="7"/>
  <c r="F185" i="7"/>
  <c r="E185" i="7"/>
  <c r="D185" i="7"/>
  <c r="C185" i="7"/>
  <c r="BP184" i="7"/>
  <c r="BO184" i="7"/>
  <c r="BN184" i="7"/>
  <c r="BM184" i="7"/>
  <c r="BL184" i="7"/>
  <c r="BK184" i="7"/>
  <c r="BG184" i="7"/>
  <c r="BF184" i="7"/>
  <c r="BE184" i="7"/>
  <c r="BD184" i="7"/>
  <c r="BC184" i="7"/>
  <c r="BB184" i="7"/>
  <c r="BA184" i="7"/>
  <c r="AW184" i="7"/>
  <c r="AV184" i="7"/>
  <c r="AU184" i="7"/>
  <c r="AT184" i="7"/>
  <c r="AS184" i="7"/>
  <c r="AR184" i="7"/>
  <c r="AQ184" i="7"/>
  <c r="AM184" i="7"/>
  <c r="AL184" i="7"/>
  <c r="AK184" i="7"/>
  <c r="AJ184" i="7"/>
  <c r="AI184" i="7"/>
  <c r="AH184" i="7"/>
  <c r="AG184" i="7"/>
  <c r="AC184" i="7"/>
  <c r="AB184" i="7"/>
  <c r="AA184" i="7"/>
  <c r="Z184" i="7"/>
  <c r="Y184" i="7"/>
  <c r="X184" i="7"/>
  <c r="W184" i="7"/>
  <c r="S184" i="7"/>
  <c r="R184" i="7"/>
  <c r="Q184" i="7"/>
  <c r="P184" i="7"/>
  <c r="O184" i="7"/>
  <c r="N184" i="7"/>
  <c r="M184" i="7"/>
  <c r="I184" i="7"/>
  <c r="H184" i="7"/>
  <c r="H183" i="7" s="1"/>
  <c r="G184" i="7"/>
  <c r="F184" i="7"/>
  <c r="E184" i="7"/>
  <c r="D184" i="7"/>
  <c r="C184" i="7"/>
  <c r="BP171" i="7"/>
  <c r="BO171" i="7"/>
  <c r="BN171" i="7"/>
  <c r="BM171" i="7"/>
  <c r="BL171" i="7"/>
  <c r="BK171" i="7"/>
  <c r="BG171" i="7"/>
  <c r="BF171" i="7"/>
  <c r="BE171" i="7"/>
  <c r="BD171" i="7"/>
  <c r="BC171" i="7"/>
  <c r="BB171" i="7"/>
  <c r="BA171" i="7"/>
  <c r="AW171" i="7"/>
  <c r="AV171" i="7"/>
  <c r="AU171" i="7"/>
  <c r="AT171" i="7"/>
  <c r="AS171" i="7"/>
  <c r="AR171" i="7"/>
  <c r="AQ171" i="7"/>
  <c r="AM171" i="7"/>
  <c r="AL171" i="7"/>
  <c r="AK171" i="7"/>
  <c r="AJ171" i="7"/>
  <c r="AI171" i="7"/>
  <c r="AH171" i="7"/>
  <c r="AG171" i="7"/>
  <c r="AC171" i="7"/>
  <c r="AB171" i="7"/>
  <c r="AA171" i="7"/>
  <c r="Z171" i="7"/>
  <c r="Y171" i="7"/>
  <c r="X171" i="7"/>
  <c r="W171" i="7"/>
  <c r="S171" i="7"/>
  <c r="R171" i="7"/>
  <c r="Q171" i="7"/>
  <c r="P171" i="7"/>
  <c r="O171" i="7"/>
  <c r="N171" i="7"/>
  <c r="M171" i="7"/>
  <c r="I171" i="7"/>
  <c r="H171" i="7"/>
  <c r="G171" i="7"/>
  <c r="F171" i="7"/>
  <c r="E171" i="7"/>
  <c r="D171" i="7"/>
  <c r="C171" i="7"/>
  <c r="BP166" i="7"/>
  <c r="BO166" i="7"/>
  <c r="BN166" i="7"/>
  <c r="BM166" i="7"/>
  <c r="BL166" i="7"/>
  <c r="BK166" i="7"/>
  <c r="BG166" i="7"/>
  <c r="BF166" i="7"/>
  <c r="BE166" i="7"/>
  <c r="BD166" i="7"/>
  <c r="BC166" i="7"/>
  <c r="BB166" i="7"/>
  <c r="BA166" i="7"/>
  <c r="AW166" i="7"/>
  <c r="AV166" i="7"/>
  <c r="AU166" i="7"/>
  <c r="AT166" i="7"/>
  <c r="AS166" i="7"/>
  <c r="AR166" i="7"/>
  <c r="AQ166" i="7"/>
  <c r="AM166" i="7"/>
  <c r="AL166" i="7"/>
  <c r="AK166" i="7"/>
  <c r="AJ166" i="7"/>
  <c r="AI166" i="7"/>
  <c r="AH166" i="7"/>
  <c r="AG166" i="7"/>
  <c r="AC166" i="7"/>
  <c r="AB166" i="7"/>
  <c r="AA166" i="7"/>
  <c r="Z166" i="7"/>
  <c r="Y166" i="7"/>
  <c r="X166" i="7"/>
  <c r="W166" i="7"/>
  <c r="S166" i="7"/>
  <c r="R166" i="7"/>
  <c r="Q166" i="7"/>
  <c r="P166" i="7"/>
  <c r="O166" i="7"/>
  <c r="N166" i="7"/>
  <c r="M166" i="7"/>
  <c r="I166" i="7"/>
  <c r="H166" i="7"/>
  <c r="G166" i="7"/>
  <c r="F166" i="7"/>
  <c r="E166" i="7"/>
  <c r="D166" i="7"/>
  <c r="C166" i="7"/>
  <c r="BP162" i="7"/>
  <c r="BO162" i="7"/>
  <c r="BN162" i="7"/>
  <c r="BM162" i="7"/>
  <c r="BL162" i="7"/>
  <c r="BK162" i="7"/>
  <c r="BG162" i="7"/>
  <c r="BF162" i="7"/>
  <c r="BE162" i="7"/>
  <c r="BD162" i="7"/>
  <c r="BC162" i="7"/>
  <c r="BB162" i="7"/>
  <c r="BA162" i="7"/>
  <c r="AW162" i="7"/>
  <c r="AV162" i="7"/>
  <c r="AU162" i="7"/>
  <c r="AT162" i="7"/>
  <c r="AS162" i="7"/>
  <c r="AR162" i="7"/>
  <c r="AQ162" i="7"/>
  <c r="AM162" i="7"/>
  <c r="AL162" i="7"/>
  <c r="AK162" i="7"/>
  <c r="AJ162" i="7"/>
  <c r="AI162" i="7"/>
  <c r="AH162" i="7"/>
  <c r="AG162" i="7"/>
  <c r="AC162" i="7"/>
  <c r="AB162" i="7"/>
  <c r="AA162" i="7"/>
  <c r="Z162" i="7"/>
  <c r="Y162" i="7"/>
  <c r="X162" i="7"/>
  <c r="W162" i="7"/>
  <c r="S162" i="7"/>
  <c r="R162" i="7"/>
  <c r="Q162" i="7"/>
  <c r="P162" i="7"/>
  <c r="O162" i="7"/>
  <c r="N162" i="7"/>
  <c r="M162" i="7"/>
  <c r="I162" i="7"/>
  <c r="H162" i="7"/>
  <c r="G162" i="7"/>
  <c r="F162" i="7"/>
  <c r="E162" i="7"/>
  <c r="D162" i="7"/>
  <c r="C162" i="7"/>
  <c r="BP154" i="7"/>
  <c r="BO154" i="7"/>
  <c r="BN154" i="7"/>
  <c r="BM154" i="7"/>
  <c r="BL154" i="7"/>
  <c r="BK154" i="7"/>
  <c r="BG154" i="7"/>
  <c r="BF154" i="7"/>
  <c r="BE154" i="7"/>
  <c r="BD154" i="7"/>
  <c r="BC154" i="7"/>
  <c r="BB154" i="7"/>
  <c r="BA154" i="7"/>
  <c r="AW154" i="7"/>
  <c r="AV154" i="7"/>
  <c r="AU154" i="7"/>
  <c r="AT154" i="7"/>
  <c r="AS154" i="7"/>
  <c r="AR154" i="7"/>
  <c r="AQ154" i="7"/>
  <c r="AM154" i="7"/>
  <c r="AL154" i="7"/>
  <c r="AK154" i="7"/>
  <c r="AJ154" i="7"/>
  <c r="AI154" i="7"/>
  <c r="AH154" i="7"/>
  <c r="AG154" i="7"/>
  <c r="AC154" i="7"/>
  <c r="AB154" i="7"/>
  <c r="AA154" i="7"/>
  <c r="Z154" i="7"/>
  <c r="Y154" i="7"/>
  <c r="X154" i="7"/>
  <c r="W154" i="7"/>
  <c r="S154" i="7"/>
  <c r="R154" i="7"/>
  <c r="Q154" i="7"/>
  <c r="P154" i="7"/>
  <c r="O154" i="7"/>
  <c r="N154" i="7"/>
  <c r="M154" i="7"/>
  <c r="I154" i="7"/>
  <c r="H154" i="7"/>
  <c r="G154" i="7"/>
  <c r="F154" i="7"/>
  <c r="E154" i="7"/>
  <c r="D154" i="7"/>
  <c r="C154" i="7"/>
  <c r="BP144" i="7"/>
  <c r="BO144" i="7"/>
  <c r="BN144" i="7"/>
  <c r="BM144" i="7"/>
  <c r="BL144" i="7"/>
  <c r="BK144" i="7"/>
  <c r="BG144" i="7"/>
  <c r="BF144" i="7"/>
  <c r="BE144" i="7"/>
  <c r="BD144" i="7"/>
  <c r="BC144" i="7"/>
  <c r="BB144" i="7"/>
  <c r="BA144" i="7"/>
  <c r="AW144" i="7"/>
  <c r="AV144" i="7"/>
  <c r="AU144" i="7"/>
  <c r="AT144" i="7"/>
  <c r="AS144" i="7"/>
  <c r="AR144" i="7"/>
  <c r="AQ144" i="7"/>
  <c r="AM144" i="7"/>
  <c r="AL144" i="7"/>
  <c r="AK144" i="7"/>
  <c r="AJ144" i="7"/>
  <c r="AI144" i="7"/>
  <c r="AH144" i="7"/>
  <c r="AG144" i="7"/>
  <c r="AC144" i="7"/>
  <c r="AB144" i="7"/>
  <c r="AA144" i="7"/>
  <c r="Z144" i="7"/>
  <c r="Y144" i="7"/>
  <c r="X144" i="7"/>
  <c r="W144" i="7"/>
  <c r="S144" i="7"/>
  <c r="R144" i="7"/>
  <c r="Q144" i="7"/>
  <c r="P144" i="7"/>
  <c r="O144" i="7"/>
  <c r="N144" i="7"/>
  <c r="M144" i="7"/>
  <c r="I144" i="7"/>
  <c r="H144" i="7"/>
  <c r="G144" i="7"/>
  <c r="F144" i="7"/>
  <c r="E144" i="7"/>
  <c r="D144" i="7"/>
  <c r="C144" i="7"/>
  <c r="BP123" i="7"/>
  <c r="BO123" i="7"/>
  <c r="BN123" i="7"/>
  <c r="BM123" i="7"/>
  <c r="BL123" i="7"/>
  <c r="BK123" i="7"/>
  <c r="BG123" i="7"/>
  <c r="BF123" i="7"/>
  <c r="BE123" i="7"/>
  <c r="BD123" i="7"/>
  <c r="BC123" i="7"/>
  <c r="BB123" i="7"/>
  <c r="BA123" i="7"/>
  <c r="AW123" i="7"/>
  <c r="AV123" i="7"/>
  <c r="AU123" i="7"/>
  <c r="AT123" i="7"/>
  <c r="AS123" i="7"/>
  <c r="AR123" i="7"/>
  <c r="AQ123" i="7"/>
  <c r="AM123" i="7"/>
  <c r="AL123" i="7"/>
  <c r="AK123" i="7"/>
  <c r="AJ123" i="7"/>
  <c r="AI123" i="7"/>
  <c r="AH123" i="7"/>
  <c r="AG123" i="7"/>
  <c r="AC123" i="7"/>
  <c r="AB123" i="7"/>
  <c r="AA123" i="7"/>
  <c r="Z123" i="7"/>
  <c r="Y123" i="7"/>
  <c r="X123" i="7"/>
  <c r="W123" i="7"/>
  <c r="S123" i="7"/>
  <c r="R123" i="7"/>
  <c r="Q123" i="7"/>
  <c r="P123" i="7"/>
  <c r="O123" i="7"/>
  <c r="N123" i="7"/>
  <c r="M123" i="7"/>
  <c r="I123" i="7"/>
  <c r="H123" i="7"/>
  <c r="G123" i="7"/>
  <c r="F123" i="7"/>
  <c r="E123" i="7"/>
  <c r="D123" i="7"/>
  <c r="C123" i="7"/>
  <c r="BP69" i="7"/>
  <c r="BO69" i="7"/>
  <c r="BN69" i="7"/>
  <c r="BM69" i="7"/>
  <c r="BL69" i="7"/>
  <c r="BK69" i="7"/>
  <c r="BG69" i="7"/>
  <c r="BF69" i="7"/>
  <c r="BE69" i="7"/>
  <c r="BD69" i="7"/>
  <c r="BC69" i="7"/>
  <c r="BB69" i="7"/>
  <c r="BA69" i="7"/>
  <c r="AW69" i="7"/>
  <c r="AV69" i="7"/>
  <c r="AU69" i="7"/>
  <c r="AT69" i="7"/>
  <c r="AS69" i="7"/>
  <c r="AR69" i="7"/>
  <c r="AQ69" i="7"/>
  <c r="AM69" i="7"/>
  <c r="AL69" i="7"/>
  <c r="AK69" i="7"/>
  <c r="AJ69" i="7"/>
  <c r="AI69" i="7"/>
  <c r="AH69" i="7"/>
  <c r="AG69" i="7"/>
  <c r="AC69" i="7"/>
  <c r="AB69" i="7"/>
  <c r="AA69" i="7"/>
  <c r="Z69" i="7"/>
  <c r="Y69" i="7"/>
  <c r="X69" i="7"/>
  <c r="W69" i="7"/>
  <c r="S69" i="7"/>
  <c r="R69" i="7"/>
  <c r="Q69" i="7"/>
  <c r="P69" i="7"/>
  <c r="O69" i="7"/>
  <c r="N69" i="7"/>
  <c r="M69" i="7"/>
  <c r="I69" i="7"/>
  <c r="H69" i="7"/>
  <c r="G69" i="7"/>
  <c r="F69" i="7"/>
  <c r="E69" i="7"/>
  <c r="D69" i="7"/>
  <c r="C69" i="7"/>
  <c r="BP56" i="7"/>
  <c r="BO56" i="7"/>
  <c r="BN56" i="7"/>
  <c r="BM56" i="7"/>
  <c r="BL56" i="7"/>
  <c r="BK56" i="7"/>
  <c r="BG56" i="7"/>
  <c r="BF56" i="7"/>
  <c r="BE56" i="7"/>
  <c r="BD56" i="7"/>
  <c r="BC56" i="7"/>
  <c r="BB56" i="7"/>
  <c r="BA56" i="7"/>
  <c r="AW56" i="7"/>
  <c r="AV56" i="7"/>
  <c r="AU56" i="7"/>
  <c r="AT56" i="7"/>
  <c r="AS56" i="7"/>
  <c r="AR56" i="7"/>
  <c r="AQ56" i="7"/>
  <c r="AM56" i="7"/>
  <c r="AL56" i="7"/>
  <c r="AK56" i="7"/>
  <c r="AJ56" i="7"/>
  <c r="AI56" i="7"/>
  <c r="AH56" i="7"/>
  <c r="AG56" i="7"/>
  <c r="AC56" i="7"/>
  <c r="AB56" i="7"/>
  <c r="AA56" i="7"/>
  <c r="Z56" i="7"/>
  <c r="Y56" i="7"/>
  <c r="X56" i="7"/>
  <c r="W56" i="7"/>
  <c r="S56" i="7"/>
  <c r="R56" i="7"/>
  <c r="Q56" i="7"/>
  <c r="P56" i="7"/>
  <c r="O56" i="7"/>
  <c r="N56" i="7"/>
  <c r="M56" i="7"/>
  <c r="I56" i="7"/>
  <c r="H56" i="7"/>
  <c r="G56" i="7"/>
  <c r="F56" i="7"/>
  <c r="E56" i="7"/>
  <c r="D56" i="7"/>
  <c r="C56" i="7"/>
  <c r="BP54" i="7"/>
  <c r="BO54" i="7"/>
  <c r="BN54" i="7"/>
  <c r="BM54" i="7"/>
  <c r="BL54" i="7"/>
  <c r="BK54" i="7"/>
  <c r="BG54" i="7"/>
  <c r="BF54" i="7"/>
  <c r="BE54" i="7"/>
  <c r="BD54" i="7"/>
  <c r="BC54" i="7"/>
  <c r="BB54" i="7"/>
  <c r="BA54" i="7"/>
  <c r="AW54" i="7"/>
  <c r="AV54" i="7"/>
  <c r="AU54" i="7"/>
  <c r="AT54" i="7"/>
  <c r="AS54" i="7"/>
  <c r="AR54" i="7"/>
  <c r="AQ54" i="7"/>
  <c r="AM54" i="7"/>
  <c r="AL54" i="7"/>
  <c r="AK54" i="7"/>
  <c r="AJ54" i="7"/>
  <c r="AI54" i="7"/>
  <c r="AH54" i="7"/>
  <c r="AG54" i="7"/>
  <c r="AC54" i="7"/>
  <c r="AB54" i="7"/>
  <c r="AA54" i="7"/>
  <c r="Z54" i="7"/>
  <c r="Y54" i="7"/>
  <c r="X54" i="7"/>
  <c r="W54" i="7"/>
  <c r="S54" i="7"/>
  <c r="R54" i="7"/>
  <c r="Q54" i="7"/>
  <c r="P54" i="7"/>
  <c r="O54" i="7"/>
  <c r="N54" i="7"/>
  <c r="M54" i="7"/>
  <c r="I54" i="7"/>
  <c r="H54" i="7"/>
  <c r="G54" i="7"/>
  <c r="F54" i="7"/>
  <c r="E54" i="7"/>
  <c r="D54" i="7"/>
  <c r="C54" i="7"/>
  <c r="BP53" i="7"/>
  <c r="BO53" i="7"/>
  <c r="BN53" i="7"/>
  <c r="BM53" i="7"/>
  <c r="BL53" i="7"/>
  <c r="BK53" i="7"/>
  <c r="BG53" i="7"/>
  <c r="BF53" i="7"/>
  <c r="BE53" i="7"/>
  <c r="BD53" i="7"/>
  <c r="BC53" i="7"/>
  <c r="BB53" i="7"/>
  <c r="BA53" i="7"/>
  <c r="AW53" i="7"/>
  <c r="AV53" i="7"/>
  <c r="AU53" i="7"/>
  <c r="AT53" i="7"/>
  <c r="AS53" i="7"/>
  <c r="AR53" i="7"/>
  <c r="AQ53" i="7"/>
  <c r="AM53" i="7"/>
  <c r="AL53" i="7"/>
  <c r="AK53" i="7"/>
  <c r="AJ53" i="7"/>
  <c r="AI53" i="7"/>
  <c r="AH53" i="7"/>
  <c r="AG53" i="7"/>
  <c r="AC53" i="7"/>
  <c r="AB53" i="7"/>
  <c r="AA53" i="7"/>
  <c r="Z53" i="7"/>
  <c r="Y53" i="7"/>
  <c r="X53" i="7"/>
  <c r="W53" i="7"/>
  <c r="S53" i="7"/>
  <c r="R53" i="7"/>
  <c r="Q53" i="7"/>
  <c r="P53" i="7"/>
  <c r="O53" i="7"/>
  <c r="N53" i="7"/>
  <c r="M53" i="7"/>
  <c r="I53" i="7"/>
  <c r="H53" i="7"/>
  <c r="G53" i="7"/>
  <c r="F53" i="7"/>
  <c r="E53" i="7"/>
  <c r="D53" i="7"/>
  <c r="C53" i="7"/>
  <c r="BP52" i="7"/>
  <c r="BO52" i="7"/>
  <c r="BN52" i="7"/>
  <c r="BM52" i="7"/>
  <c r="BL52" i="7"/>
  <c r="BK52" i="7"/>
  <c r="BG52" i="7"/>
  <c r="BF52" i="7"/>
  <c r="BE52" i="7"/>
  <c r="BD52" i="7"/>
  <c r="BC52" i="7"/>
  <c r="BB52" i="7"/>
  <c r="BA52" i="7"/>
  <c r="AW52" i="7"/>
  <c r="AV52" i="7"/>
  <c r="AU52" i="7"/>
  <c r="AT52" i="7"/>
  <c r="AS52" i="7"/>
  <c r="AR52" i="7"/>
  <c r="AQ52" i="7"/>
  <c r="AM52" i="7"/>
  <c r="AL52" i="7"/>
  <c r="AK52" i="7"/>
  <c r="AJ52" i="7"/>
  <c r="AI52" i="7"/>
  <c r="AH52" i="7"/>
  <c r="AG52" i="7"/>
  <c r="AC52" i="7"/>
  <c r="AB52" i="7"/>
  <c r="AA52" i="7"/>
  <c r="Z52" i="7"/>
  <c r="Y52" i="7"/>
  <c r="X52" i="7"/>
  <c r="W52" i="7"/>
  <c r="S52" i="7"/>
  <c r="R52" i="7"/>
  <c r="Q52" i="7"/>
  <c r="P52" i="7"/>
  <c r="O52" i="7"/>
  <c r="N52" i="7"/>
  <c r="M52" i="7"/>
  <c r="I52" i="7"/>
  <c r="H52" i="7"/>
  <c r="G52" i="7"/>
  <c r="F52" i="7"/>
  <c r="E52" i="7"/>
  <c r="D52" i="7"/>
  <c r="C52" i="7"/>
  <c r="BP49" i="7"/>
  <c r="BO49" i="7"/>
  <c r="BN49" i="7"/>
  <c r="BM49" i="7"/>
  <c r="BL49" i="7"/>
  <c r="BK49" i="7"/>
  <c r="BG49" i="7"/>
  <c r="BF49" i="7"/>
  <c r="BE49" i="7"/>
  <c r="BD49" i="7"/>
  <c r="BC49" i="7"/>
  <c r="BB49" i="7"/>
  <c r="BA49" i="7"/>
  <c r="AW49" i="7"/>
  <c r="AV49" i="7"/>
  <c r="AU49" i="7"/>
  <c r="AT49" i="7"/>
  <c r="AS49" i="7"/>
  <c r="AR49" i="7"/>
  <c r="AQ49" i="7"/>
  <c r="AM49" i="7"/>
  <c r="AL49" i="7"/>
  <c r="AK49" i="7"/>
  <c r="AJ49" i="7"/>
  <c r="AI49" i="7"/>
  <c r="AH49" i="7"/>
  <c r="AG49" i="7"/>
  <c r="AC49" i="7"/>
  <c r="AB49" i="7"/>
  <c r="AA49" i="7"/>
  <c r="Z49" i="7"/>
  <c r="Y49" i="7"/>
  <c r="X49" i="7"/>
  <c r="W49" i="7"/>
  <c r="S49" i="7"/>
  <c r="R49" i="7"/>
  <c r="Q49" i="7"/>
  <c r="P49" i="7"/>
  <c r="O49" i="7"/>
  <c r="N49" i="7"/>
  <c r="M49" i="7"/>
  <c r="I49" i="7"/>
  <c r="H49" i="7"/>
  <c r="G49" i="7"/>
  <c r="F49" i="7"/>
  <c r="E49" i="7"/>
  <c r="D49" i="7"/>
  <c r="C49" i="7"/>
  <c r="BP48" i="7"/>
  <c r="BO48" i="7"/>
  <c r="BN48" i="7"/>
  <c r="BM48" i="7"/>
  <c r="BL48" i="7"/>
  <c r="BK48" i="7"/>
  <c r="BG48" i="7"/>
  <c r="BF48" i="7"/>
  <c r="BE48" i="7"/>
  <c r="BD48" i="7"/>
  <c r="BC48" i="7"/>
  <c r="BB48" i="7"/>
  <c r="BA48" i="7"/>
  <c r="AW48" i="7"/>
  <c r="AV48" i="7"/>
  <c r="AU48" i="7"/>
  <c r="AT48" i="7"/>
  <c r="AS48" i="7"/>
  <c r="AR48" i="7"/>
  <c r="AQ48" i="7"/>
  <c r="AM48" i="7"/>
  <c r="AL48" i="7"/>
  <c r="AK48" i="7"/>
  <c r="AJ48" i="7"/>
  <c r="AI48" i="7"/>
  <c r="AH48" i="7"/>
  <c r="AG48" i="7"/>
  <c r="AC48" i="7"/>
  <c r="AB48" i="7"/>
  <c r="AA48" i="7"/>
  <c r="Z48" i="7"/>
  <c r="Y48" i="7"/>
  <c r="X48" i="7"/>
  <c r="W48" i="7"/>
  <c r="S48" i="7"/>
  <c r="R48" i="7"/>
  <c r="Q48" i="7"/>
  <c r="P48" i="7"/>
  <c r="O48" i="7"/>
  <c r="N48" i="7"/>
  <c r="M48" i="7"/>
  <c r="I48" i="7"/>
  <c r="H48" i="7"/>
  <c r="G48" i="7"/>
  <c r="F48" i="7"/>
  <c r="E48" i="7"/>
  <c r="D48" i="7"/>
  <c r="C48" i="7"/>
  <c r="BP47" i="7"/>
  <c r="BO47" i="7"/>
  <c r="BN47" i="7"/>
  <c r="BM47" i="7"/>
  <c r="BL47" i="7"/>
  <c r="BK47" i="7"/>
  <c r="BG47" i="7"/>
  <c r="BF47" i="7"/>
  <c r="BE47" i="7"/>
  <c r="BD47" i="7"/>
  <c r="BC47" i="7"/>
  <c r="BB47" i="7"/>
  <c r="BA47" i="7"/>
  <c r="AW47" i="7"/>
  <c r="AV47" i="7"/>
  <c r="AU47" i="7"/>
  <c r="AT47" i="7"/>
  <c r="AS47" i="7"/>
  <c r="AR47" i="7"/>
  <c r="AQ47" i="7"/>
  <c r="AM47" i="7"/>
  <c r="AL47" i="7"/>
  <c r="AK47" i="7"/>
  <c r="AJ47" i="7"/>
  <c r="AI47" i="7"/>
  <c r="AH47" i="7"/>
  <c r="AG47" i="7"/>
  <c r="AC47" i="7"/>
  <c r="AB47" i="7"/>
  <c r="AA47" i="7"/>
  <c r="Z47" i="7"/>
  <c r="Y47" i="7"/>
  <c r="X47" i="7"/>
  <c r="W47" i="7"/>
  <c r="S47" i="7"/>
  <c r="R47" i="7"/>
  <c r="Q47" i="7"/>
  <c r="P47" i="7"/>
  <c r="O47" i="7"/>
  <c r="N47" i="7"/>
  <c r="M47" i="7"/>
  <c r="I47" i="7"/>
  <c r="H47" i="7"/>
  <c r="G47" i="7"/>
  <c r="F47" i="7"/>
  <c r="E47" i="7"/>
  <c r="D47" i="7"/>
  <c r="C47" i="7"/>
  <c r="BP45" i="7"/>
  <c r="BO45" i="7"/>
  <c r="BN45" i="7"/>
  <c r="BM45" i="7"/>
  <c r="BL45" i="7"/>
  <c r="BK45" i="7"/>
  <c r="BG45" i="7"/>
  <c r="BF45" i="7"/>
  <c r="BE45" i="7"/>
  <c r="BD45" i="7"/>
  <c r="BC45" i="7"/>
  <c r="BB45" i="7"/>
  <c r="BA45" i="7"/>
  <c r="AW45" i="7"/>
  <c r="AV45" i="7"/>
  <c r="AU45" i="7"/>
  <c r="AT45" i="7"/>
  <c r="AS45" i="7"/>
  <c r="AR45" i="7"/>
  <c r="AQ45" i="7"/>
  <c r="AM45" i="7"/>
  <c r="AL45" i="7"/>
  <c r="AK45" i="7"/>
  <c r="AJ45" i="7"/>
  <c r="AI45" i="7"/>
  <c r="AH45" i="7"/>
  <c r="AG45" i="7"/>
  <c r="AC45" i="7"/>
  <c r="AB45" i="7"/>
  <c r="AA45" i="7"/>
  <c r="Z45" i="7"/>
  <c r="Y45" i="7"/>
  <c r="X45" i="7"/>
  <c r="W45" i="7"/>
  <c r="S45" i="7"/>
  <c r="R45" i="7"/>
  <c r="Q45" i="7"/>
  <c r="P45" i="7"/>
  <c r="O45" i="7"/>
  <c r="N45" i="7"/>
  <c r="M45" i="7"/>
  <c r="I45" i="7"/>
  <c r="H45" i="7"/>
  <c r="G45" i="7"/>
  <c r="F45" i="7"/>
  <c r="E45" i="7"/>
  <c r="D45" i="7"/>
  <c r="C45" i="7"/>
  <c r="BP44" i="7"/>
  <c r="BO44" i="7"/>
  <c r="BN44" i="7"/>
  <c r="BM44" i="7"/>
  <c r="BL44" i="7"/>
  <c r="BK44" i="7"/>
  <c r="BG44" i="7"/>
  <c r="BF44" i="7"/>
  <c r="BE44" i="7"/>
  <c r="BD44" i="7"/>
  <c r="BC44" i="7"/>
  <c r="BB44" i="7"/>
  <c r="BA44" i="7"/>
  <c r="AW44" i="7"/>
  <c r="AV44" i="7"/>
  <c r="AU44" i="7"/>
  <c r="AT44" i="7"/>
  <c r="AS44" i="7"/>
  <c r="AR44" i="7"/>
  <c r="AQ44" i="7"/>
  <c r="AM44" i="7"/>
  <c r="AL44" i="7"/>
  <c r="AK44" i="7"/>
  <c r="AJ44" i="7"/>
  <c r="AI44" i="7"/>
  <c r="AH44" i="7"/>
  <c r="AG44" i="7"/>
  <c r="AC44" i="7"/>
  <c r="AB44" i="7"/>
  <c r="AA44" i="7"/>
  <c r="Z44" i="7"/>
  <c r="Y44" i="7"/>
  <c r="X44" i="7"/>
  <c r="W44" i="7"/>
  <c r="S44" i="7"/>
  <c r="R44" i="7"/>
  <c r="Q44" i="7"/>
  <c r="P44" i="7"/>
  <c r="O44" i="7"/>
  <c r="N44" i="7"/>
  <c r="M44" i="7"/>
  <c r="I44" i="7"/>
  <c r="H44" i="7"/>
  <c r="G44" i="7"/>
  <c r="F44" i="7"/>
  <c r="E44" i="7"/>
  <c r="D44" i="7"/>
  <c r="C44" i="7"/>
  <c r="BP42" i="7"/>
  <c r="BO42" i="7"/>
  <c r="BN42" i="7"/>
  <c r="BM42" i="7"/>
  <c r="BL42" i="7"/>
  <c r="BK42" i="7"/>
  <c r="BG42" i="7"/>
  <c r="BF42" i="7"/>
  <c r="BE42" i="7"/>
  <c r="BD42" i="7"/>
  <c r="BC42" i="7"/>
  <c r="BB42" i="7"/>
  <c r="BA42" i="7"/>
  <c r="AW42" i="7"/>
  <c r="AV42" i="7"/>
  <c r="AU42" i="7"/>
  <c r="AT42" i="7"/>
  <c r="AS42" i="7"/>
  <c r="AR42" i="7"/>
  <c r="AQ42" i="7"/>
  <c r="AM42" i="7"/>
  <c r="AL42" i="7"/>
  <c r="AK42" i="7"/>
  <c r="AJ42" i="7"/>
  <c r="AI42" i="7"/>
  <c r="AH42" i="7"/>
  <c r="AG42" i="7"/>
  <c r="AC42" i="7"/>
  <c r="AB42" i="7"/>
  <c r="AA42" i="7"/>
  <c r="Z42" i="7"/>
  <c r="Y42" i="7"/>
  <c r="X42" i="7"/>
  <c r="W42" i="7"/>
  <c r="S42" i="7"/>
  <c r="R42" i="7"/>
  <c r="Q42" i="7"/>
  <c r="P42" i="7"/>
  <c r="O42" i="7"/>
  <c r="N42" i="7"/>
  <c r="M42" i="7"/>
  <c r="I42" i="7"/>
  <c r="H42" i="7"/>
  <c r="G42" i="7"/>
  <c r="F42" i="7"/>
  <c r="E42" i="7"/>
  <c r="D42" i="7"/>
  <c r="C42" i="7"/>
  <c r="BP39" i="7"/>
  <c r="BO39" i="7"/>
  <c r="BN39" i="7"/>
  <c r="BM39" i="7"/>
  <c r="BL39" i="7"/>
  <c r="BK39" i="7"/>
  <c r="BG39" i="7"/>
  <c r="BF39" i="7"/>
  <c r="BE39" i="7"/>
  <c r="BD39" i="7"/>
  <c r="BC39" i="7"/>
  <c r="BB39" i="7"/>
  <c r="BA39" i="7"/>
  <c r="AW39" i="7"/>
  <c r="AV39" i="7"/>
  <c r="AU39" i="7"/>
  <c r="AT39" i="7"/>
  <c r="AS39" i="7"/>
  <c r="AR39" i="7"/>
  <c r="AQ39" i="7"/>
  <c r="AM39" i="7"/>
  <c r="AL39" i="7"/>
  <c r="AK39" i="7"/>
  <c r="AJ39" i="7"/>
  <c r="AI39" i="7"/>
  <c r="AH39" i="7"/>
  <c r="AG39" i="7"/>
  <c r="AC39" i="7"/>
  <c r="AB39" i="7"/>
  <c r="AA39" i="7"/>
  <c r="Z39" i="7"/>
  <c r="Y39" i="7"/>
  <c r="X39" i="7"/>
  <c r="W39" i="7"/>
  <c r="S39" i="7"/>
  <c r="R39" i="7"/>
  <c r="Q39" i="7"/>
  <c r="P39" i="7"/>
  <c r="O39" i="7"/>
  <c r="N39" i="7"/>
  <c r="M39" i="7"/>
  <c r="I39" i="7"/>
  <c r="H39" i="7"/>
  <c r="G39" i="7"/>
  <c r="F39" i="7"/>
  <c r="E39" i="7"/>
  <c r="D39" i="7"/>
  <c r="C39" i="7"/>
  <c r="BP38" i="7"/>
  <c r="BO38" i="7"/>
  <c r="BN38" i="7"/>
  <c r="BM38" i="7"/>
  <c r="BL38" i="7"/>
  <c r="BK38" i="7"/>
  <c r="BG38" i="7"/>
  <c r="BF38" i="7"/>
  <c r="BF37" i="7" s="1"/>
  <c r="BE38" i="7"/>
  <c r="BD38" i="7"/>
  <c r="BC38" i="7"/>
  <c r="BB38" i="7"/>
  <c r="BA38" i="7"/>
  <c r="AW38" i="7"/>
  <c r="AV38" i="7"/>
  <c r="AU38" i="7"/>
  <c r="AT38" i="7"/>
  <c r="AS38" i="7"/>
  <c r="AR38" i="7"/>
  <c r="AQ38" i="7"/>
  <c r="AM38" i="7"/>
  <c r="AL38" i="7"/>
  <c r="AK38" i="7"/>
  <c r="AJ38" i="7"/>
  <c r="AI38" i="7"/>
  <c r="AH38" i="7"/>
  <c r="AG38" i="7"/>
  <c r="AC38" i="7"/>
  <c r="AB38" i="7"/>
  <c r="AA38" i="7"/>
  <c r="Z38" i="7"/>
  <c r="Y38" i="7"/>
  <c r="X38" i="7"/>
  <c r="W38" i="7"/>
  <c r="S38" i="7"/>
  <c r="R38" i="7"/>
  <c r="Q38" i="7"/>
  <c r="P38" i="7"/>
  <c r="O38" i="7"/>
  <c r="N38" i="7"/>
  <c r="M38" i="7"/>
  <c r="I38" i="7"/>
  <c r="H38" i="7"/>
  <c r="G38" i="7"/>
  <c r="F38" i="7"/>
  <c r="E38" i="7"/>
  <c r="D38" i="7"/>
  <c r="C38" i="7"/>
  <c r="BP35" i="7"/>
  <c r="BO35" i="7"/>
  <c r="BN35" i="7"/>
  <c r="BM35" i="7"/>
  <c r="BL35" i="7"/>
  <c r="BK35" i="7"/>
  <c r="BG35" i="7"/>
  <c r="BF35" i="7"/>
  <c r="BE35" i="7"/>
  <c r="BD35" i="7"/>
  <c r="BC35" i="7"/>
  <c r="BB35" i="7"/>
  <c r="BA35" i="7"/>
  <c r="AW35" i="7"/>
  <c r="AV35" i="7"/>
  <c r="AU35" i="7"/>
  <c r="AT35" i="7"/>
  <c r="AS35" i="7"/>
  <c r="AR35" i="7"/>
  <c r="AQ35" i="7"/>
  <c r="AM35" i="7"/>
  <c r="AL35" i="7"/>
  <c r="AK35" i="7"/>
  <c r="AJ35" i="7"/>
  <c r="AI35" i="7"/>
  <c r="AH35" i="7"/>
  <c r="AG35" i="7"/>
  <c r="AC35" i="7"/>
  <c r="AB35" i="7"/>
  <c r="AA35" i="7"/>
  <c r="Z35" i="7"/>
  <c r="Y35" i="7"/>
  <c r="X35" i="7"/>
  <c r="W35" i="7"/>
  <c r="S35" i="7"/>
  <c r="R35" i="7"/>
  <c r="Q35" i="7"/>
  <c r="P35" i="7"/>
  <c r="O35" i="7"/>
  <c r="N35" i="7"/>
  <c r="M35" i="7"/>
  <c r="I35" i="7"/>
  <c r="H35" i="7"/>
  <c r="G35" i="7"/>
  <c r="F35" i="7"/>
  <c r="E35" i="7"/>
  <c r="D35" i="7"/>
  <c r="C35" i="7"/>
  <c r="BP34" i="7"/>
  <c r="BO34" i="7"/>
  <c r="BN34" i="7"/>
  <c r="BM34" i="7"/>
  <c r="BL34" i="7"/>
  <c r="BK34" i="7"/>
  <c r="BG34" i="7"/>
  <c r="BF34" i="7"/>
  <c r="BE34" i="7"/>
  <c r="BD34" i="7"/>
  <c r="BC34" i="7"/>
  <c r="BB34" i="7"/>
  <c r="BA34" i="7"/>
  <c r="AW34" i="7"/>
  <c r="AV34" i="7"/>
  <c r="AU34" i="7"/>
  <c r="AT34" i="7"/>
  <c r="AS34" i="7"/>
  <c r="AR34" i="7"/>
  <c r="AQ34" i="7"/>
  <c r="AM34" i="7"/>
  <c r="AL34" i="7"/>
  <c r="AK34" i="7"/>
  <c r="AJ34" i="7"/>
  <c r="AI34" i="7"/>
  <c r="AH34" i="7"/>
  <c r="AG34" i="7"/>
  <c r="AC34" i="7"/>
  <c r="AB34" i="7"/>
  <c r="AA34" i="7"/>
  <c r="Z34" i="7"/>
  <c r="Y34" i="7"/>
  <c r="X34" i="7"/>
  <c r="W34" i="7"/>
  <c r="S34" i="7"/>
  <c r="R34" i="7"/>
  <c r="Q34" i="7"/>
  <c r="P34" i="7"/>
  <c r="O34" i="7"/>
  <c r="N34" i="7"/>
  <c r="M34" i="7"/>
  <c r="I34" i="7"/>
  <c r="H34" i="7"/>
  <c r="G34" i="7"/>
  <c r="F34" i="7"/>
  <c r="E34" i="7"/>
  <c r="D34" i="7"/>
  <c r="C34" i="7"/>
  <c r="BP33" i="7"/>
  <c r="BO33" i="7"/>
  <c r="BN33" i="7"/>
  <c r="BM33" i="7"/>
  <c r="BL33" i="7"/>
  <c r="BK33" i="7"/>
  <c r="BG33" i="7"/>
  <c r="BF33" i="7"/>
  <c r="BE33" i="7"/>
  <c r="BD33" i="7"/>
  <c r="BC33" i="7"/>
  <c r="BB33" i="7"/>
  <c r="BA33" i="7"/>
  <c r="AW33" i="7"/>
  <c r="AV33" i="7"/>
  <c r="AU33" i="7"/>
  <c r="AT33" i="7"/>
  <c r="AS33" i="7"/>
  <c r="AR33" i="7"/>
  <c r="AQ33" i="7"/>
  <c r="AM33" i="7"/>
  <c r="AL33" i="7"/>
  <c r="AK33" i="7"/>
  <c r="AJ33" i="7"/>
  <c r="AI33" i="7"/>
  <c r="AH33" i="7"/>
  <c r="AG33" i="7"/>
  <c r="AC33" i="7"/>
  <c r="AB33" i="7"/>
  <c r="AA33" i="7"/>
  <c r="Z33" i="7"/>
  <c r="Y33" i="7"/>
  <c r="X33" i="7"/>
  <c r="W33" i="7"/>
  <c r="S33" i="7"/>
  <c r="R33" i="7"/>
  <c r="Q33" i="7"/>
  <c r="P33" i="7"/>
  <c r="O33" i="7"/>
  <c r="N33" i="7"/>
  <c r="M33" i="7"/>
  <c r="I33" i="7"/>
  <c r="H33" i="7"/>
  <c r="G33" i="7"/>
  <c r="F33" i="7"/>
  <c r="E33" i="7"/>
  <c r="D33" i="7"/>
  <c r="C33" i="7"/>
  <c r="BP31" i="7"/>
  <c r="BO31" i="7"/>
  <c r="BN31" i="7"/>
  <c r="BM31" i="7"/>
  <c r="BL31" i="7"/>
  <c r="BK31" i="7"/>
  <c r="BG31" i="7"/>
  <c r="BF31" i="7"/>
  <c r="BE31" i="7"/>
  <c r="BD31" i="7"/>
  <c r="BC31" i="7"/>
  <c r="BB31" i="7"/>
  <c r="BA31" i="7"/>
  <c r="AW31" i="7"/>
  <c r="AV31" i="7"/>
  <c r="AU31" i="7"/>
  <c r="AT31" i="7"/>
  <c r="AS31" i="7"/>
  <c r="AR31" i="7"/>
  <c r="AQ31" i="7"/>
  <c r="AM31" i="7"/>
  <c r="AL31" i="7"/>
  <c r="AK31" i="7"/>
  <c r="AJ31" i="7"/>
  <c r="AI31" i="7"/>
  <c r="AH31" i="7"/>
  <c r="AG31" i="7"/>
  <c r="AC31" i="7"/>
  <c r="AB31" i="7"/>
  <c r="AA31" i="7"/>
  <c r="Z31" i="7"/>
  <c r="Y31" i="7"/>
  <c r="X31" i="7"/>
  <c r="W31" i="7"/>
  <c r="S31" i="7"/>
  <c r="R31" i="7"/>
  <c r="Q31" i="7"/>
  <c r="P31" i="7"/>
  <c r="O31" i="7"/>
  <c r="N31" i="7"/>
  <c r="M31" i="7"/>
  <c r="I31" i="7"/>
  <c r="H31" i="7"/>
  <c r="G31" i="7"/>
  <c r="F31" i="7"/>
  <c r="E31" i="7"/>
  <c r="D31" i="7"/>
  <c r="C31" i="7"/>
  <c r="BP30" i="7"/>
  <c r="BO30" i="7"/>
  <c r="BN30" i="7"/>
  <c r="BM30" i="7"/>
  <c r="BL30" i="7"/>
  <c r="BK30" i="7"/>
  <c r="BG30" i="7"/>
  <c r="BF30" i="7"/>
  <c r="BE30" i="7"/>
  <c r="BD30" i="7"/>
  <c r="BC30" i="7"/>
  <c r="BB30" i="7"/>
  <c r="BA30" i="7"/>
  <c r="AW30" i="7"/>
  <c r="AV30" i="7"/>
  <c r="AU30" i="7"/>
  <c r="AT30" i="7"/>
  <c r="AS30" i="7"/>
  <c r="AR30" i="7"/>
  <c r="AQ30" i="7"/>
  <c r="AM30" i="7"/>
  <c r="AL30" i="7"/>
  <c r="AK30" i="7"/>
  <c r="AJ30" i="7"/>
  <c r="AI30" i="7"/>
  <c r="AH30" i="7"/>
  <c r="AG30" i="7"/>
  <c r="AC30" i="7"/>
  <c r="AB30" i="7"/>
  <c r="AA30" i="7"/>
  <c r="Z30" i="7"/>
  <c r="Y30" i="7"/>
  <c r="X30" i="7"/>
  <c r="W30" i="7"/>
  <c r="S30" i="7"/>
  <c r="R30" i="7"/>
  <c r="Q30" i="7"/>
  <c r="P30" i="7"/>
  <c r="O30" i="7"/>
  <c r="N30" i="7"/>
  <c r="M30" i="7"/>
  <c r="I30" i="7"/>
  <c r="H30" i="7"/>
  <c r="G30" i="7"/>
  <c r="F30" i="7"/>
  <c r="E30" i="7"/>
  <c r="D30" i="7"/>
  <c r="C30" i="7"/>
  <c r="BP29" i="7"/>
  <c r="BO29" i="7"/>
  <c r="BN29" i="7"/>
  <c r="BM29" i="7"/>
  <c r="BL29" i="7"/>
  <c r="BK29" i="7"/>
  <c r="BG29" i="7"/>
  <c r="BF29" i="7"/>
  <c r="BE29" i="7"/>
  <c r="BD29" i="7"/>
  <c r="BC29" i="7"/>
  <c r="BB29" i="7"/>
  <c r="BA29" i="7"/>
  <c r="AW29" i="7"/>
  <c r="AV29" i="7"/>
  <c r="AU29" i="7"/>
  <c r="AT29" i="7"/>
  <c r="AS29" i="7"/>
  <c r="AR29" i="7"/>
  <c r="AQ29" i="7"/>
  <c r="AM29" i="7"/>
  <c r="AL29" i="7"/>
  <c r="AL28" i="7" s="1"/>
  <c r="AK29" i="7"/>
  <c r="AJ29" i="7"/>
  <c r="AI29" i="7"/>
  <c r="AH29" i="7"/>
  <c r="AH28" i="7" s="1"/>
  <c r="AG29" i="7"/>
  <c r="AC29" i="7"/>
  <c r="AB29" i="7"/>
  <c r="AA29" i="7"/>
  <c r="Z29" i="7"/>
  <c r="Y29" i="7"/>
  <c r="X29" i="7"/>
  <c r="W29" i="7"/>
  <c r="S29" i="7"/>
  <c r="R29" i="7"/>
  <c r="Q29" i="7"/>
  <c r="P29" i="7"/>
  <c r="O29" i="7"/>
  <c r="N29" i="7"/>
  <c r="M29" i="7"/>
  <c r="I29" i="7"/>
  <c r="H29" i="7"/>
  <c r="G29" i="7"/>
  <c r="F29" i="7"/>
  <c r="E29" i="7"/>
  <c r="D29" i="7"/>
  <c r="C29" i="7"/>
  <c r="BP27" i="7"/>
  <c r="BO27" i="7"/>
  <c r="BN27" i="7"/>
  <c r="BM27" i="7"/>
  <c r="BL27" i="7"/>
  <c r="BK27" i="7"/>
  <c r="BG27" i="7"/>
  <c r="BF27" i="7"/>
  <c r="BE27" i="7"/>
  <c r="BD27" i="7"/>
  <c r="BC27" i="7"/>
  <c r="BB27" i="7"/>
  <c r="BA27" i="7"/>
  <c r="AW27" i="7"/>
  <c r="AV27" i="7"/>
  <c r="AU27" i="7"/>
  <c r="AT27" i="7"/>
  <c r="AS27" i="7"/>
  <c r="AR27" i="7"/>
  <c r="AQ27" i="7"/>
  <c r="AM27" i="7"/>
  <c r="AL27" i="7"/>
  <c r="AK27" i="7"/>
  <c r="AJ27" i="7"/>
  <c r="AI27" i="7"/>
  <c r="AH27" i="7"/>
  <c r="AG27" i="7"/>
  <c r="AC27" i="7"/>
  <c r="AB27" i="7"/>
  <c r="AA27" i="7"/>
  <c r="Z27" i="7"/>
  <c r="Y27" i="7"/>
  <c r="X27" i="7"/>
  <c r="W27" i="7"/>
  <c r="S27" i="7"/>
  <c r="R27" i="7"/>
  <c r="Q27" i="7"/>
  <c r="P27" i="7"/>
  <c r="O27" i="7"/>
  <c r="N27" i="7"/>
  <c r="M27" i="7"/>
  <c r="I27" i="7"/>
  <c r="H27" i="7"/>
  <c r="G27" i="7"/>
  <c r="F27" i="7"/>
  <c r="E27" i="7"/>
  <c r="D27" i="7"/>
  <c r="C27" i="7"/>
  <c r="BP24" i="7"/>
  <c r="BO24" i="7"/>
  <c r="BN24" i="7"/>
  <c r="BM24" i="7"/>
  <c r="BL24" i="7"/>
  <c r="BK24" i="7"/>
  <c r="BG24" i="7"/>
  <c r="BF24" i="7"/>
  <c r="BE24" i="7"/>
  <c r="BD24" i="7"/>
  <c r="BC24" i="7"/>
  <c r="BB24" i="7"/>
  <c r="BA24" i="7"/>
  <c r="AW24" i="7"/>
  <c r="AV24" i="7"/>
  <c r="AU24" i="7"/>
  <c r="AT24" i="7"/>
  <c r="AS24" i="7"/>
  <c r="AR24" i="7"/>
  <c r="AQ24" i="7"/>
  <c r="AM24" i="7"/>
  <c r="AL24" i="7"/>
  <c r="AK24" i="7"/>
  <c r="AJ24" i="7"/>
  <c r="AI24" i="7"/>
  <c r="AH24" i="7"/>
  <c r="AG24" i="7"/>
  <c r="AC24" i="7"/>
  <c r="AB24" i="7"/>
  <c r="AA24" i="7"/>
  <c r="Z24" i="7"/>
  <c r="Y24" i="7"/>
  <c r="X24" i="7"/>
  <c r="W24" i="7"/>
  <c r="S24" i="7"/>
  <c r="R24" i="7"/>
  <c r="Q24" i="7"/>
  <c r="P24" i="7"/>
  <c r="O24" i="7"/>
  <c r="N24" i="7"/>
  <c r="M24" i="7"/>
  <c r="I24" i="7"/>
  <c r="H24" i="7"/>
  <c r="G24" i="7"/>
  <c r="F24" i="7"/>
  <c r="E24" i="7"/>
  <c r="D24" i="7"/>
  <c r="C24" i="7"/>
  <c r="BP23" i="7"/>
  <c r="BO23" i="7"/>
  <c r="BN23" i="7"/>
  <c r="BM23" i="7"/>
  <c r="BL23" i="7"/>
  <c r="BK23" i="7"/>
  <c r="BG23" i="7"/>
  <c r="BF23" i="7"/>
  <c r="BE23" i="7"/>
  <c r="BD23" i="7"/>
  <c r="BC23" i="7"/>
  <c r="BB23" i="7"/>
  <c r="BA23" i="7"/>
  <c r="AW23" i="7"/>
  <c r="AV23" i="7"/>
  <c r="AU23" i="7"/>
  <c r="AT23" i="7"/>
  <c r="AS23" i="7"/>
  <c r="AR23" i="7"/>
  <c r="AQ23" i="7"/>
  <c r="AM23" i="7"/>
  <c r="AL23" i="7"/>
  <c r="AK23" i="7"/>
  <c r="AJ23" i="7"/>
  <c r="AI23" i="7"/>
  <c r="AH23" i="7"/>
  <c r="AG23" i="7"/>
  <c r="AC23" i="7"/>
  <c r="AB23" i="7"/>
  <c r="AA23" i="7"/>
  <c r="Z23" i="7"/>
  <c r="Y23" i="7"/>
  <c r="X23" i="7"/>
  <c r="W23" i="7"/>
  <c r="S23" i="7"/>
  <c r="R23" i="7"/>
  <c r="Q23" i="7"/>
  <c r="P23" i="7"/>
  <c r="O23" i="7"/>
  <c r="N23" i="7"/>
  <c r="M23" i="7"/>
  <c r="I23" i="7"/>
  <c r="H23" i="7"/>
  <c r="G23" i="7"/>
  <c r="F23" i="7"/>
  <c r="E23" i="7"/>
  <c r="D23" i="7"/>
  <c r="C23" i="7"/>
  <c r="BP20" i="7"/>
  <c r="BO20" i="7"/>
  <c r="BN20" i="7"/>
  <c r="BM20" i="7"/>
  <c r="BL20" i="7"/>
  <c r="BK20" i="7"/>
  <c r="BG20" i="7"/>
  <c r="BF20" i="7"/>
  <c r="BE20" i="7"/>
  <c r="BD20" i="7"/>
  <c r="BC20" i="7"/>
  <c r="BB20" i="7"/>
  <c r="BA20" i="7"/>
  <c r="AW20" i="7"/>
  <c r="AV20" i="7"/>
  <c r="AU20" i="7"/>
  <c r="AT20" i="7"/>
  <c r="AS20" i="7"/>
  <c r="AR20" i="7"/>
  <c r="AQ20" i="7"/>
  <c r="AM20" i="7"/>
  <c r="AL20" i="7"/>
  <c r="AK20" i="7"/>
  <c r="AJ20" i="7"/>
  <c r="AI20" i="7"/>
  <c r="AH20" i="7"/>
  <c r="AG20" i="7"/>
  <c r="AC20" i="7"/>
  <c r="AB20" i="7"/>
  <c r="AA20" i="7"/>
  <c r="Z20" i="7"/>
  <c r="Y20" i="7"/>
  <c r="X20" i="7"/>
  <c r="W20" i="7"/>
  <c r="S20" i="7"/>
  <c r="R20" i="7"/>
  <c r="Q20" i="7"/>
  <c r="P20" i="7"/>
  <c r="O20" i="7"/>
  <c r="N20" i="7"/>
  <c r="M20" i="7"/>
  <c r="I20" i="7"/>
  <c r="H20" i="7"/>
  <c r="G20" i="7"/>
  <c r="F20" i="7"/>
  <c r="E20" i="7"/>
  <c r="D20" i="7"/>
  <c r="C20" i="7"/>
  <c r="BP19" i="7"/>
  <c r="BO19" i="7"/>
  <c r="BN19" i="7"/>
  <c r="BM19" i="7"/>
  <c r="BL19" i="7"/>
  <c r="BK19" i="7"/>
  <c r="BG19" i="7"/>
  <c r="BF19" i="7"/>
  <c r="BE19" i="7"/>
  <c r="BD19" i="7"/>
  <c r="BC19" i="7"/>
  <c r="BB19" i="7"/>
  <c r="BA19" i="7"/>
  <c r="AW19" i="7"/>
  <c r="AV19" i="7"/>
  <c r="AU19" i="7"/>
  <c r="AT19" i="7"/>
  <c r="AS19" i="7"/>
  <c r="AR19" i="7"/>
  <c r="AQ19" i="7"/>
  <c r="AM19" i="7"/>
  <c r="AL19" i="7"/>
  <c r="AK19" i="7"/>
  <c r="AJ19" i="7"/>
  <c r="AI19" i="7"/>
  <c r="AH19" i="7"/>
  <c r="AG19" i="7"/>
  <c r="AC19" i="7"/>
  <c r="AB19" i="7"/>
  <c r="AA19" i="7"/>
  <c r="Z19" i="7"/>
  <c r="Y19" i="7"/>
  <c r="X19" i="7"/>
  <c r="W19" i="7"/>
  <c r="S19" i="7"/>
  <c r="R19" i="7"/>
  <c r="Q19" i="7"/>
  <c r="P19" i="7"/>
  <c r="O19" i="7"/>
  <c r="N19" i="7"/>
  <c r="M19" i="7"/>
  <c r="I19" i="7"/>
  <c r="H19" i="7"/>
  <c r="G19" i="7"/>
  <c r="F19" i="7"/>
  <c r="E19" i="7"/>
  <c r="D19" i="7"/>
  <c r="C19" i="7"/>
  <c r="BP18" i="7"/>
  <c r="BO18" i="7"/>
  <c r="BN18" i="7"/>
  <c r="BM18" i="7"/>
  <c r="BL18" i="7"/>
  <c r="BK18" i="7"/>
  <c r="BG18" i="7"/>
  <c r="BF18" i="7"/>
  <c r="BE18" i="7"/>
  <c r="BD18" i="7"/>
  <c r="BC18" i="7"/>
  <c r="BB18" i="7"/>
  <c r="BA18" i="7"/>
  <c r="AW18" i="7"/>
  <c r="AV18" i="7"/>
  <c r="AU18" i="7"/>
  <c r="AT18" i="7"/>
  <c r="AS18" i="7"/>
  <c r="AR18" i="7"/>
  <c r="AQ18" i="7"/>
  <c r="AM18" i="7"/>
  <c r="AL18" i="7"/>
  <c r="AK18" i="7"/>
  <c r="AJ18" i="7"/>
  <c r="AI18" i="7"/>
  <c r="AH18" i="7"/>
  <c r="AG18" i="7"/>
  <c r="AC18" i="7"/>
  <c r="AB18" i="7"/>
  <c r="AA18" i="7"/>
  <c r="Z18" i="7"/>
  <c r="Y18" i="7"/>
  <c r="X18" i="7"/>
  <c r="W18" i="7"/>
  <c r="S18" i="7"/>
  <c r="R18" i="7"/>
  <c r="Q18" i="7"/>
  <c r="P18" i="7"/>
  <c r="O18" i="7"/>
  <c r="N18" i="7"/>
  <c r="M18" i="7"/>
  <c r="I18" i="7"/>
  <c r="H18" i="7"/>
  <c r="G18" i="7"/>
  <c r="F18" i="7"/>
  <c r="E18" i="7"/>
  <c r="D18" i="7"/>
  <c r="C18" i="7"/>
  <c r="BP17" i="7"/>
  <c r="BO17" i="7"/>
  <c r="BN17" i="7"/>
  <c r="BM17" i="7"/>
  <c r="BL17" i="7"/>
  <c r="BK17" i="7"/>
  <c r="BG17" i="7"/>
  <c r="BF17" i="7"/>
  <c r="BE17" i="7"/>
  <c r="BD17" i="7"/>
  <c r="BC17" i="7"/>
  <c r="BB17" i="7"/>
  <c r="BA17" i="7"/>
  <c r="AW17" i="7"/>
  <c r="AV17" i="7"/>
  <c r="AU17" i="7"/>
  <c r="AT17" i="7"/>
  <c r="AS17" i="7"/>
  <c r="AR17" i="7"/>
  <c r="AQ17" i="7"/>
  <c r="AM17" i="7"/>
  <c r="AL17" i="7"/>
  <c r="AK17" i="7"/>
  <c r="AJ17" i="7"/>
  <c r="AI17" i="7"/>
  <c r="AI16" i="7" s="1"/>
  <c r="AH17" i="7"/>
  <c r="AG17" i="7"/>
  <c r="AC17" i="7"/>
  <c r="AB17" i="7"/>
  <c r="AA17" i="7"/>
  <c r="Z17" i="7"/>
  <c r="Y17" i="7"/>
  <c r="X17" i="7"/>
  <c r="W17" i="7"/>
  <c r="S17" i="7"/>
  <c r="R17" i="7"/>
  <c r="Q17" i="7"/>
  <c r="P17" i="7"/>
  <c r="O17" i="7"/>
  <c r="N17" i="7"/>
  <c r="M17" i="7"/>
  <c r="I17" i="7"/>
  <c r="H17" i="7"/>
  <c r="G17" i="7"/>
  <c r="F17" i="7"/>
  <c r="E17" i="7"/>
  <c r="D17" i="7"/>
  <c r="C17" i="7"/>
  <c r="BP15" i="7"/>
  <c r="BO15" i="7"/>
  <c r="BN15" i="7"/>
  <c r="BM15" i="7"/>
  <c r="BL15" i="7"/>
  <c r="BK15" i="7"/>
  <c r="BG15" i="7"/>
  <c r="BF15" i="7"/>
  <c r="BE15" i="7"/>
  <c r="BD15" i="7"/>
  <c r="BC15" i="7"/>
  <c r="BB15" i="7"/>
  <c r="BA15" i="7"/>
  <c r="AW15" i="7"/>
  <c r="AV15" i="7"/>
  <c r="AU15" i="7"/>
  <c r="AT15" i="7"/>
  <c r="AS15" i="7"/>
  <c r="AR15" i="7"/>
  <c r="AQ15" i="7"/>
  <c r="AM15" i="7"/>
  <c r="AL15" i="7"/>
  <c r="AK15" i="7"/>
  <c r="AJ15" i="7"/>
  <c r="AI15" i="7"/>
  <c r="AH15" i="7"/>
  <c r="AG15" i="7"/>
  <c r="AC15" i="7"/>
  <c r="AB15" i="7"/>
  <c r="AA15" i="7"/>
  <c r="Z15" i="7"/>
  <c r="Y15" i="7"/>
  <c r="X15" i="7"/>
  <c r="W15" i="7"/>
  <c r="S15" i="7"/>
  <c r="R15" i="7"/>
  <c r="Q15" i="7"/>
  <c r="P15" i="7"/>
  <c r="O15" i="7"/>
  <c r="N15" i="7"/>
  <c r="M15" i="7"/>
  <c r="I15" i="7"/>
  <c r="H15" i="7"/>
  <c r="G15" i="7"/>
  <c r="F15" i="7"/>
  <c r="E15" i="7"/>
  <c r="D15" i="7"/>
  <c r="C15" i="7"/>
  <c r="BP14" i="7"/>
  <c r="BO14" i="7"/>
  <c r="BN14" i="7"/>
  <c r="BM14" i="7"/>
  <c r="BL14" i="7"/>
  <c r="BK14" i="7"/>
  <c r="BG14" i="7"/>
  <c r="BF14" i="7"/>
  <c r="BE14" i="7"/>
  <c r="BD14" i="7"/>
  <c r="BC14" i="7"/>
  <c r="BB14" i="7"/>
  <c r="BA14" i="7"/>
  <c r="AW14" i="7"/>
  <c r="AV14" i="7"/>
  <c r="AU14" i="7"/>
  <c r="AT14" i="7"/>
  <c r="AS14" i="7"/>
  <c r="AR14" i="7"/>
  <c r="AQ14" i="7"/>
  <c r="AM14" i="7"/>
  <c r="AL14" i="7"/>
  <c r="AK14" i="7"/>
  <c r="AJ14" i="7"/>
  <c r="AI14" i="7"/>
  <c r="AH14" i="7"/>
  <c r="AG14" i="7"/>
  <c r="AC14" i="7"/>
  <c r="AB14" i="7"/>
  <c r="AA14" i="7"/>
  <c r="Z14" i="7"/>
  <c r="Y14" i="7"/>
  <c r="X14" i="7"/>
  <c r="W14" i="7"/>
  <c r="S14" i="7"/>
  <c r="R14" i="7"/>
  <c r="Q14" i="7"/>
  <c r="P14" i="7"/>
  <c r="O14" i="7"/>
  <c r="N14" i="7"/>
  <c r="M14" i="7"/>
  <c r="I14" i="7"/>
  <c r="H14" i="7"/>
  <c r="G14" i="7"/>
  <c r="F14" i="7"/>
  <c r="E14" i="7"/>
  <c r="D14" i="7"/>
  <c r="C14" i="7"/>
  <c r="BP13" i="7"/>
  <c r="BO13" i="7"/>
  <c r="BN13" i="7"/>
  <c r="BM13" i="7"/>
  <c r="BL13" i="7"/>
  <c r="BK13" i="7"/>
  <c r="BG13" i="7"/>
  <c r="BF13" i="7"/>
  <c r="BE13" i="7"/>
  <c r="BD13" i="7"/>
  <c r="BC13" i="7"/>
  <c r="BB13" i="7"/>
  <c r="BA13" i="7"/>
  <c r="AW13" i="7"/>
  <c r="AV13" i="7"/>
  <c r="AU13" i="7"/>
  <c r="AT13" i="7"/>
  <c r="AS13" i="7"/>
  <c r="AR13" i="7"/>
  <c r="AQ13" i="7"/>
  <c r="AM13" i="7"/>
  <c r="AL13" i="7"/>
  <c r="AK13" i="7"/>
  <c r="AJ13" i="7"/>
  <c r="AI13" i="7"/>
  <c r="AH13" i="7"/>
  <c r="AG13" i="7"/>
  <c r="AC13" i="7"/>
  <c r="AB13" i="7"/>
  <c r="AA13" i="7"/>
  <c r="Z13" i="7"/>
  <c r="Y13" i="7"/>
  <c r="X13" i="7"/>
  <c r="W13" i="7"/>
  <c r="S13" i="7"/>
  <c r="R13" i="7"/>
  <c r="Q13" i="7"/>
  <c r="P13" i="7"/>
  <c r="O13" i="7"/>
  <c r="N13" i="7"/>
  <c r="M13" i="7"/>
  <c r="I13" i="7"/>
  <c r="H13" i="7"/>
  <c r="G13" i="7"/>
  <c r="F13" i="7"/>
  <c r="E13" i="7"/>
  <c r="D13" i="7"/>
  <c r="D12" i="7" s="1"/>
  <c r="C13" i="7"/>
  <c r="AN22" i="7" l="1"/>
  <c r="BS200" i="7"/>
  <c r="BH41" i="7"/>
  <c r="AD200" i="7"/>
  <c r="W16" i="7"/>
  <c r="AN200" i="7"/>
  <c r="AN41" i="7"/>
  <c r="AX41" i="7"/>
  <c r="J200" i="7"/>
  <c r="BH22" i="7"/>
  <c r="BH11" i="7"/>
  <c r="BQ25" i="7"/>
  <c r="BQ37" i="7"/>
  <c r="E193" i="7"/>
  <c r="I193" i="7"/>
  <c r="P193" i="7"/>
  <c r="AH193" i="7"/>
  <c r="T11" i="7"/>
  <c r="AU16" i="7"/>
  <c r="I25" i="7"/>
  <c r="W25" i="7"/>
  <c r="AA25" i="7"/>
  <c r="W37" i="7"/>
  <c r="AA37" i="7"/>
  <c r="AH37" i="7"/>
  <c r="S43" i="7"/>
  <c r="AK43" i="7"/>
  <c r="AL51" i="7"/>
  <c r="AI12" i="7"/>
  <c r="AI11" i="7" s="1"/>
  <c r="AM12" i="7"/>
  <c r="BG16" i="7"/>
  <c r="BK16" i="7"/>
  <c r="F37" i="7"/>
  <c r="AI37" i="7"/>
  <c r="AM37" i="7"/>
  <c r="AT37" i="7"/>
  <c r="O25" i="7"/>
  <c r="S25" i="7"/>
  <c r="Z28" i="7"/>
  <c r="M43" i="7"/>
  <c r="AB46" i="7"/>
  <c r="AR193" i="7"/>
  <c r="AV193" i="7"/>
  <c r="BD193" i="7"/>
  <c r="BL193" i="7"/>
  <c r="C12" i="7"/>
  <c r="G12" i="7"/>
  <c r="AQ12" i="7"/>
  <c r="AU12" i="7"/>
  <c r="BC12" i="7"/>
  <c r="BG12" i="7"/>
  <c r="BG11" i="7" s="1"/>
  <c r="BK12" i="7"/>
  <c r="BO12" i="7"/>
  <c r="C25" i="7"/>
  <c r="G25" i="7"/>
  <c r="C37" i="7"/>
  <c r="G37" i="7"/>
  <c r="R37" i="7"/>
  <c r="AQ37" i="7"/>
  <c r="AU37" i="7"/>
  <c r="BC37" i="7"/>
  <c r="BG37" i="7"/>
  <c r="BK37" i="7"/>
  <c r="BO37" i="7"/>
  <c r="I43" i="7"/>
  <c r="Y43" i="7"/>
  <c r="P46" i="7"/>
  <c r="AJ193" i="7"/>
  <c r="AN9" i="7"/>
  <c r="J41" i="7"/>
  <c r="W12" i="7"/>
  <c r="W11" i="7" s="1"/>
  <c r="AA12" i="7"/>
  <c r="AI25" i="7"/>
  <c r="AM25" i="7"/>
  <c r="AQ25" i="7"/>
  <c r="N28" i="7"/>
  <c r="R28" i="7"/>
  <c r="O37" i="7"/>
  <c r="S37" i="7"/>
  <c r="Z193" i="7"/>
  <c r="BS11" i="7"/>
  <c r="H12" i="7"/>
  <c r="O12" i="7"/>
  <c r="S12" i="7"/>
  <c r="S16" i="7"/>
  <c r="AD22" i="7"/>
  <c r="AX11" i="7"/>
  <c r="AD41" i="7"/>
  <c r="E12" i="7"/>
  <c r="I12" i="7"/>
  <c r="E25" i="7"/>
  <c r="AR37" i="7"/>
  <c r="BD37" i="7"/>
  <c r="O43" i="7"/>
  <c r="BQ12" i="7"/>
  <c r="BQ32" i="7"/>
  <c r="AX22" i="7"/>
  <c r="J11" i="7"/>
  <c r="AB12" i="7"/>
  <c r="W43" i="7"/>
  <c r="AA43" i="7"/>
  <c r="AM43" i="7"/>
  <c r="AQ43" i="7"/>
  <c r="AU43" i="7"/>
  <c r="F193" i="7"/>
  <c r="M193" i="7"/>
  <c r="N46" i="7"/>
  <c r="AJ51" i="7"/>
  <c r="AJ183" i="7"/>
  <c r="Y193" i="7"/>
  <c r="AK193" i="7"/>
  <c r="AW193" i="7"/>
  <c r="BA193" i="7"/>
  <c r="N193" i="7"/>
  <c r="R193" i="7"/>
  <c r="BQ193" i="7"/>
  <c r="Z46" i="7"/>
  <c r="AL46" i="7"/>
  <c r="D46" i="7"/>
  <c r="AL193" i="7"/>
  <c r="AT193" i="7"/>
  <c r="BB193" i="7"/>
  <c r="BN193" i="7"/>
  <c r="BQ16" i="7"/>
  <c r="BQ51" i="7"/>
  <c r="BS41" i="7"/>
  <c r="C43" i="7"/>
  <c r="G43" i="7"/>
  <c r="G41" i="7" s="1"/>
  <c r="N183" i="7"/>
  <c r="R183" i="7"/>
  <c r="Z183" i="7"/>
  <c r="AH183" i="7"/>
  <c r="AL183" i="7"/>
  <c r="O183" i="7"/>
  <c r="S183" i="7"/>
  <c r="W183" i="7"/>
  <c r="AA183" i="7"/>
  <c r="AI183" i="7"/>
  <c r="AM183" i="7"/>
  <c r="AQ183" i="7"/>
  <c r="D193" i="7"/>
  <c r="H193" i="7"/>
  <c r="H200" i="7" s="1"/>
  <c r="BQ43" i="7"/>
  <c r="BQ183" i="7"/>
  <c r="BQ200" i="7" s="1"/>
  <c r="AD11" i="7"/>
  <c r="T41" i="7"/>
  <c r="P12" i="7"/>
  <c r="X12" i="7"/>
  <c r="AJ12" i="7"/>
  <c r="AR12" i="7"/>
  <c r="AV12" i="7"/>
  <c r="BD12" i="7"/>
  <c r="BL12" i="7"/>
  <c r="M12" i="7"/>
  <c r="Q12" i="7"/>
  <c r="Y12" i="7"/>
  <c r="AC12" i="7"/>
  <c r="AG12" i="7"/>
  <c r="AK12" i="7"/>
  <c r="AS12" i="7"/>
  <c r="AW12" i="7"/>
  <c r="BA12" i="7"/>
  <c r="BE12" i="7"/>
  <c r="BM12" i="7"/>
  <c r="M25" i="7"/>
  <c r="Q25" i="7"/>
  <c r="Y25" i="7"/>
  <c r="AC25" i="7"/>
  <c r="AG25" i="7"/>
  <c r="AK25" i="7"/>
  <c r="F28" i="7"/>
  <c r="E51" i="7"/>
  <c r="I51" i="7"/>
  <c r="E183" i="7"/>
  <c r="E200" i="7" s="1"/>
  <c r="I183" i="7"/>
  <c r="I200" i="7" s="1"/>
  <c r="X183" i="7"/>
  <c r="X200" i="7" s="1"/>
  <c r="BP183" i="7"/>
  <c r="Q193" i="7"/>
  <c r="AC193" i="7"/>
  <c r="AG193" i="7"/>
  <c r="AS193" i="7"/>
  <c r="BE193" i="7"/>
  <c r="G16" i="7"/>
  <c r="F51" i="7"/>
  <c r="M51" i="7"/>
  <c r="Q51" i="7"/>
  <c r="Y51" i="7"/>
  <c r="AC51" i="7"/>
  <c r="AG51" i="7"/>
  <c r="AK51" i="7"/>
  <c r="F183" i="7"/>
  <c r="M183" i="7"/>
  <c r="Q183" i="7"/>
  <c r="Y183" i="7"/>
  <c r="Y200" i="7" s="1"/>
  <c r="AC183" i="7"/>
  <c r="AG183" i="7"/>
  <c r="AK183" i="7"/>
  <c r="C183" i="7"/>
  <c r="G183" i="7"/>
  <c r="BQ28" i="7"/>
  <c r="BQ22" i="7" s="1"/>
  <c r="T22" i="7"/>
  <c r="E16" i="7"/>
  <c r="I16" i="7"/>
  <c r="M16" i="7"/>
  <c r="Q16" i="7"/>
  <c r="Y16" i="7"/>
  <c r="AC16" i="7"/>
  <c r="AG16" i="7"/>
  <c r="AK16" i="7"/>
  <c r="AS16" i="7"/>
  <c r="AW16" i="7"/>
  <c r="BA16" i="7"/>
  <c r="BE16" i="7"/>
  <c r="BM16" i="7"/>
  <c r="C16" i="7"/>
  <c r="O16" i="7"/>
  <c r="AA16" i="7"/>
  <c r="AM16" i="7"/>
  <c r="AM11" i="7" s="1"/>
  <c r="AQ16" i="7"/>
  <c r="BC16" i="7"/>
  <c r="BO16" i="7"/>
  <c r="AI43" i="7"/>
  <c r="E43" i="7"/>
  <c r="Q43" i="7"/>
  <c r="AC43" i="7"/>
  <c r="AG43" i="7"/>
  <c r="AS43" i="7"/>
  <c r="AW43" i="7"/>
  <c r="BA43" i="7"/>
  <c r="BE43" i="7"/>
  <c r="BM43" i="7"/>
  <c r="H51" i="7"/>
  <c r="D16" i="7"/>
  <c r="D11" i="7" s="1"/>
  <c r="H16" i="7"/>
  <c r="H11" i="7" s="1"/>
  <c r="P16" i="7"/>
  <c r="X16" i="7"/>
  <c r="AB16" i="7"/>
  <c r="AJ16" i="7"/>
  <c r="AR16" i="7"/>
  <c r="AV16" i="7"/>
  <c r="BD16" i="7"/>
  <c r="BL16" i="7"/>
  <c r="BL32" i="7"/>
  <c r="F32" i="7"/>
  <c r="N32" i="7"/>
  <c r="R32" i="7"/>
  <c r="Z32" i="7"/>
  <c r="AH32" i="7"/>
  <c r="AL32" i="7"/>
  <c r="N37" i="7"/>
  <c r="Z37" i="7"/>
  <c r="AL37" i="7"/>
  <c r="BC43" i="7"/>
  <c r="C46" i="7"/>
  <c r="G46" i="7"/>
  <c r="O46" i="7"/>
  <c r="O41" i="7" s="1"/>
  <c r="S46" i="7"/>
  <c r="W46" i="7"/>
  <c r="AA46" i="7"/>
  <c r="AI46" i="7"/>
  <c r="AM46" i="7"/>
  <c r="AQ46" i="7"/>
  <c r="D51" i="7"/>
  <c r="P51" i="7"/>
  <c r="X51" i="7"/>
  <c r="AB51" i="7"/>
  <c r="N51" i="7"/>
  <c r="Z51" i="7"/>
  <c r="AH51" i="7"/>
  <c r="C193" i="7"/>
  <c r="G193" i="7"/>
  <c r="O193" i="7"/>
  <c r="S193" i="7"/>
  <c r="W193" i="7"/>
  <c r="AA193" i="7"/>
  <c r="AI193" i="7"/>
  <c r="AM193" i="7"/>
  <c r="AQ193" i="7"/>
  <c r="AU193" i="7"/>
  <c r="BC193" i="7"/>
  <c r="BG193" i="7"/>
  <c r="BK193" i="7"/>
  <c r="BO193" i="7"/>
  <c r="BQ46" i="7"/>
  <c r="BS22" i="7"/>
  <c r="AR183" i="7"/>
  <c r="AR200" i="7" s="1"/>
  <c r="AV183" i="7"/>
  <c r="BD183" i="7"/>
  <c r="BD200" i="7" s="1"/>
  <c r="BL183" i="7"/>
  <c r="J22" i="7"/>
  <c r="D43" i="7"/>
  <c r="D41" i="7" s="1"/>
  <c r="H43" i="7"/>
  <c r="P43" i="7"/>
  <c r="X43" i="7"/>
  <c r="AB43" i="7"/>
  <c r="AJ43" i="7"/>
  <c r="F46" i="7"/>
  <c r="R46" i="7"/>
  <c r="AH46" i="7"/>
  <c r="H46" i="7"/>
  <c r="X46" i="7"/>
  <c r="AJ46" i="7"/>
  <c r="D183" i="7"/>
  <c r="P183" i="7"/>
  <c r="P200" i="7" s="1"/>
  <c r="AB183" i="7"/>
  <c r="AB200" i="7" s="1"/>
  <c r="AT32" i="7"/>
  <c r="BP16" i="7"/>
  <c r="AU25" i="7"/>
  <c r="BC25" i="7"/>
  <c r="BG25" i="7"/>
  <c r="BK25" i="7"/>
  <c r="BO25" i="7"/>
  <c r="BN51" i="7"/>
  <c r="AS25" i="7"/>
  <c r="AW25" i="7"/>
  <c r="BA25" i="7"/>
  <c r="BE25" i="7"/>
  <c r="BM25" i="7"/>
  <c r="AU32" i="7"/>
  <c r="AR46" i="7"/>
  <c r="BD46" i="7"/>
  <c r="BP46" i="7"/>
  <c r="BB46" i="7"/>
  <c r="BN46" i="7"/>
  <c r="BP12" i="7"/>
  <c r="BO32" i="7"/>
  <c r="AR51" i="7"/>
  <c r="AV51" i="7"/>
  <c r="BD51" i="7"/>
  <c r="BL51" i="7"/>
  <c r="BP51" i="7"/>
  <c r="AT51" i="7"/>
  <c r="BF51" i="7"/>
  <c r="BP37" i="7"/>
  <c r="AU183" i="7"/>
  <c r="BC183" i="7"/>
  <c r="BG183" i="7"/>
  <c r="BK183" i="7"/>
  <c r="BO183" i="7"/>
  <c r="BF32" i="7"/>
  <c r="AT28" i="7"/>
  <c r="BB28" i="7"/>
  <c r="BF28" i="7"/>
  <c r="BN28" i="7"/>
  <c r="BG32" i="7"/>
  <c r="BO43" i="7"/>
  <c r="AT46" i="7"/>
  <c r="BF46" i="7"/>
  <c r="AV46" i="7"/>
  <c r="BL46" i="7"/>
  <c r="AS51" i="7"/>
  <c r="AW51" i="7"/>
  <c r="BA51" i="7"/>
  <c r="BE51" i="7"/>
  <c r="BM51" i="7"/>
  <c r="AS183" i="7"/>
  <c r="AW183" i="7"/>
  <c r="BA183" i="7"/>
  <c r="BE183" i="7"/>
  <c r="BM183" i="7"/>
  <c r="BM200" i="7" s="1"/>
  <c r="BP193" i="7"/>
  <c r="AR43" i="7"/>
  <c r="AV43" i="7"/>
  <c r="BD43" i="7"/>
  <c r="BL43" i="7"/>
  <c r="BP43" i="7"/>
  <c r="AU46" i="7"/>
  <c r="AU41" i="7" s="1"/>
  <c r="BC46" i="7"/>
  <c r="BG46" i="7"/>
  <c r="BK46" i="7"/>
  <c r="BO46" i="7"/>
  <c r="AT183" i="7"/>
  <c r="BB183" i="7"/>
  <c r="BF183" i="7"/>
  <c r="BF200" i="7" s="1"/>
  <c r="BN183" i="7"/>
  <c r="F12" i="7"/>
  <c r="N12" i="7"/>
  <c r="R12" i="7"/>
  <c r="Z12" i="7"/>
  <c r="AH12" i="7"/>
  <c r="AL12" i="7"/>
  <c r="AT12" i="7"/>
  <c r="BB12" i="7"/>
  <c r="BF12" i="7"/>
  <c r="BN12" i="7"/>
  <c r="F16" i="7"/>
  <c r="N16" i="7"/>
  <c r="R16" i="7"/>
  <c r="Z16" i="7"/>
  <c r="AH16" i="7"/>
  <c r="AL16" i="7"/>
  <c r="AT16" i="7"/>
  <c r="BB16" i="7"/>
  <c r="BF16" i="7"/>
  <c r="BN16" i="7"/>
  <c r="D25" i="7"/>
  <c r="H25" i="7"/>
  <c r="P25" i="7"/>
  <c r="BB32" i="7"/>
  <c r="BN32" i="7"/>
  <c r="X25" i="7"/>
  <c r="AB25" i="7"/>
  <c r="AJ25" i="7"/>
  <c r="AR25" i="7"/>
  <c r="AV25" i="7"/>
  <c r="BD25" i="7"/>
  <c r="BL25" i="7"/>
  <c r="BP25" i="7"/>
  <c r="F25" i="7"/>
  <c r="N25" i="7"/>
  <c r="R25" i="7"/>
  <c r="Z25" i="7"/>
  <c r="AH25" i="7"/>
  <c r="AL25" i="7"/>
  <c r="AT25" i="7"/>
  <c r="BB25" i="7"/>
  <c r="BF25" i="7"/>
  <c r="BN25" i="7"/>
  <c r="D28" i="7"/>
  <c r="H28" i="7"/>
  <c r="P28" i="7"/>
  <c r="X28" i="7"/>
  <c r="AB28" i="7"/>
  <c r="AJ28" i="7"/>
  <c r="AR28" i="7"/>
  <c r="AV28" i="7"/>
  <c r="BD28" i="7"/>
  <c r="BL28" i="7"/>
  <c r="BP28" i="7"/>
  <c r="E28" i="7"/>
  <c r="I28" i="7"/>
  <c r="M28" i="7"/>
  <c r="Q28" i="7"/>
  <c r="Y28" i="7"/>
  <c r="AC28" i="7"/>
  <c r="AG28" i="7"/>
  <c r="AK28" i="7"/>
  <c r="AS28" i="7"/>
  <c r="AW28" i="7"/>
  <c r="BA28" i="7"/>
  <c r="BE28" i="7"/>
  <c r="BM28" i="7"/>
  <c r="C28" i="7"/>
  <c r="G28" i="7"/>
  <c r="O28" i="7"/>
  <c r="S28" i="7"/>
  <c r="W28" i="7"/>
  <c r="AA28" i="7"/>
  <c r="AI28" i="7"/>
  <c r="AM28" i="7"/>
  <c r="AQ28" i="7"/>
  <c r="AU28" i="7"/>
  <c r="BC28" i="7"/>
  <c r="BG28" i="7"/>
  <c r="BK28" i="7"/>
  <c r="BO28" i="7"/>
  <c r="C32" i="7"/>
  <c r="G32" i="7"/>
  <c r="O32" i="7"/>
  <c r="S32" i="7"/>
  <c r="W32" i="7"/>
  <c r="AA32" i="7"/>
  <c r="AI32" i="7"/>
  <c r="AM32" i="7"/>
  <c r="AQ32" i="7"/>
  <c r="BC32" i="7"/>
  <c r="BK32" i="7"/>
  <c r="P41" i="7"/>
  <c r="D32" i="7"/>
  <c r="H32" i="7"/>
  <c r="P32" i="7"/>
  <c r="X32" i="7"/>
  <c r="AB32" i="7"/>
  <c r="AJ32" i="7"/>
  <c r="AR32" i="7"/>
  <c r="AV32" i="7"/>
  <c r="BD32" i="7"/>
  <c r="BP32" i="7"/>
  <c r="E37" i="7"/>
  <c r="I37" i="7"/>
  <c r="M37" i="7"/>
  <c r="Q37" i="7"/>
  <c r="Y37" i="7"/>
  <c r="AC37" i="7"/>
  <c r="AG37" i="7"/>
  <c r="AK37" i="7"/>
  <c r="AS37" i="7"/>
  <c r="AW37" i="7"/>
  <c r="BA37" i="7"/>
  <c r="BE37" i="7"/>
  <c r="BM37" i="7"/>
  <c r="E32" i="7"/>
  <c r="I32" i="7"/>
  <c r="M32" i="7"/>
  <c r="Q32" i="7"/>
  <c r="Y32" i="7"/>
  <c r="AC32" i="7"/>
  <c r="AG32" i="7"/>
  <c r="AK32" i="7"/>
  <c r="BB37" i="7"/>
  <c r="BN37" i="7"/>
  <c r="D37" i="7"/>
  <c r="H37" i="7"/>
  <c r="P37" i="7"/>
  <c r="X37" i="7"/>
  <c r="AB37" i="7"/>
  <c r="AJ37" i="7"/>
  <c r="AV37" i="7"/>
  <c r="BL37" i="7"/>
  <c r="AA41" i="7"/>
  <c r="R51" i="7"/>
  <c r="BB51" i="7"/>
  <c r="F43" i="7"/>
  <c r="N43" i="7"/>
  <c r="N41" i="7" s="1"/>
  <c r="R43" i="7"/>
  <c r="Z43" i="7"/>
  <c r="AH43" i="7"/>
  <c r="AL43" i="7"/>
  <c r="AT43" i="7"/>
  <c r="BB43" i="7"/>
  <c r="BF43" i="7"/>
  <c r="BN43" i="7"/>
  <c r="E46" i="7"/>
  <c r="I46" i="7"/>
  <c r="M46" i="7"/>
  <c r="Q46" i="7"/>
  <c r="Y46" i="7"/>
  <c r="Y41" i="7" s="1"/>
  <c r="AC46" i="7"/>
  <c r="AG46" i="7"/>
  <c r="AG41" i="7" s="1"/>
  <c r="AK46" i="7"/>
  <c r="AK41" i="7" s="1"/>
  <c r="AS46" i="7"/>
  <c r="AW46" i="7"/>
  <c r="BA46" i="7"/>
  <c r="BE46" i="7"/>
  <c r="BM46" i="7"/>
  <c r="BM41" i="7" s="1"/>
  <c r="BG43" i="7"/>
  <c r="BK43" i="7"/>
  <c r="C51" i="7"/>
  <c r="G51" i="7"/>
  <c r="O51" i="7"/>
  <c r="S51" i="7"/>
  <c r="W51" i="7"/>
  <c r="AA51" i="7"/>
  <c r="AI51" i="7"/>
  <c r="AM51" i="7"/>
  <c r="AQ51" i="7"/>
  <c r="AU51" i="7"/>
  <c r="BC51" i="7"/>
  <c r="BG51" i="7"/>
  <c r="BK51" i="7"/>
  <c r="BO51" i="7"/>
  <c r="AS32" i="7"/>
  <c r="AW32" i="7"/>
  <c r="BA32" i="7"/>
  <c r="BE32" i="7"/>
  <c r="BM32" i="7"/>
  <c r="AL41" i="7" l="1"/>
  <c r="BA200" i="7"/>
  <c r="C200" i="7"/>
  <c r="M41" i="7"/>
  <c r="N22" i="7"/>
  <c r="AQ11" i="7"/>
  <c r="AW200" i="7"/>
  <c r="BO200" i="7"/>
  <c r="AU200" i="7"/>
  <c r="AG11" i="7"/>
  <c r="M11" i="7"/>
  <c r="AQ41" i="7"/>
  <c r="Q200" i="7"/>
  <c r="AU11" i="7"/>
  <c r="BH9" i="7"/>
  <c r="AG200" i="7"/>
  <c r="AL200" i="7"/>
  <c r="AJ200" i="7"/>
  <c r="AS11" i="7"/>
  <c r="Z200" i="7"/>
  <c r="BP200" i="7"/>
  <c r="AA200" i="7"/>
  <c r="E11" i="7"/>
  <c r="AM200" i="7"/>
  <c r="S200" i="7"/>
  <c r="C11" i="7"/>
  <c r="BE11" i="7"/>
  <c r="AK200" i="7"/>
  <c r="R200" i="7"/>
  <c r="BG200" i="7"/>
  <c r="M200" i="7"/>
  <c r="N200" i="7"/>
  <c r="BN200" i="7"/>
  <c r="BE200" i="7"/>
  <c r="BC200" i="7"/>
  <c r="AV200" i="7"/>
  <c r="AC41" i="7"/>
  <c r="I41" i="7"/>
  <c r="Z41" i="7"/>
  <c r="AH22" i="7"/>
  <c r="BB200" i="7"/>
  <c r="BK200" i="7"/>
  <c r="BL200" i="7"/>
  <c r="S41" i="7"/>
  <c r="AB11" i="7"/>
  <c r="G200" i="7"/>
  <c r="AC200" i="7"/>
  <c r="F200" i="7"/>
  <c r="AQ200" i="7"/>
  <c r="W200" i="7"/>
  <c r="AH200" i="7"/>
  <c r="AT200" i="7"/>
  <c r="AS200" i="7"/>
  <c r="O11" i="7"/>
  <c r="D200" i="7"/>
  <c r="AB41" i="7"/>
  <c r="AI200" i="7"/>
  <c r="O200" i="7"/>
  <c r="BC11" i="7"/>
  <c r="AG22" i="7"/>
  <c r="AG9" i="7" s="1"/>
  <c r="BQ11" i="7"/>
  <c r="BD41" i="7"/>
  <c r="AM41" i="7"/>
  <c r="AA11" i="7"/>
  <c r="BK11" i="7"/>
  <c r="S11" i="7"/>
  <c r="BL11" i="7"/>
  <c r="BO11" i="7"/>
  <c r="Q11" i="7"/>
  <c r="BK41" i="7"/>
  <c r="I11" i="7"/>
  <c r="G11" i="7"/>
  <c r="AD9" i="7"/>
  <c r="BS9" i="7"/>
  <c r="E41" i="7"/>
  <c r="R41" i="7"/>
  <c r="T9" i="7"/>
  <c r="AI41" i="7"/>
  <c r="AC11" i="7"/>
  <c r="AX9" i="7"/>
  <c r="AV11" i="7"/>
  <c r="BE22" i="7"/>
  <c r="AS22" i="7"/>
  <c r="J9" i="7"/>
  <c r="BE41" i="7"/>
  <c r="AS41" i="7"/>
  <c r="AL22" i="7"/>
  <c r="Z22" i="7"/>
  <c r="BL41" i="7"/>
  <c r="F41" i="7"/>
  <c r="W41" i="7"/>
  <c r="C41" i="7"/>
  <c r="F22" i="7"/>
  <c r="AR11" i="7"/>
  <c r="AW11" i="7"/>
  <c r="AK11" i="7"/>
  <c r="Y11" i="7"/>
  <c r="BM11" i="7"/>
  <c r="BA11" i="7"/>
  <c r="BD11" i="7"/>
  <c r="R22" i="7"/>
  <c r="Y22" i="7"/>
  <c r="AU22" i="7"/>
  <c r="AI22" i="7"/>
  <c r="W22" i="7"/>
  <c r="BC41" i="7"/>
  <c r="X11" i="7"/>
  <c r="Q41" i="7"/>
  <c r="BG22" i="7"/>
  <c r="BQ41" i="7"/>
  <c r="P11" i="7"/>
  <c r="BB41" i="7"/>
  <c r="AW41" i="7"/>
  <c r="C22" i="7"/>
  <c r="AJ41" i="7"/>
  <c r="X41" i="7"/>
  <c r="H41" i="7"/>
  <c r="AJ11" i="7"/>
  <c r="BA41" i="7"/>
  <c r="AH41" i="7"/>
  <c r="AA22" i="7"/>
  <c r="S22" i="7"/>
  <c r="G22" i="7"/>
  <c r="AK22" i="7"/>
  <c r="M22" i="7"/>
  <c r="AJ22" i="7"/>
  <c r="X22" i="7"/>
  <c r="AM22" i="7"/>
  <c r="O22" i="7"/>
  <c r="P22" i="7"/>
  <c r="D22" i="7"/>
  <c r="D9" i="7" s="1"/>
  <c r="I22" i="7"/>
  <c r="AQ22" i="7"/>
  <c r="AC22" i="7"/>
  <c r="Q22" i="7"/>
  <c r="E22" i="7"/>
  <c r="AB22" i="7"/>
  <c r="BO22" i="7"/>
  <c r="AW22" i="7"/>
  <c r="AT41" i="7"/>
  <c r="BP11" i="7"/>
  <c r="AT22" i="7"/>
  <c r="BP41" i="7"/>
  <c r="AR41" i="7"/>
  <c r="BN41" i="7"/>
  <c r="BN22" i="7"/>
  <c r="BF41" i="7"/>
  <c r="BG41" i="7"/>
  <c r="BF22" i="7"/>
  <c r="BB22" i="7"/>
  <c r="BM22" i="7"/>
  <c r="BA22" i="7"/>
  <c r="BC22" i="7"/>
  <c r="AV41" i="7"/>
  <c r="BK22" i="7"/>
  <c r="AV22" i="7"/>
  <c r="BO41" i="7"/>
  <c r="BL22" i="7"/>
  <c r="AL11" i="7"/>
  <c r="Z11" i="7"/>
  <c r="N11" i="7"/>
  <c r="BF11" i="7"/>
  <c r="AT11" i="7"/>
  <c r="AH11" i="7"/>
  <c r="H22" i="7"/>
  <c r="BN11" i="7"/>
  <c r="BB11" i="7"/>
  <c r="BP22" i="7"/>
  <c r="BD22" i="7"/>
  <c r="AR22" i="7"/>
  <c r="R11" i="7"/>
  <c r="F11" i="7"/>
  <c r="M9" i="7" l="1"/>
  <c r="N9" i="7"/>
  <c r="AM9" i="7"/>
  <c r="AU9" i="7"/>
  <c r="AC9" i="7"/>
  <c r="AQ9" i="7"/>
  <c r="R9" i="7"/>
  <c r="AB9" i="7"/>
  <c r="C9" i="7"/>
  <c r="BQ9" i="7"/>
  <c r="BM9" i="7"/>
  <c r="BK9" i="7"/>
  <c r="G9" i="7"/>
  <c r="AH9" i="7"/>
  <c r="O9" i="7"/>
  <c r="AA9" i="7"/>
  <c r="S9" i="7"/>
  <c r="BE9" i="7"/>
  <c r="H9" i="7"/>
  <c r="AL9" i="7"/>
  <c r="E9" i="7"/>
  <c r="BO9" i="7"/>
  <c r="AW9" i="7"/>
  <c r="AI9" i="7"/>
  <c r="F9" i="7"/>
  <c r="AS9" i="7"/>
  <c r="BD9" i="7"/>
  <c r="I9" i="7"/>
  <c r="Y9" i="7"/>
  <c r="BL9" i="7"/>
  <c r="BC9" i="7"/>
  <c r="AK9" i="7"/>
  <c r="W9" i="7"/>
  <c r="Z9" i="7"/>
  <c r="BA9" i="7"/>
  <c r="BG9" i="7"/>
  <c r="Q9" i="7"/>
  <c r="X9" i="7"/>
  <c r="BF9" i="7"/>
  <c r="P9" i="7"/>
  <c r="AJ9" i="7"/>
  <c r="BB9" i="7"/>
  <c r="AR9" i="7"/>
  <c r="BP9" i="7"/>
  <c r="AT9" i="7"/>
  <c r="BN9" i="7"/>
  <c r="AV9" i="7"/>
</calcChain>
</file>

<file path=xl/sharedStrings.xml><?xml version="1.0" encoding="utf-8"?>
<sst xmlns="http://schemas.openxmlformats.org/spreadsheetml/2006/main" count="1475" uniqueCount="226">
  <si>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</si>
  <si>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</si>
  <si>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</si>
  <si>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</si>
  <si>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</si>
  <si>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</si>
  <si>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</si>
  <si>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</si>
  <si>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</si>
  <si>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</si>
  <si>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</si>
  <si>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</si>
  <si>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</si>
  <si>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</si>
  <si>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</si>
  <si>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</si>
  <si>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</si>
  <si>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</si>
  <si>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</si>
  <si>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</si>
  <si>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</si>
  <si>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Vallemaggia</t>
  </si>
  <si>
    <t>Compr. Lavizzara</t>
  </si>
  <si>
    <t>Compr. Rovana</t>
  </si>
  <si>
    <t>Compr. Fondo Vallemaggia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</si>
  <si>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</si>
  <si>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</si>
  <si>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</si>
  <si>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</si>
  <si>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</si>
  <si>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</si>
  <si>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</si>
  <si>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</si>
  <si>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</si>
  <si>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</si>
  <si>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</si>
  <si>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</si>
  <si>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</si>
  <si>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</si>
  <si>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</si>
  <si>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</si>
  <si>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</si>
  <si>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</si>
  <si>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5269 Breggia</t>
  </si>
  <si>
    <t>5249 Castel San Pietro</t>
  </si>
  <si>
    <t>5250 Chiasso</t>
  </si>
  <si>
    <t>5251 Coldrerio</t>
  </si>
  <si>
    <t>5254 Mendrisio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</si>
  <si>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</si>
  <si>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</si>
  <si>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</si>
  <si>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</si>
  <si>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</si>
  <si>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</si>
  <si>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</si>
  <si>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</si>
  <si>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</si>
  <si>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</si>
  <si>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</si>
  <si>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</si>
  <si>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</si>
  <si>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</si>
  <si>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</si>
  <si>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5160 Brusino Arsizio</t>
  </si>
  <si>
    <t>5161 Cademario</t>
  </si>
  <si>
    <t>5162 Cadempino</t>
  </si>
  <si>
    <t>5167 Canobbio</t>
  </si>
  <si>
    <t>5226 Capriasca</t>
  </si>
  <si>
    <t>5171 Caslano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</si>
  <si>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</si>
  <si>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</si>
  <si>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</si>
  <si>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</si>
  <si>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</si>
  <si>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</si>
  <si>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</si>
  <si>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</si>
  <si>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</si>
  <si>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</si>
  <si>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</si>
  <si>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</si>
  <si>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</si>
  <si>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</si>
  <si>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</si>
  <si>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</si>
  <si>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</si>
  <si>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5238 Monteceneri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</si>
  <si>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</si>
  <si>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</si>
  <si>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</si>
  <si>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</si>
  <si>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</si>
  <si>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</si>
  <si>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</si>
  <si>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</si>
  <si>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</si>
  <si>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</si>
  <si>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</si>
  <si>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5219 Rovio</t>
  </si>
  <si>
    <t>5221 Savosa</t>
  </si>
  <si>
    <t>5222 Sessa</t>
  </si>
  <si>
    <t>5225 Sorengo</t>
  </si>
  <si>
    <t>5227 Torricella-Taverne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</si>
  <si>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</si>
  <si>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</si>
  <si>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</si>
  <si>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</si>
  <si>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</si>
  <si>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</si>
  <si>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</si>
  <si>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</si>
  <si>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5397 Centovalli</t>
  </si>
  <si>
    <t>5102 Corippo</t>
  </si>
  <si>
    <t>5138 Cugnasco-Gerra</t>
  </si>
  <si>
    <t>5105 Frasco</t>
  </si>
  <si>
    <t>5398 Gambarogno</t>
  </si>
  <si>
    <t>5108 Gordola</t>
  </si>
  <si>
    <t>5112 Lavertezzo</t>
  </si>
  <si>
    <t>5113 Locarno</t>
  </si>
  <si>
    <t>5115 Losone</t>
  </si>
  <si>
    <t>5117 Mergoscia</t>
  </si>
  <si>
    <t>5118 Minusio</t>
  </si>
  <si>
    <t>5120 Muralto</t>
  </si>
  <si>
    <t>5136 Onsernone</t>
  </si>
  <si>
    <t>5121 Orselina</t>
  </si>
  <si>
    <t>5125 Ronco sopra Ascona</t>
  </si>
  <si>
    <t>5129 Sonogno</t>
  </si>
  <si>
    <t>5131 Tenero-Contra</t>
  </si>
  <si>
    <t>5396 Terre di Pedemonte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</si>
  <si>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</si>
  <si>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</si>
  <si>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</si>
  <si>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</si>
  <si>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</si>
  <si>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</si>
  <si>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</si>
  <si>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</si>
  <si>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</si>
  <si>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</si>
  <si>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</si>
  <si>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</si>
  <si>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</si>
  <si>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</si>
  <si>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5009 Isone</t>
  </si>
  <si>
    <t>5010 Lumino</t>
  </si>
  <si>
    <t>5017 Sant'Antonino</t>
  </si>
  <si>
    <t>Distretto di Riviera</t>
  </si>
  <si>
    <t>5281 Biasca</t>
  </si>
  <si>
    <t>Distretto di Blenio</t>
  </si>
  <si>
    <t>5048 Acquarossa</t>
  </si>
  <si>
    <t>5049 Blenio</t>
  </si>
  <si>
    <t>5050 Serravalle</t>
  </si>
  <si>
    <t>Distretto di Leventina</t>
  </si>
  <si>
    <t>5061 Airolo</t>
  </si>
  <si>
    <t>5063 Bedretto</t>
  </si>
  <si>
    <t>5064 Bodio</t>
  </si>
  <si>
    <t>5071 Dalpe</t>
  </si>
  <si>
    <t>5072 Faido</t>
  </si>
  <si>
    <t>5073 Giornico</t>
  </si>
  <si>
    <t>5076 Personico</t>
  </si>
  <si>
    <t>5077 Pollegio</t>
  </si>
  <si>
    <t>5078 Prato (Leventina)</t>
  </si>
  <si>
    <t>5079 Quinto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</si>
  <si>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</si>
  <si>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</si>
  <si>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</si>
  <si>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</si>
  <si>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</si>
  <si>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</si>
  <si>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</si>
  <si>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</si>
  <si>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</si>
  <si>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</si>
  <si>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</si>
  <si>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</si>
  <si>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</si>
  <si>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</si>
  <si>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</si>
  <si>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</si>
  <si>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del 2012.</t>
    </r>
  </si>
  <si>
    <t>Detentori di animali da reddito</t>
  </si>
  <si>
    <t>Animali da reddito</t>
  </si>
  <si>
    <t>Bovini</t>
  </si>
  <si>
    <t>Equini</t>
  </si>
  <si>
    <t>Suini</t>
  </si>
  <si>
    <t>Ovini</t>
  </si>
  <si>
    <t>Caprini</t>
  </si>
  <si>
    <t>Pollame</t>
  </si>
  <si>
    <t>Altri animali</t>
  </si>
  <si>
    <r>
      <t>Pollame</t>
    </r>
    <r>
      <rPr>
        <vertAlign val="superscript"/>
        <sz val="9"/>
        <rFont val="Arial"/>
        <family val="2"/>
      </rPr>
      <t>1</t>
    </r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</si>
  <si>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</si>
  <si>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</si>
  <si>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</si>
  <si>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</si>
  <si>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</si>
  <si>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</si>
  <si>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</si>
  <si>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</si>
  <si>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</si>
  <si>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</si>
  <si>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r>
      <t>1</t>
    </r>
    <r>
      <rPr>
        <sz val="8"/>
        <rFont val="Arial"/>
        <family val="2"/>
      </rPr>
      <t>Il basso numero di effettivi riportato per alcuni anni è in parte dovuto alla mancata fornitura dei dati da parte di alcuni allevatori.</t>
    </r>
  </si>
  <si>
    <t>Fonte: Censimento federale delle aziende agricole/Rilevazione delle strutture agricole, Ufficio federale di statistica, Neuchâtel</t>
  </si>
  <si>
    <t>T_070205_010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</si>
  <si>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Secondo la definizione del 2012.</t>
    </r>
  </si>
  <si>
    <t>Ustat, ultima modifica: 30.05.2017</t>
  </si>
  <si>
    <t>2016</t>
  </si>
  <si>
    <t>5287 Riviera</t>
  </si>
  <si>
    <t>Avvertenza: stato dei comuni politici: 115 (dal 02.04.2017). Per questa fonte statistica non è possibile pubblicare lo stato dei comuni esistenti al momento della rilevazione.</t>
  </si>
  <si>
    <t>Ustat, ultima modifica: 08.05.2018</t>
  </si>
  <si>
    <t>Detentori di animali da reddito, dal 2003 al 2009</t>
  </si>
  <si>
    <t>Detentori di animali da reddito, dal 2010</t>
  </si>
  <si>
    <t>Animali da reddito, dal 2003 al 2009</t>
  </si>
  <si>
    <t>Animali da reddito, dal 2010</t>
  </si>
  <si>
    <t>5399 Verzasca</t>
  </si>
  <si>
    <t>Ustat, ultima modifica: 25.05.2021</t>
  </si>
  <si>
    <t>Avvertenza: stato dei comuni politici: 111 (dal 18.10.2020). Per questa fonte statistica non è possibile pubblicare lo stato dei comuni esistenti al momento della rilevazione.</t>
  </si>
  <si>
    <t>Animali da reddito, dal 2020</t>
  </si>
  <si>
    <t>5239 Tresa</t>
  </si>
  <si>
    <t>Detentori di animali da reddito, dal 2020</t>
  </si>
  <si>
    <r>
      <t>Spazi a carattere urbano</t>
    </r>
    <r>
      <rPr>
        <b/>
        <vertAlign val="superscript"/>
        <sz val="8"/>
        <rFont val="Arial"/>
        <family val="2"/>
      </rPr>
      <t>2</t>
    </r>
  </si>
  <si>
    <r>
      <t>Comuni senza carattere urbano</t>
    </r>
    <r>
      <rPr>
        <b/>
        <vertAlign val="superscript"/>
        <sz val="8"/>
        <rFont val="Arial"/>
        <family val="2"/>
      </rPr>
      <t>2</t>
    </r>
  </si>
  <si>
    <t>5240 Val Mara</t>
  </si>
  <si>
    <t>Avvertenza: stato dei comuni politici: 106 (dal 10.04.2022).</t>
  </si>
  <si>
    <t>Ustat, ultima modifica: 15.05.2023</t>
  </si>
  <si>
    <t>Detentori di animali da reddito e animali da reddito, nel 2022</t>
  </si>
  <si>
    <t>Avvertenza: stato dei comuni politici: 106 (dal 10.04.2022). Per questa fonte statistica non è possibile pubblicare lo stato dei comuni esistenti al momento della rilevazione.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</si>
</sst>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1"/>
      <name val="Arial"/>
      <family val="2"/>
    </font>
    <font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9"/>
      <color indexed="14"/>
      <name val="Arial"/>
      <family val="2"/>
    </font>
    <font>
      <sz val="6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31">
    <xf numFmtId="0" fontId="0" fillId="0" borderId="0" xfId="0"/>
    <xf numFmtId="0" fontId="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9" fillId="0" borderId="0" xfId="0" applyFont="1" applyFill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/>
    <xf numFmtId="3" fontId="25" fillId="0" borderId="11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/>
    <xf numFmtId="3" fontId="24" fillId="0" borderId="12" xfId="0" applyNumberFormat="1" applyFont="1" applyFill="1" applyBorder="1" applyAlignment="1"/>
    <xf numFmtId="3" fontId="24" fillId="0" borderId="11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4" fillId="0" borderId="1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/>
    <xf numFmtId="3" fontId="24" fillId="0" borderId="0" xfId="0" applyNumberFormat="1" applyFont="1" applyFill="1" applyBorder="1" applyAlignment="1"/>
    <xf numFmtId="3" fontId="24" fillId="0" borderId="11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 applyBorder="1"/>
    <xf numFmtId="3" fontId="25" fillId="0" borderId="0" xfId="0" applyNumberFormat="1" applyFont="1" applyFill="1" applyBorder="1" applyAlignment="1">
      <alignment horizontal="left"/>
    </xf>
    <xf numFmtId="0" fontId="23" fillId="0" borderId="0" xfId="42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5" fillId="0" borderId="0" xfId="0" applyFont="1" applyAlignment="1">
      <alignment horizontal="left" vertical="top" wrapText="1"/>
    </xf>
    <xf numFmtId="49" fontId="27" fillId="0" borderId="0" xfId="0" applyNumberFormat="1" applyFont="1" applyFill="1" applyAlignment="1">
      <alignment horizontal="left"/>
    </xf>
    <xf numFmtId="3" fontId="25" fillId="0" borderId="1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left"/>
    </xf>
    <xf numFmtId="0" fontId="23" fillId="0" borderId="0" xfId="42" applyFont="1" applyFill="1" applyAlignment="1">
      <alignment horizontal="left"/>
    </xf>
    <xf numFmtId="164" fontId="19" fillId="0" borderId="11" xfId="0" applyNumberFormat="1" applyFont="1" applyFill="1" applyBorder="1" applyAlignment="1">
      <alignment horizontal="right"/>
    </xf>
    <xf numFmtId="0" fontId="23" fillId="0" borderId="0" xfId="42" applyFont="1" applyFill="1" applyBorder="1" applyAlignment="1">
      <alignment horizontal="left" wrapText="1"/>
    </xf>
    <xf numFmtId="0" fontId="23" fillId="0" borderId="10" xfId="42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>
      <alignment horizontal="right"/>
    </xf>
    <xf numFmtId="1" fontId="23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27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49" fontId="19" fillId="0" borderId="0" xfId="0" applyNumberFormat="1" applyFont="1" applyFill="1" applyBorder="1"/>
    <xf numFmtId="0" fontId="19" fillId="0" borderId="0" xfId="0" applyNumberFormat="1" applyFont="1" applyFill="1" applyBorder="1" applyAlignment="1">
      <alignment horizontal="right"/>
    </xf>
    <xf numFmtId="0" fontId="19" fillId="0" borderId="0" xfId="0" applyFont="1" applyAlignment="1"/>
    <xf numFmtId="3" fontId="24" fillId="0" borderId="0" xfId="0" applyNumberFormat="1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left"/>
    </xf>
    <xf numFmtId="0" fontId="19" fillId="0" borderId="0" xfId="0" applyFont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1" fontId="19" fillId="0" borderId="11" xfId="0" applyNumberFormat="1" applyFont="1" applyFill="1" applyBorder="1" applyAlignment="1"/>
    <xf numFmtId="0" fontId="19" fillId="0" borderId="11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/>
    </xf>
    <xf numFmtId="0" fontId="24" fillId="0" borderId="12" xfId="0" applyFont="1" applyFill="1" applyBorder="1"/>
    <xf numFmtId="0" fontId="24" fillId="0" borderId="10" xfId="0" applyFont="1" applyFill="1" applyBorder="1"/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6" xfId="0" applyFont="1" applyFill="1" applyBorder="1" applyAlignment="1">
      <alignment horizontal="left"/>
    </xf>
    <xf numFmtId="1" fontId="19" fillId="0" borderId="0" xfId="0" applyNumberFormat="1" applyFont="1" applyFill="1" applyBorder="1" applyAlignment="1"/>
    <xf numFmtId="0" fontId="0" fillId="0" borderId="0" xfId="0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6" xfId="0" applyFont="1" applyFill="1" applyBorder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/>
    <xf numFmtId="0" fontId="22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/>
    <xf numFmtId="3" fontId="25" fillId="0" borderId="12" xfId="0" applyNumberFormat="1" applyFont="1" applyFill="1" applyBorder="1" applyAlignment="1">
      <alignment horizontal="left"/>
    </xf>
    <xf numFmtId="3" fontId="24" fillId="0" borderId="12" xfId="0" applyNumberFormat="1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/>
    <xf numFmtId="0" fontId="31" fillId="0" borderId="0" xfId="0" applyFont="1" applyAlignment="1">
      <alignment horizontal="left"/>
    </xf>
    <xf numFmtId="164" fontId="25" fillId="0" borderId="0" xfId="0" applyNumberFormat="1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3" fontId="24" fillId="0" borderId="10" xfId="0" applyNumberFormat="1" applyFont="1" applyFill="1" applyBorder="1" applyAlignment="1">
      <alignment horizontal="left"/>
    </xf>
    <xf numFmtId="49" fontId="23" fillId="0" borderId="13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/>
    </xf>
    <xf numFmtId="49" fontId="23" fillId="0" borderId="15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/>
    </xf>
    <xf numFmtId="0" fontId="23" fillId="0" borderId="16" xfId="42" applyFont="1" applyFill="1" applyBorder="1" applyAlignment="1">
      <alignment horizontal="left"/>
    </xf>
    <xf numFmtId="0" fontId="27" fillId="0" borderId="0" xfId="0" applyFont="1" applyFill="1" applyBorder="1" applyAlignment="1"/>
    <xf numFmtId="0" fontId="38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23" fillId="0" borderId="0" xfId="42" applyFont="1" applyFill="1" applyAlignment="1">
      <alignment horizontal="center"/>
    </xf>
    <xf numFmtId="1" fontId="34" fillId="0" borderId="11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10" xfId="0" applyBorder="1" applyAlignment="1"/>
    <xf numFmtId="0" fontId="19" fillId="0" borderId="14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5" fillId="0" borderId="10" xfId="0" applyNumberFormat="1" applyFont="1" applyFill="1" applyBorder="1" applyAlignment="1">
      <alignment horizontal="left"/>
    </xf>
    <xf numFmtId="0" fontId="31" fillId="0" borderId="0" xfId="0" applyFont="1" applyAlignment="1"/>
    <xf numFmtId="0" fontId="25" fillId="0" borderId="0" xfId="0" applyFont="1" applyFill="1" applyAlignment="1"/>
    <xf numFmtId="49" fontId="24" fillId="0" borderId="0" xfId="0" applyNumberFormat="1" applyFont="1" applyFill="1" applyAlignment="1"/>
    <xf numFmtId="0" fontId="22" fillId="0" borderId="11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3" fillId="0" borderId="1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rmale_T_010203_020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abSelected="1" workbookViewId="0">
      <pane ySplit="8" topLeftCell="A9" activePane="bottomLeft" state="frozen"/>
      <selection pane="bottomLeft" sqref="A1:P1"/>
    </sheetView>
  </sheetViews>
  <sheetFormatPr defaultColWidth="9.140625" defaultRowHeight="12" customHeight="1" x14ac:dyDescent="0.2"/>
  <cols>
    <col min="1" max="1" width="2.7109375" style="43" customWidth="1"/>
    <col min="2" max="2" width="26.28515625" style="43" customWidth="1"/>
    <col min="3" max="16" width="9.5703125" style="44" customWidth="1"/>
    <col min="17" max="16384" width="9.140625" style="43"/>
  </cols>
  <sheetData>
    <row r="1" spans="1:16" s="1" customFormat="1" ht="12.75" customHeight="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79"/>
      <c r="O1" s="79"/>
      <c r="P1" s="78"/>
    </row>
    <row r="2" spans="1:16" s="1" customFormat="1" ht="12.75" customHeight="1" x14ac:dyDescent="0.2">
      <c r="A2" s="81" t="s">
        <v>224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79"/>
      <c r="O2" s="79"/>
      <c r="P2" s="78"/>
    </row>
    <row r="3" spans="1:16" s="2" customFormat="1" ht="12.7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3"/>
      <c r="P3" s="84"/>
    </row>
    <row r="4" spans="1:16" s="2" customFormat="1" ht="12.75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86"/>
      <c r="P4" s="87"/>
    </row>
    <row r="5" spans="1:16" s="32" customFormat="1" ht="12" customHeight="1" x14ac:dyDescent="0.2">
      <c r="A5" s="35"/>
      <c r="B5" s="35"/>
      <c r="C5" s="100" t="s">
        <v>180</v>
      </c>
      <c r="D5" s="101"/>
      <c r="E5" s="101"/>
      <c r="F5" s="101"/>
      <c r="G5" s="101"/>
      <c r="H5" s="101"/>
      <c r="I5" s="102"/>
      <c r="J5" s="100" t="s">
        <v>181</v>
      </c>
      <c r="K5" s="103"/>
      <c r="L5" s="103"/>
      <c r="M5" s="103"/>
      <c r="N5" s="103"/>
      <c r="O5" s="103"/>
      <c r="P5" s="103"/>
    </row>
    <row r="6" spans="1:16" s="34" customFormat="1" ht="12" customHeight="1" x14ac:dyDescent="0.2">
      <c r="C6" s="104"/>
      <c r="D6" s="105"/>
      <c r="E6" s="105"/>
      <c r="F6" s="105"/>
      <c r="G6" s="105"/>
      <c r="H6" s="105"/>
      <c r="I6" s="106"/>
      <c r="J6" s="104"/>
      <c r="K6" s="79"/>
      <c r="L6" s="79"/>
      <c r="M6" s="79"/>
      <c r="N6" s="79"/>
      <c r="O6" s="79"/>
      <c r="P6" s="79"/>
    </row>
    <row r="7" spans="1:16" s="32" customFormat="1" ht="12" customHeight="1" x14ac:dyDescent="0.2">
      <c r="B7" s="6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s="3" customFormat="1" ht="12" customHeight="1" x14ac:dyDescent="0.2">
      <c r="A8" s="33"/>
      <c r="B8" s="33"/>
      <c r="C8" s="36" t="s">
        <v>182</v>
      </c>
      <c r="D8" s="36" t="s">
        <v>183</v>
      </c>
      <c r="E8" s="36" t="s">
        <v>184</v>
      </c>
      <c r="F8" s="36" t="s">
        <v>185</v>
      </c>
      <c r="G8" s="36" t="s">
        <v>186</v>
      </c>
      <c r="H8" s="36" t="s">
        <v>187</v>
      </c>
      <c r="I8" s="36" t="s">
        <v>188</v>
      </c>
      <c r="J8" s="36" t="s">
        <v>182</v>
      </c>
      <c r="K8" s="36" t="s">
        <v>183</v>
      </c>
      <c r="L8" s="52" t="s">
        <v>184</v>
      </c>
      <c r="M8" s="52" t="s">
        <v>185</v>
      </c>
      <c r="N8" s="52" t="s">
        <v>186</v>
      </c>
      <c r="O8" s="3" t="s">
        <v>189</v>
      </c>
      <c r="P8" s="3" t="s">
        <v>188</v>
      </c>
    </row>
    <row r="9" spans="1:16" s="39" customFormat="1" ht="12" customHeight="1" x14ac:dyDescent="0.2">
      <c r="A9" s="96" t="s">
        <v>0</v>
      </c>
      <c r="B9" s="96"/>
      <c r="C9" s="4">
        <f t="shared" ref="C9:P9" si="0">C11+C22+C37+C41+C51</f>
        <v>330</v>
      </c>
      <c r="D9" s="4">
        <f t="shared" si="0"/>
        <v>339</v>
      </c>
      <c r="E9" s="4">
        <f t="shared" si="0"/>
        <v>49</v>
      </c>
      <c r="F9" s="4">
        <f t="shared" si="0"/>
        <v>209</v>
      </c>
      <c r="G9" s="4">
        <f t="shared" si="0"/>
        <v>208</v>
      </c>
      <c r="H9" s="4">
        <f t="shared" si="0"/>
        <v>172</v>
      </c>
      <c r="I9" s="4">
        <f t="shared" si="0"/>
        <v>151</v>
      </c>
      <c r="J9" s="4">
        <f t="shared" si="0"/>
        <v>10836</v>
      </c>
      <c r="K9" s="4">
        <f t="shared" si="0"/>
        <v>2576</v>
      </c>
      <c r="L9" s="4">
        <f t="shared" si="0"/>
        <v>2805</v>
      </c>
      <c r="M9" s="4">
        <f t="shared" si="0"/>
        <v>12503</v>
      </c>
      <c r="N9" s="4">
        <f t="shared" si="0"/>
        <v>10216</v>
      </c>
      <c r="O9" s="4">
        <f t="shared" si="0"/>
        <v>45605</v>
      </c>
      <c r="P9" s="4">
        <f t="shared" si="0"/>
        <v>9994</v>
      </c>
    </row>
    <row r="10" spans="1:16" s="39" customFormat="1" ht="12" customHeight="1" x14ac:dyDescent="0.2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40" customFormat="1" ht="12" customHeight="1" x14ac:dyDescent="0.2">
      <c r="A11" s="90" t="s">
        <v>1</v>
      </c>
      <c r="B11" s="90"/>
      <c r="C11" s="7">
        <f t="shared" ref="C11:P11" si="1">C12+C16+C20</f>
        <v>134</v>
      </c>
      <c r="D11" s="7">
        <f t="shared" si="1"/>
        <v>93</v>
      </c>
      <c r="E11" s="7">
        <f t="shared" si="1"/>
        <v>13</v>
      </c>
      <c r="F11" s="7">
        <f t="shared" si="1"/>
        <v>58</v>
      </c>
      <c r="G11" s="7">
        <f t="shared" si="1"/>
        <v>70</v>
      </c>
      <c r="H11" s="7">
        <f t="shared" si="1"/>
        <v>33</v>
      </c>
      <c r="I11" s="7">
        <f t="shared" si="1"/>
        <v>18</v>
      </c>
      <c r="J11" s="7">
        <f t="shared" si="1"/>
        <v>4656</v>
      </c>
      <c r="K11" s="7">
        <f t="shared" si="1"/>
        <v>582</v>
      </c>
      <c r="L11" s="7">
        <f t="shared" si="1"/>
        <v>195</v>
      </c>
      <c r="M11" s="7">
        <f t="shared" si="1"/>
        <v>5399</v>
      </c>
      <c r="N11" s="7">
        <f t="shared" si="1"/>
        <v>3750</v>
      </c>
      <c r="O11" s="7">
        <f t="shared" si="1"/>
        <v>969</v>
      </c>
      <c r="P11" s="7">
        <f t="shared" si="1"/>
        <v>940</v>
      </c>
    </row>
    <row r="12" spans="1:16" s="22" customFormat="1" ht="12" customHeight="1" x14ac:dyDescent="0.2">
      <c r="A12" s="91" t="s">
        <v>2</v>
      </c>
      <c r="B12" s="91"/>
      <c r="C12" s="8">
        <f t="shared" ref="C12:P12" si="2">C13+C14+C15</f>
        <v>55</v>
      </c>
      <c r="D12" s="8">
        <f t="shared" si="2"/>
        <v>42</v>
      </c>
      <c r="E12" s="8">
        <f t="shared" si="2"/>
        <v>5</v>
      </c>
      <c r="F12" s="8">
        <f t="shared" si="2"/>
        <v>15</v>
      </c>
      <c r="G12" s="8">
        <f t="shared" si="2"/>
        <v>19</v>
      </c>
      <c r="H12" s="8">
        <f t="shared" si="2"/>
        <v>8</v>
      </c>
      <c r="I12" s="8">
        <f t="shared" si="2"/>
        <v>8</v>
      </c>
      <c r="J12" s="8">
        <f t="shared" si="2"/>
        <v>1832</v>
      </c>
      <c r="K12" s="8">
        <f t="shared" si="2"/>
        <v>251</v>
      </c>
      <c r="L12" s="8">
        <f t="shared" si="2"/>
        <v>157</v>
      </c>
      <c r="M12" s="8">
        <f t="shared" si="2"/>
        <v>1503</v>
      </c>
      <c r="N12" s="8">
        <f t="shared" si="2"/>
        <v>875</v>
      </c>
      <c r="O12" s="8">
        <f t="shared" si="2"/>
        <v>94</v>
      </c>
      <c r="P12" s="8">
        <f t="shared" si="2"/>
        <v>529</v>
      </c>
    </row>
    <row r="13" spans="1:16" s="22" customFormat="1" ht="12" customHeight="1" x14ac:dyDescent="0.2">
      <c r="A13" s="9"/>
      <c r="B13" s="10" t="s">
        <v>3</v>
      </c>
      <c r="C13" s="8">
        <f>C167+C168+C170+C175+C176</f>
        <v>32</v>
      </c>
      <c r="D13" s="8">
        <f t="shared" ref="D13:P13" si="3">D167+D168+D170+D175+D176</f>
        <v>13</v>
      </c>
      <c r="E13" s="8">
        <f t="shared" si="3"/>
        <v>1</v>
      </c>
      <c r="F13" s="8">
        <f t="shared" si="3"/>
        <v>6</v>
      </c>
      <c r="G13" s="8">
        <f t="shared" si="3"/>
        <v>2</v>
      </c>
      <c r="H13" s="8">
        <f t="shared" si="3"/>
        <v>2</v>
      </c>
      <c r="I13" s="8">
        <f t="shared" si="3"/>
        <v>3</v>
      </c>
      <c r="J13" s="8">
        <f t="shared" si="3"/>
        <v>1166</v>
      </c>
      <c r="K13" s="8">
        <f t="shared" si="3"/>
        <v>49</v>
      </c>
      <c r="L13" s="8">
        <f t="shared" si="3"/>
        <v>2</v>
      </c>
      <c r="M13" s="8">
        <f t="shared" si="3"/>
        <v>532</v>
      </c>
      <c r="N13" s="8">
        <f t="shared" si="3"/>
        <v>83</v>
      </c>
      <c r="O13" s="8">
        <f t="shared" si="3"/>
        <v>21</v>
      </c>
      <c r="P13" s="8">
        <f t="shared" si="3"/>
        <v>480</v>
      </c>
    </row>
    <row r="14" spans="1:16" s="22" customFormat="1" ht="12" customHeight="1" x14ac:dyDescent="0.2">
      <c r="A14" s="9"/>
      <c r="B14" s="10" t="s">
        <v>4</v>
      </c>
      <c r="C14" s="8">
        <f>+C171</f>
        <v>18</v>
      </c>
      <c r="D14" s="8">
        <f t="shared" ref="D14:P14" si="4">+D171</f>
        <v>23</v>
      </c>
      <c r="E14" s="8">
        <f t="shared" si="4"/>
        <v>3</v>
      </c>
      <c r="F14" s="8">
        <f t="shared" si="4"/>
        <v>6</v>
      </c>
      <c r="G14" s="8">
        <f t="shared" si="4"/>
        <v>15</v>
      </c>
      <c r="H14" s="8">
        <f t="shared" si="4"/>
        <v>5</v>
      </c>
      <c r="I14" s="8">
        <f t="shared" si="4"/>
        <v>2</v>
      </c>
      <c r="J14" s="8">
        <f t="shared" si="4"/>
        <v>461</v>
      </c>
      <c r="K14" s="8">
        <f t="shared" si="4"/>
        <v>143</v>
      </c>
      <c r="L14" s="8">
        <f t="shared" si="4"/>
        <v>151</v>
      </c>
      <c r="M14" s="8">
        <f t="shared" si="4"/>
        <v>672</v>
      </c>
      <c r="N14" s="8">
        <f t="shared" si="4"/>
        <v>765</v>
      </c>
      <c r="O14" s="8">
        <f t="shared" si="4"/>
        <v>68</v>
      </c>
      <c r="P14" s="8">
        <f t="shared" si="4"/>
        <v>31</v>
      </c>
    </row>
    <row r="15" spans="1:16" s="22" customFormat="1" ht="12" customHeight="1" x14ac:dyDescent="0.2">
      <c r="A15" s="9"/>
      <c r="B15" s="11" t="s">
        <v>5</v>
      </c>
      <c r="C15" s="8">
        <f>C169+C172+C173+C174</f>
        <v>5</v>
      </c>
      <c r="D15" s="8">
        <f t="shared" ref="D15:P15" si="5">D169+D172+D173+D174</f>
        <v>6</v>
      </c>
      <c r="E15" s="8">
        <f t="shared" si="5"/>
        <v>1</v>
      </c>
      <c r="F15" s="8">
        <f t="shared" si="5"/>
        <v>3</v>
      </c>
      <c r="G15" s="8">
        <f t="shared" si="5"/>
        <v>2</v>
      </c>
      <c r="H15" s="8">
        <f t="shared" si="5"/>
        <v>1</v>
      </c>
      <c r="I15" s="8">
        <f t="shared" si="5"/>
        <v>3</v>
      </c>
      <c r="J15" s="8">
        <f t="shared" si="5"/>
        <v>205</v>
      </c>
      <c r="K15" s="8">
        <f t="shared" si="5"/>
        <v>59</v>
      </c>
      <c r="L15" s="8">
        <f t="shared" si="5"/>
        <v>4</v>
      </c>
      <c r="M15" s="8">
        <f t="shared" si="5"/>
        <v>299</v>
      </c>
      <c r="N15" s="8">
        <f t="shared" si="5"/>
        <v>27</v>
      </c>
      <c r="O15" s="8">
        <f t="shared" si="5"/>
        <v>5</v>
      </c>
      <c r="P15" s="8">
        <f t="shared" si="5"/>
        <v>18</v>
      </c>
    </row>
    <row r="16" spans="1:16" s="22" customFormat="1" ht="12" customHeight="1" x14ac:dyDescent="0.2">
      <c r="A16" s="91" t="s">
        <v>6</v>
      </c>
      <c r="B16" s="91"/>
      <c r="C16" s="8">
        <f t="shared" ref="C16:P16" si="6">C17+C18+C19</f>
        <v>64</v>
      </c>
      <c r="D16" s="8">
        <f t="shared" si="6"/>
        <v>35</v>
      </c>
      <c r="E16" s="8">
        <f t="shared" si="6"/>
        <v>7</v>
      </c>
      <c r="F16" s="8">
        <f t="shared" si="6"/>
        <v>33</v>
      </c>
      <c r="G16" s="8">
        <f t="shared" si="6"/>
        <v>35</v>
      </c>
      <c r="H16" s="8">
        <f t="shared" si="6"/>
        <v>17</v>
      </c>
      <c r="I16" s="8">
        <f t="shared" si="6"/>
        <v>8</v>
      </c>
      <c r="J16" s="8">
        <f t="shared" si="6"/>
        <v>2448</v>
      </c>
      <c r="K16" s="8">
        <f t="shared" si="6"/>
        <v>214</v>
      </c>
      <c r="L16" s="8">
        <f t="shared" si="6"/>
        <v>31</v>
      </c>
      <c r="M16" s="8">
        <f t="shared" si="6"/>
        <v>3098</v>
      </c>
      <c r="N16" s="8">
        <f t="shared" si="6"/>
        <v>1884</v>
      </c>
      <c r="O16" s="8">
        <f t="shared" si="6"/>
        <v>589</v>
      </c>
      <c r="P16" s="8">
        <f t="shared" si="6"/>
        <v>269</v>
      </c>
    </row>
    <row r="17" spans="1:16" s="22" customFormat="1" ht="12" customHeight="1" x14ac:dyDescent="0.2">
      <c r="A17" s="9"/>
      <c r="B17" s="10" t="s">
        <v>7</v>
      </c>
      <c r="C17" s="8">
        <f>+C163</f>
        <v>22</v>
      </c>
      <c r="D17" s="8">
        <f t="shared" ref="D17:P17" si="7">+D163</f>
        <v>7</v>
      </c>
      <c r="E17" s="8">
        <f t="shared" si="7"/>
        <v>1</v>
      </c>
      <c r="F17" s="8">
        <f t="shared" si="7"/>
        <v>7</v>
      </c>
      <c r="G17" s="8">
        <f t="shared" si="7"/>
        <v>4</v>
      </c>
      <c r="H17" s="8">
        <f t="shared" si="7"/>
        <v>1</v>
      </c>
      <c r="I17" s="8">
        <f t="shared" si="7"/>
        <v>1</v>
      </c>
      <c r="J17" s="8">
        <f t="shared" si="7"/>
        <v>1236</v>
      </c>
      <c r="K17" s="8">
        <f t="shared" si="7"/>
        <v>64</v>
      </c>
      <c r="L17" s="8">
        <f t="shared" si="7"/>
        <v>15</v>
      </c>
      <c r="M17" s="8">
        <f t="shared" si="7"/>
        <v>924</v>
      </c>
      <c r="N17" s="8">
        <f t="shared" si="7"/>
        <v>226</v>
      </c>
      <c r="O17" s="8">
        <f t="shared" si="7"/>
        <v>11</v>
      </c>
      <c r="P17" s="8">
        <f t="shared" si="7"/>
        <v>79</v>
      </c>
    </row>
    <row r="18" spans="1:16" s="22" customFormat="1" ht="12" customHeight="1" x14ac:dyDescent="0.2">
      <c r="A18" s="9"/>
      <c r="B18" s="10" t="s">
        <v>8</v>
      </c>
      <c r="C18" s="8">
        <f>+C162</f>
        <v>28</v>
      </c>
      <c r="D18" s="8">
        <f t="shared" ref="D18:P18" si="8">+D162</f>
        <v>14</v>
      </c>
      <c r="E18" s="8">
        <f t="shared" si="8"/>
        <v>5</v>
      </c>
      <c r="F18" s="8">
        <f t="shared" si="8"/>
        <v>7</v>
      </c>
      <c r="G18" s="8">
        <f t="shared" si="8"/>
        <v>16</v>
      </c>
      <c r="H18" s="8">
        <f t="shared" si="8"/>
        <v>9</v>
      </c>
      <c r="I18" s="8">
        <f t="shared" si="8"/>
        <v>5</v>
      </c>
      <c r="J18" s="8">
        <f t="shared" si="8"/>
        <v>774</v>
      </c>
      <c r="K18" s="8">
        <f t="shared" si="8"/>
        <v>79</v>
      </c>
      <c r="L18" s="8">
        <f t="shared" si="8"/>
        <v>14</v>
      </c>
      <c r="M18" s="8">
        <f t="shared" si="8"/>
        <v>696</v>
      </c>
      <c r="N18" s="8">
        <f t="shared" si="8"/>
        <v>787</v>
      </c>
      <c r="O18" s="8">
        <f t="shared" si="8"/>
        <v>282</v>
      </c>
      <c r="P18" s="8">
        <f t="shared" si="8"/>
        <v>75</v>
      </c>
    </row>
    <row r="19" spans="1:16" s="22" customFormat="1" ht="12" customHeight="1" x14ac:dyDescent="0.2">
      <c r="A19" s="12"/>
      <c r="B19" s="10" t="s">
        <v>9</v>
      </c>
      <c r="C19" s="8">
        <f>C164</f>
        <v>14</v>
      </c>
      <c r="D19" s="8">
        <f t="shared" ref="D19:P19" si="9">D164</f>
        <v>14</v>
      </c>
      <c r="E19" s="8">
        <f t="shared" si="9"/>
        <v>1</v>
      </c>
      <c r="F19" s="8">
        <f t="shared" si="9"/>
        <v>19</v>
      </c>
      <c r="G19" s="8">
        <f t="shared" si="9"/>
        <v>15</v>
      </c>
      <c r="H19" s="8">
        <f t="shared" si="9"/>
        <v>7</v>
      </c>
      <c r="I19" s="8">
        <f t="shared" si="9"/>
        <v>2</v>
      </c>
      <c r="J19" s="8">
        <f t="shared" si="9"/>
        <v>438</v>
      </c>
      <c r="K19" s="8">
        <f t="shared" si="9"/>
        <v>71</v>
      </c>
      <c r="L19" s="8">
        <f t="shared" si="9"/>
        <v>2</v>
      </c>
      <c r="M19" s="8">
        <f t="shared" si="9"/>
        <v>1478</v>
      </c>
      <c r="N19" s="8">
        <f t="shared" si="9"/>
        <v>871</v>
      </c>
      <c r="O19" s="8">
        <f t="shared" si="9"/>
        <v>296</v>
      </c>
      <c r="P19" s="8">
        <f t="shared" si="9"/>
        <v>115</v>
      </c>
    </row>
    <row r="20" spans="1:16" s="22" customFormat="1" ht="12" customHeight="1" x14ac:dyDescent="0.2">
      <c r="A20" s="93" t="s">
        <v>10</v>
      </c>
      <c r="B20" s="93"/>
      <c r="C20" s="13">
        <f>C158+C159</f>
        <v>15</v>
      </c>
      <c r="D20" s="13">
        <f t="shared" ref="D20:P20" si="10">D158+D159</f>
        <v>16</v>
      </c>
      <c r="E20" s="13">
        <f t="shared" si="10"/>
        <v>1</v>
      </c>
      <c r="F20" s="13">
        <f t="shared" si="10"/>
        <v>10</v>
      </c>
      <c r="G20" s="13">
        <f t="shared" si="10"/>
        <v>16</v>
      </c>
      <c r="H20" s="13">
        <f t="shared" si="10"/>
        <v>8</v>
      </c>
      <c r="I20" s="13">
        <f t="shared" si="10"/>
        <v>2</v>
      </c>
      <c r="J20" s="13">
        <f t="shared" si="10"/>
        <v>376</v>
      </c>
      <c r="K20" s="13">
        <f t="shared" si="10"/>
        <v>117</v>
      </c>
      <c r="L20" s="13">
        <f t="shared" si="10"/>
        <v>7</v>
      </c>
      <c r="M20" s="13">
        <f t="shared" si="10"/>
        <v>798</v>
      </c>
      <c r="N20" s="13">
        <f t="shared" si="10"/>
        <v>991</v>
      </c>
      <c r="O20" s="13">
        <f t="shared" si="10"/>
        <v>286</v>
      </c>
      <c r="P20" s="13">
        <f t="shared" si="10"/>
        <v>142</v>
      </c>
    </row>
    <row r="21" spans="1:16" s="22" customFormat="1" ht="12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40" customFormat="1" ht="12" customHeight="1" x14ac:dyDescent="0.2">
      <c r="A22" s="90" t="s">
        <v>11</v>
      </c>
      <c r="B22" s="90"/>
      <c r="C22" s="7">
        <f t="shared" ref="C22:P22" si="11">C23+C24+C25+C28+C31+C32</f>
        <v>61</v>
      </c>
      <c r="D22" s="7">
        <f t="shared" si="11"/>
        <v>60</v>
      </c>
      <c r="E22" s="7">
        <f t="shared" si="11"/>
        <v>2</v>
      </c>
      <c r="F22" s="7">
        <f t="shared" si="11"/>
        <v>51</v>
      </c>
      <c r="G22" s="7">
        <f t="shared" si="11"/>
        <v>63</v>
      </c>
      <c r="H22" s="7">
        <f t="shared" si="11"/>
        <v>32</v>
      </c>
      <c r="I22" s="7">
        <f t="shared" si="11"/>
        <v>42</v>
      </c>
      <c r="J22" s="7">
        <f t="shared" si="11"/>
        <v>2619</v>
      </c>
      <c r="K22" s="7">
        <f t="shared" si="11"/>
        <v>493</v>
      </c>
      <c r="L22" s="7">
        <f t="shared" si="11"/>
        <v>22</v>
      </c>
      <c r="M22" s="7">
        <f t="shared" si="11"/>
        <v>1858</v>
      </c>
      <c r="N22" s="7">
        <f t="shared" si="11"/>
        <v>3290</v>
      </c>
      <c r="O22" s="7">
        <f t="shared" si="11"/>
        <v>19185</v>
      </c>
      <c r="P22" s="7">
        <f t="shared" si="11"/>
        <v>2046</v>
      </c>
    </row>
    <row r="23" spans="1:16" s="22" customFormat="1" ht="12" customHeight="1" x14ac:dyDescent="0.2">
      <c r="A23" s="91" t="s">
        <v>12</v>
      </c>
      <c r="B23" s="91"/>
      <c r="C23" s="8">
        <f t="shared" ref="C23:P23" si="12">C119+C120+C121+C127+C128+C130+C131+C133+C134</f>
        <v>3</v>
      </c>
      <c r="D23" s="8">
        <f t="shared" si="12"/>
        <v>6</v>
      </c>
      <c r="E23" s="8">
        <f t="shared" si="12"/>
        <v>0</v>
      </c>
      <c r="F23" s="8">
        <f t="shared" si="12"/>
        <v>4</v>
      </c>
      <c r="G23" s="8">
        <f t="shared" si="12"/>
        <v>3</v>
      </c>
      <c r="H23" s="8">
        <f t="shared" si="12"/>
        <v>5</v>
      </c>
      <c r="I23" s="8">
        <f t="shared" si="12"/>
        <v>6</v>
      </c>
      <c r="J23" s="8">
        <f t="shared" si="12"/>
        <v>336</v>
      </c>
      <c r="K23" s="8">
        <f t="shared" si="12"/>
        <v>142</v>
      </c>
      <c r="L23" s="8">
        <f t="shared" si="12"/>
        <v>0</v>
      </c>
      <c r="M23" s="8">
        <f t="shared" si="12"/>
        <v>122</v>
      </c>
      <c r="N23" s="8">
        <f t="shared" si="12"/>
        <v>56</v>
      </c>
      <c r="O23" s="8">
        <f t="shared" si="12"/>
        <v>124</v>
      </c>
      <c r="P23" s="8">
        <f t="shared" si="12"/>
        <v>211</v>
      </c>
    </row>
    <row r="24" spans="1:16" s="22" customFormat="1" ht="12" customHeight="1" x14ac:dyDescent="0.2">
      <c r="A24" s="91" t="s">
        <v>13</v>
      </c>
      <c r="B24" s="91"/>
      <c r="C24" s="8">
        <f t="shared" ref="C24:P24" si="13">C124</f>
        <v>3</v>
      </c>
      <c r="D24" s="8">
        <f t="shared" si="13"/>
        <v>6</v>
      </c>
      <c r="E24" s="8">
        <f t="shared" si="13"/>
        <v>0</v>
      </c>
      <c r="F24" s="8">
        <f t="shared" si="13"/>
        <v>5</v>
      </c>
      <c r="G24" s="8">
        <f t="shared" si="13"/>
        <v>3</v>
      </c>
      <c r="H24" s="8">
        <f t="shared" si="13"/>
        <v>1</v>
      </c>
      <c r="I24" s="8">
        <f t="shared" si="13"/>
        <v>2</v>
      </c>
      <c r="J24" s="8">
        <f t="shared" si="13"/>
        <v>20</v>
      </c>
      <c r="K24" s="8">
        <f t="shared" si="13"/>
        <v>50</v>
      </c>
      <c r="L24" s="8">
        <f t="shared" si="13"/>
        <v>0</v>
      </c>
      <c r="M24" s="8">
        <f t="shared" si="13"/>
        <v>100</v>
      </c>
      <c r="N24" s="8">
        <f t="shared" si="13"/>
        <v>195</v>
      </c>
      <c r="O24" s="8">
        <f t="shared" si="13"/>
        <v>100</v>
      </c>
      <c r="P24" s="8">
        <f t="shared" si="13"/>
        <v>286</v>
      </c>
    </row>
    <row r="25" spans="1:16" s="22" customFormat="1" ht="12" customHeight="1" x14ac:dyDescent="0.2">
      <c r="A25" s="91" t="s">
        <v>14</v>
      </c>
      <c r="B25" s="91"/>
      <c r="C25" s="8">
        <f t="shared" ref="C25:P25" si="14">C26+C27</f>
        <v>14</v>
      </c>
      <c r="D25" s="8">
        <f t="shared" si="14"/>
        <v>9</v>
      </c>
      <c r="E25" s="8">
        <f t="shared" si="14"/>
        <v>1</v>
      </c>
      <c r="F25" s="8">
        <f t="shared" si="14"/>
        <v>16</v>
      </c>
      <c r="G25" s="8">
        <f t="shared" si="14"/>
        <v>18</v>
      </c>
      <c r="H25" s="8">
        <f t="shared" si="14"/>
        <v>9</v>
      </c>
      <c r="I25" s="8">
        <f t="shared" si="14"/>
        <v>11</v>
      </c>
      <c r="J25" s="8">
        <f t="shared" si="14"/>
        <v>272</v>
      </c>
      <c r="K25" s="8">
        <f t="shared" si="14"/>
        <v>76</v>
      </c>
      <c r="L25" s="8">
        <f t="shared" si="14"/>
        <v>3</v>
      </c>
      <c r="M25" s="8">
        <f t="shared" si="14"/>
        <v>700</v>
      </c>
      <c r="N25" s="8">
        <f t="shared" si="14"/>
        <v>916</v>
      </c>
      <c r="O25" s="8">
        <f t="shared" si="14"/>
        <v>18107</v>
      </c>
      <c r="P25" s="8">
        <f t="shared" si="14"/>
        <v>482</v>
      </c>
    </row>
    <row r="26" spans="1:16" s="22" customFormat="1" ht="12" customHeight="1" x14ac:dyDescent="0.2">
      <c r="A26" s="14"/>
      <c r="B26" s="10" t="s">
        <v>15</v>
      </c>
      <c r="C26" s="8">
        <f>+C129+C137</f>
        <v>9</v>
      </c>
      <c r="D26" s="8">
        <f t="shared" ref="D26:P26" si="15">+D129+D137</f>
        <v>3</v>
      </c>
      <c r="E26" s="8">
        <f t="shared" si="15"/>
        <v>1</v>
      </c>
      <c r="F26" s="8">
        <f t="shared" si="15"/>
        <v>13</v>
      </c>
      <c r="G26" s="8">
        <f t="shared" si="15"/>
        <v>14</v>
      </c>
      <c r="H26" s="8">
        <f t="shared" si="15"/>
        <v>4</v>
      </c>
      <c r="I26" s="8">
        <f t="shared" si="15"/>
        <v>7</v>
      </c>
      <c r="J26" s="8">
        <f t="shared" si="15"/>
        <v>163</v>
      </c>
      <c r="K26" s="8">
        <f t="shared" si="15"/>
        <v>6</v>
      </c>
      <c r="L26" s="8">
        <f t="shared" si="15"/>
        <v>3</v>
      </c>
      <c r="M26" s="8">
        <f t="shared" si="15"/>
        <v>559</v>
      </c>
      <c r="N26" s="8">
        <f t="shared" si="15"/>
        <v>794</v>
      </c>
      <c r="O26" s="8">
        <f t="shared" si="15"/>
        <v>22</v>
      </c>
      <c r="P26" s="8">
        <f t="shared" si="15"/>
        <v>76</v>
      </c>
    </row>
    <row r="27" spans="1:16" s="22" customFormat="1" ht="12" customHeight="1" x14ac:dyDescent="0.2">
      <c r="A27" s="12"/>
      <c r="B27" s="10" t="s">
        <v>16</v>
      </c>
      <c r="C27" s="8">
        <f t="shared" ref="C27:P27" si="16">C123+C125+C126+C135</f>
        <v>5</v>
      </c>
      <c r="D27" s="8">
        <f t="shared" si="16"/>
        <v>6</v>
      </c>
      <c r="E27" s="8">
        <f t="shared" si="16"/>
        <v>0</v>
      </c>
      <c r="F27" s="8">
        <f t="shared" si="16"/>
        <v>3</v>
      </c>
      <c r="G27" s="8">
        <f t="shared" si="16"/>
        <v>4</v>
      </c>
      <c r="H27" s="8">
        <f t="shared" si="16"/>
        <v>5</v>
      </c>
      <c r="I27" s="8">
        <f t="shared" si="16"/>
        <v>4</v>
      </c>
      <c r="J27" s="8">
        <f t="shared" si="16"/>
        <v>109</v>
      </c>
      <c r="K27" s="8">
        <f t="shared" si="16"/>
        <v>70</v>
      </c>
      <c r="L27" s="8">
        <f t="shared" si="16"/>
        <v>0</v>
      </c>
      <c r="M27" s="8">
        <f t="shared" si="16"/>
        <v>141</v>
      </c>
      <c r="N27" s="8">
        <f t="shared" si="16"/>
        <v>122</v>
      </c>
      <c r="O27" s="8">
        <f t="shared" si="16"/>
        <v>18085</v>
      </c>
      <c r="P27" s="8">
        <f t="shared" si="16"/>
        <v>406</v>
      </c>
    </row>
    <row r="28" spans="1:16" s="22" customFormat="1" ht="12" customHeight="1" x14ac:dyDescent="0.2">
      <c r="A28" s="91" t="s">
        <v>17</v>
      </c>
      <c r="B28" s="91"/>
      <c r="C28" s="8">
        <f t="shared" ref="C28:P28" si="17">C29+C30</f>
        <v>6</v>
      </c>
      <c r="D28" s="8">
        <f t="shared" si="17"/>
        <v>5</v>
      </c>
      <c r="E28" s="8">
        <f t="shared" si="17"/>
        <v>1</v>
      </c>
      <c r="F28" s="8">
        <f t="shared" si="17"/>
        <v>3</v>
      </c>
      <c r="G28" s="8">
        <f t="shared" si="17"/>
        <v>3</v>
      </c>
      <c r="H28" s="8">
        <f t="shared" si="17"/>
        <v>5</v>
      </c>
      <c r="I28" s="8">
        <f t="shared" si="17"/>
        <v>8</v>
      </c>
      <c r="J28" s="8">
        <f t="shared" si="17"/>
        <v>82</v>
      </c>
      <c r="K28" s="8">
        <f t="shared" si="17"/>
        <v>18</v>
      </c>
      <c r="L28" s="8">
        <f t="shared" si="17"/>
        <v>19</v>
      </c>
      <c r="M28" s="8">
        <f t="shared" si="17"/>
        <v>108</v>
      </c>
      <c r="N28" s="8">
        <f t="shared" si="17"/>
        <v>111</v>
      </c>
      <c r="O28" s="8">
        <f t="shared" si="17"/>
        <v>97</v>
      </c>
      <c r="P28" s="8">
        <f t="shared" si="17"/>
        <v>668</v>
      </c>
    </row>
    <row r="29" spans="1:16" s="22" customFormat="1" ht="12" customHeight="1" x14ac:dyDescent="0.2">
      <c r="A29" s="14"/>
      <c r="B29" s="10" t="s">
        <v>18</v>
      </c>
      <c r="C29" s="8">
        <f t="shared" ref="C29:P29" si="18">+C122</f>
        <v>5</v>
      </c>
      <c r="D29" s="8">
        <f t="shared" si="18"/>
        <v>3</v>
      </c>
      <c r="E29" s="8">
        <f t="shared" si="18"/>
        <v>0</v>
      </c>
      <c r="F29" s="8">
        <f t="shared" si="18"/>
        <v>3</v>
      </c>
      <c r="G29" s="8">
        <f t="shared" si="18"/>
        <v>1</v>
      </c>
      <c r="H29" s="8">
        <f t="shared" si="18"/>
        <v>3</v>
      </c>
      <c r="I29" s="8">
        <f t="shared" si="18"/>
        <v>6</v>
      </c>
      <c r="J29" s="8">
        <f t="shared" si="18"/>
        <v>45</v>
      </c>
      <c r="K29" s="8">
        <f t="shared" si="18"/>
        <v>7</v>
      </c>
      <c r="L29" s="8">
        <f t="shared" si="18"/>
        <v>0</v>
      </c>
      <c r="M29" s="8">
        <f t="shared" si="18"/>
        <v>108</v>
      </c>
      <c r="N29" s="8">
        <f t="shared" si="18"/>
        <v>29</v>
      </c>
      <c r="O29" s="8">
        <f t="shared" si="18"/>
        <v>60</v>
      </c>
      <c r="P29" s="8">
        <f t="shared" si="18"/>
        <v>398</v>
      </c>
    </row>
    <row r="30" spans="1:16" s="22" customFormat="1" ht="12" customHeight="1" x14ac:dyDescent="0.2">
      <c r="A30" s="12"/>
      <c r="B30" s="10" t="s">
        <v>19</v>
      </c>
      <c r="C30" s="8">
        <f t="shared" ref="C30:P30" si="19">C136</f>
        <v>1</v>
      </c>
      <c r="D30" s="8">
        <f t="shared" si="19"/>
        <v>2</v>
      </c>
      <c r="E30" s="8">
        <f t="shared" si="19"/>
        <v>1</v>
      </c>
      <c r="F30" s="8">
        <f t="shared" si="19"/>
        <v>0</v>
      </c>
      <c r="G30" s="8">
        <f t="shared" si="19"/>
        <v>2</v>
      </c>
      <c r="H30" s="8">
        <f t="shared" si="19"/>
        <v>2</v>
      </c>
      <c r="I30" s="8">
        <f t="shared" si="19"/>
        <v>2</v>
      </c>
      <c r="J30" s="8">
        <f t="shared" si="19"/>
        <v>37</v>
      </c>
      <c r="K30" s="8">
        <f t="shared" si="19"/>
        <v>11</v>
      </c>
      <c r="L30" s="8">
        <f t="shared" si="19"/>
        <v>19</v>
      </c>
      <c r="M30" s="8">
        <f t="shared" si="19"/>
        <v>0</v>
      </c>
      <c r="N30" s="8">
        <f t="shared" si="19"/>
        <v>82</v>
      </c>
      <c r="O30" s="8">
        <f t="shared" si="19"/>
        <v>37</v>
      </c>
      <c r="P30" s="8">
        <f t="shared" si="19"/>
        <v>270</v>
      </c>
    </row>
    <row r="31" spans="1:16" s="22" customFormat="1" ht="12" customHeight="1" x14ac:dyDescent="0.2">
      <c r="A31" s="91" t="s">
        <v>20</v>
      </c>
      <c r="B31" s="91"/>
      <c r="C31" s="8">
        <f>C132</f>
        <v>2</v>
      </c>
      <c r="D31" s="8">
        <f t="shared" ref="D31:P31" si="20">D132</f>
        <v>5</v>
      </c>
      <c r="E31" s="8">
        <f t="shared" si="20"/>
        <v>0</v>
      </c>
      <c r="F31" s="8">
        <f t="shared" si="20"/>
        <v>5</v>
      </c>
      <c r="G31" s="8">
        <f t="shared" si="20"/>
        <v>3</v>
      </c>
      <c r="H31" s="8">
        <f t="shared" si="20"/>
        <v>1</v>
      </c>
      <c r="I31" s="8">
        <f t="shared" si="20"/>
        <v>3</v>
      </c>
      <c r="J31" s="8">
        <f t="shared" si="20"/>
        <v>13</v>
      </c>
      <c r="K31" s="8">
        <f t="shared" si="20"/>
        <v>40</v>
      </c>
      <c r="L31" s="8">
        <f t="shared" si="20"/>
        <v>0</v>
      </c>
      <c r="M31" s="8">
        <f t="shared" si="20"/>
        <v>39</v>
      </c>
      <c r="N31" s="8">
        <f t="shared" si="20"/>
        <v>89</v>
      </c>
      <c r="O31" s="8">
        <f t="shared" si="20"/>
        <v>7</v>
      </c>
      <c r="P31" s="8">
        <f t="shared" si="20"/>
        <v>136</v>
      </c>
    </row>
    <row r="32" spans="1:16" s="22" customFormat="1" ht="12" customHeight="1" x14ac:dyDescent="0.2">
      <c r="A32" s="91" t="s">
        <v>21</v>
      </c>
      <c r="B32" s="91"/>
      <c r="C32" s="8">
        <f t="shared" ref="C32:P32" si="21">C33+C34+C35</f>
        <v>33</v>
      </c>
      <c r="D32" s="8">
        <f t="shared" si="21"/>
        <v>29</v>
      </c>
      <c r="E32" s="8">
        <f t="shared" si="21"/>
        <v>0</v>
      </c>
      <c r="F32" s="8">
        <f t="shared" si="21"/>
        <v>18</v>
      </c>
      <c r="G32" s="8">
        <f t="shared" si="21"/>
        <v>33</v>
      </c>
      <c r="H32" s="8">
        <f t="shared" si="21"/>
        <v>11</v>
      </c>
      <c r="I32" s="8">
        <f t="shared" si="21"/>
        <v>12</v>
      </c>
      <c r="J32" s="8">
        <f t="shared" si="21"/>
        <v>1896</v>
      </c>
      <c r="K32" s="8">
        <f t="shared" si="21"/>
        <v>167</v>
      </c>
      <c r="L32" s="8">
        <f t="shared" si="21"/>
        <v>0</v>
      </c>
      <c r="M32" s="8">
        <f t="shared" si="21"/>
        <v>789</v>
      </c>
      <c r="N32" s="8">
        <f t="shared" si="21"/>
        <v>1923</v>
      </c>
      <c r="O32" s="8">
        <f t="shared" si="21"/>
        <v>750</v>
      </c>
      <c r="P32" s="8">
        <f t="shared" si="21"/>
        <v>263</v>
      </c>
    </row>
    <row r="33" spans="1:16" s="22" customFormat="1" ht="12" customHeight="1" x14ac:dyDescent="0.2">
      <c r="A33" s="14"/>
      <c r="B33" s="10" t="s">
        <v>22</v>
      </c>
      <c r="C33" s="8">
        <f t="shared" ref="C33:P33" si="22">C145</f>
        <v>15</v>
      </c>
      <c r="D33" s="8">
        <f t="shared" si="22"/>
        <v>8</v>
      </c>
      <c r="E33" s="8">
        <f t="shared" si="22"/>
        <v>0</v>
      </c>
      <c r="F33" s="8">
        <f t="shared" si="22"/>
        <v>6</v>
      </c>
      <c r="G33" s="8">
        <f t="shared" si="22"/>
        <v>12</v>
      </c>
      <c r="H33" s="8">
        <f t="shared" si="22"/>
        <v>5</v>
      </c>
      <c r="I33" s="8">
        <f t="shared" si="22"/>
        <v>3</v>
      </c>
      <c r="J33" s="8">
        <f t="shared" si="22"/>
        <v>268</v>
      </c>
      <c r="K33" s="8">
        <f t="shared" si="22"/>
        <v>51</v>
      </c>
      <c r="L33" s="8">
        <f t="shared" si="22"/>
        <v>0</v>
      </c>
      <c r="M33" s="8">
        <f t="shared" si="22"/>
        <v>272</v>
      </c>
      <c r="N33" s="8">
        <f t="shared" si="22"/>
        <v>707</v>
      </c>
      <c r="O33" s="8">
        <f t="shared" si="22"/>
        <v>82</v>
      </c>
      <c r="P33" s="8">
        <f t="shared" si="22"/>
        <v>98</v>
      </c>
    </row>
    <row r="34" spans="1:16" s="22" customFormat="1" ht="12" customHeight="1" x14ac:dyDescent="0.2">
      <c r="A34" s="9"/>
      <c r="B34" s="10" t="s">
        <v>23</v>
      </c>
      <c r="C34" s="8">
        <f t="shared" ref="C34:P34" si="23">C141+C142+C143+C146</f>
        <v>6</v>
      </c>
      <c r="D34" s="8">
        <f t="shared" si="23"/>
        <v>5</v>
      </c>
      <c r="E34" s="8">
        <f t="shared" si="23"/>
        <v>0</v>
      </c>
      <c r="F34" s="8">
        <f t="shared" si="23"/>
        <v>4</v>
      </c>
      <c r="G34" s="8">
        <f t="shared" si="23"/>
        <v>6</v>
      </c>
      <c r="H34" s="8">
        <f t="shared" si="23"/>
        <v>1</v>
      </c>
      <c r="I34" s="8">
        <f t="shared" si="23"/>
        <v>2</v>
      </c>
      <c r="J34" s="8">
        <f t="shared" si="23"/>
        <v>148</v>
      </c>
      <c r="K34" s="8">
        <f t="shared" si="23"/>
        <v>22</v>
      </c>
      <c r="L34" s="8">
        <f t="shared" si="23"/>
        <v>0</v>
      </c>
      <c r="M34" s="8">
        <f t="shared" si="23"/>
        <v>154</v>
      </c>
      <c r="N34" s="8">
        <f t="shared" si="23"/>
        <v>426</v>
      </c>
      <c r="O34" s="8">
        <f t="shared" si="23"/>
        <v>8</v>
      </c>
      <c r="P34" s="8">
        <f t="shared" si="23"/>
        <v>9</v>
      </c>
    </row>
    <row r="35" spans="1:16" s="22" customFormat="1" ht="12" customHeight="1" x14ac:dyDescent="0.2">
      <c r="A35" s="9"/>
      <c r="B35" s="15" t="s">
        <v>24</v>
      </c>
      <c r="C35" s="13">
        <f t="shared" ref="C35:P35" si="24">C140+C144+C147</f>
        <v>12</v>
      </c>
      <c r="D35" s="13">
        <f t="shared" si="24"/>
        <v>16</v>
      </c>
      <c r="E35" s="13">
        <f t="shared" si="24"/>
        <v>0</v>
      </c>
      <c r="F35" s="13">
        <f t="shared" si="24"/>
        <v>8</v>
      </c>
      <c r="G35" s="13">
        <f t="shared" si="24"/>
        <v>15</v>
      </c>
      <c r="H35" s="13">
        <f t="shared" si="24"/>
        <v>5</v>
      </c>
      <c r="I35" s="13">
        <f t="shared" si="24"/>
        <v>7</v>
      </c>
      <c r="J35" s="13">
        <f t="shared" si="24"/>
        <v>1480</v>
      </c>
      <c r="K35" s="13">
        <f t="shared" si="24"/>
        <v>94</v>
      </c>
      <c r="L35" s="13">
        <f t="shared" si="24"/>
        <v>0</v>
      </c>
      <c r="M35" s="13">
        <f t="shared" si="24"/>
        <v>363</v>
      </c>
      <c r="N35" s="13">
        <f t="shared" si="24"/>
        <v>790</v>
      </c>
      <c r="O35" s="13">
        <f t="shared" si="24"/>
        <v>660</v>
      </c>
      <c r="P35" s="13">
        <f t="shared" si="24"/>
        <v>156</v>
      </c>
    </row>
    <row r="36" spans="1:16" s="22" customFormat="1" ht="12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40" customFormat="1" ht="12" customHeight="1" x14ac:dyDescent="0.2">
      <c r="A37" s="90" t="s">
        <v>25</v>
      </c>
      <c r="B37" s="90"/>
      <c r="C37" s="7">
        <f t="shared" ref="C37:P37" si="25">C38+C39</f>
        <v>24</v>
      </c>
      <c r="D37" s="7">
        <f t="shared" si="25"/>
        <v>44</v>
      </c>
      <c r="E37" s="7">
        <f t="shared" si="25"/>
        <v>6</v>
      </c>
      <c r="F37" s="7">
        <f t="shared" si="25"/>
        <v>17</v>
      </c>
      <c r="G37" s="7">
        <f t="shared" si="25"/>
        <v>17</v>
      </c>
      <c r="H37" s="7">
        <f t="shared" si="25"/>
        <v>19</v>
      </c>
      <c r="I37" s="7">
        <f t="shared" si="25"/>
        <v>20</v>
      </c>
      <c r="J37" s="7">
        <f t="shared" si="25"/>
        <v>1164</v>
      </c>
      <c r="K37" s="7">
        <f t="shared" si="25"/>
        <v>415</v>
      </c>
      <c r="L37" s="7">
        <f t="shared" si="25"/>
        <v>567</v>
      </c>
      <c r="M37" s="7">
        <f t="shared" si="25"/>
        <v>2050</v>
      </c>
      <c r="N37" s="7">
        <f t="shared" si="25"/>
        <v>830</v>
      </c>
      <c r="O37" s="7">
        <f t="shared" si="25"/>
        <v>2328</v>
      </c>
      <c r="P37" s="7">
        <f t="shared" si="25"/>
        <v>495</v>
      </c>
    </row>
    <row r="38" spans="1:16" s="22" customFormat="1" ht="12" customHeight="1" x14ac:dyDescent="0.2">
      <c r="A38" s="91" t="s">
        <v>26</v>
      </c>
      <c r="B38" s="91"/>
      <c r="C38" s="8">
        <f>C150+C151+C154</f>
        <v>16</v>
      </c>
      <c r="D38" s="8">
        <f t="shared" ref="D38:P38" si="26">D150+D151+D154</f>
        <v>35</v>
      </c>
      <c r="E38" s="8">
        <f t="shared" si="26"/>
        <v>4</v>
      </c>
      <c r="F38" s="8">
        <f t="shared" si="26"/>
        <v>16</v>
      </c>
      <c r="G38" s="8">
        <f t="shared" si="26"/>
        <v>14</v>
      </c>
      <c r="H38" s="8">
        <f t="shared" si="26"/>
        <v>13</v>
      </c>
      <c r="I38" s="8">
        <f t="shared" si="26"/>
        <v>14</v>
      </c>
      <c r="J38" s="8">
        <f t="shared" si="26"/>
        <v>561</v>
      </c>
      <c r="K38" s="8">
        <f t="shared" si="26"/>
        <v>352</v>
      </c>
      <c r="L38" s="8">
        <f t="shared" si="26"/>
        <v>57</v>
      </c>
      <c r="M38" s="8">
        <f t="shared" si="26"/>
        <v>2044</v>
      </c>
      <c r="N38" s="8">
        <f t="shared" si="26"/>
        <v>806</v>
      </c>
      <c r="O38" s="8">
        <f t="shared" si="26"/>
        <v>1850</v>
      </c>
      <c r="P38" s="8">
        <f t="shared" si="26"/>
        <v>440</v>
      </c>
    </row>
    <row r="39" spans="1:16" s="22" customFormat="1" ht="12" customHeight="1" x14ac:dyDescent="0.2">
      <c r="A39" s="93" t="s">
        <v>27</v>
      </c>
      <c r="B39" s="93"/>
      <c r="C39" s="13">
        <f>+C152+C155</f>
        <v>8</v>
      </c>
      <c r="D39" s="13">
        <f t="shared" ref="D39:P39" si="27">+D152+D155</f>
        <v>9</v>
      </c>
      <c r="E39" s="13">
        <f t="shared" si="27"/>
        <v>2</v>
      </c>
      <c r="F39" s="13">
        <f t="shared" si="27"/>
        <v>1</v>
      </c>
      <c r="G39" s="13">
        <f t="shared" si="27"/>
        <v>3</v>
      </c>
      <c r="H39" s="13">
        <f t="shared" si="27"/>
        <v>6</v>
      </c>
      <c r="I39" s="13">
        <f t="shared" si="27"/>
        <v>6</v>
      </c>
      <c r="J39" s="13">
        <f t="shared" si="27"/>
        <v>603</v>
      </c>
      <c r="K39" s="13">
        <f t="shared" si="27"/>
        <v>63</v>
      </c>
      <c r="L39" s="13">
        <f t="shared" si="27"/>
        <v>510</v>
      </c>
      <c r="M39" s="13">
        <f t="shared" si="27"/>
        <v>6</v>
      </c>
      <c r="N39" s="13">
        <f t="shared" si="27"/>
        <v>24</v>
      </c>
      <c r="O39" s="13">
        <f t="shared" si="27"/>
        <v>478</v>
      </c>
      <c r="P39" s="13">
        <f t="shared" si="27"/>
        <v>55</v>
      </c>
    </row>
    <row r="40" spans="1:16" s="22" customFormat="1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40" customFormat="1" ht="12" customHeight="1" x14ac:dyDescent="0.2">
      <c r="A41" s="90" t="s">
        <v>28</v>
      </c>
      <c r="B41" s="90"/>
      <c r="C41" s="7">
        <f t="shared" ref="C41:P41" si="28">C42+C43+C46</f>
        <v>60</v>
      </c>
      <c r="D41" s="7">
        <f t="shared" si="28"/>
        <v>86</v>
      </c>
      <c r="E41" s="7">
        <f t="shared" si="28"/>
        <v>13</v>
      </c>
      <c r="F41" s="7">
        <f t="shared" si="28"/>
        <v>50</v>
      </c>
      <c r="G41" s="7">
        <f t="shared" si="28"/>
        <v>35</v>
      </c>
      <c r="H41" s="7">
        <f t="shared" si="28"/>
        <v>54</v>
      </c>
      <c r="I41" s="7">
        <f t="shared" si="28"/>
        <v>39</v>
      </c>
      <c r="J41" s="7">
        <f t="shared" si="28"/>
        <v>1533</v>
      </c>
      <c r="K41" s="7">
        <f t="shared" si="28"/>
        <v>688</v>
      </c>
      <c r="L41" s="7">
        <f t="shared" si="28"/>
        <v>1975</v>
      </c>
      <c r="M41" s="7">
        <f t="shared" si="28"/>
        <v>2653</v>
      </c>
      <c r="N41" s="7">
        <f t="shared" si="28"/>
        <v>1462</v>
      </c>
      <c r="O41" s="7">
        <f t="shared" si="28"/>
        <v>21528</v>
      </c>
      <c r="P41" s="7">
        <f t="shared" si="28"/>
        <v>2396</v>
      </c>
    </row>
    <row r="42" spans="1:16" s="22" customFormat="1" ht="12" customHeight="1" x14ac:dyDescent="0.2">
      <c r="A42" s="91" t="s">
        <v>29</v>
      </c>
      <c r="B42" s="91"/>
      <c r="C42" s="8">
        <f>C81+C82+C85+C86+C87+C89+C91+C92+C95+C96+C100+C101+C105+C107+C109+C110+C115+C116</f>
        <v>14</v>
      </c>
      <c r="D42" s="8">
        <f t="shared" ref="D42:P42" si="29">D81+D82+D85+D86+D87+D89+D91+D92+D95+D96+D100+D101+D105+D107+D109+D110+D115+D116</f>
        <v>28</v>
      </c>
      <c r="E42" s="8">
        <f t="shared" si="29"/>
        <v>4</v>
      </c>
      <c r="F42" s="8">
        <f t="shared" si="29"/>
        <v>10</v>
      </c>
      <c r="G42" s="8">
        <f t="shared" si="29"/>
        <v>6</v>
      </c>
      <c r="H42" s="8">
        <f t="shared" si="29"/>
        <v>15</v>
      </c>
      <c r="I42" s="8">
        <f t="shared" si="29"/>
        <v>16</v>
      </c>
      <c r="J42" s="8">
        <f t="shared" si="29"/>
        <v>367</v>
      </c>
      <c r="K42" s="8">
        <f t="shared" si="29"/>
        <v>240</v>
      </c>
      <c r="L42" s="8">
        <f t="shared" si="29"/>
        <v>760</v>
      </c>
      <c r="M42" s="8">
        <f t="shared" si="29"/>
        <v>246</v>
      </c>
      <c r="N42" s="8">
        <f t="shared" si="29"/>
        <v>258</v>
      </c>
      <c r="O42" s="8">
        <f t="shared" si="29"/>
        <v>3804</v>
      </c>
      <c r="P42" s="8">
        <f t="shared" si="29"/>
        <v>831</v>
      </c>
    </row>
    <row r="43" spans="1:16" s="22" customFormat="1" ht="12" customHeight="1" x14ac:dyDescent="0.2">
      <c r="A43" s="92" t="s">
        <v>30</v>
      </c>
      <c r="B43" s="92"/>
      <c r="C43" s="8">
        <f t="shared" ref="C43:P43" si="30">C44+C45</f>
        <v>22</v>
      </c>
      <c r="D43" s="8">
        <f t="shared" si="30"/>
        <v>26</v>
      </c>
      <c r="E43" s="8">
        <f t="shared" si="30"/>
        <v>5</v>
      </c>
      <c r="F43" s="8">
        <f t="shared" si="30"/>
        <v>19</v>
      </c>
      <c r="G43" s="8">
        <f t="shared" si="30"/>
        <v>20</v>
      </c>
      <c r="H43" s="8">
        <f t="shared" si="30"/>
        <v>19</v>
      </c>
      <c r="I43" s="8">
        <f t="shared" si="30"/>
        <v>11</v>
      </c>
      <c r="J43" s="8">
        <f t="shared" si="30"/>
        <v>509</v>
      </c>
      <c r="K43" s="8">
        <f t="shared" si="30"/>
        <v>243</v>
      </c>
      <c r="L43" s="8">
        <f t="shared" si="30"/>
        <v>43</v>
      </c>
      <c r="M43" s="8">
        <f t="shared" si="30"/>
        <v>1918</v>
      </c>
      <c r="N43" s="8">
        <f t="shared" si="30"/>
        <v>894</v>
      </c>
      <c r="O43" s="8">
        <f t="shared" si="30"/>
        <v>16779</v>
      </c>
      <c r="P43" s="8">
        <f t="shared" si="30"/>
        <v>817</v>
      </c>
    </row>
    <row r="44" spans="1:16" s="22" customFormat="1" ht="12" customHeight="1" x14ac:dyDescent="0.2">
      <c r="A44" s="15"/>
      <c r="B44" s="10" t="s">
        <v>31</v>
      </c>
      <c r="C44" s="8">
        <f>C75+C99+C90+C153+C94+C97+C111</f>
        <v>12</v>
      </c>
      <c r="D44" s="8">
        <f t="shared" ref="D44:P44" si="31">D75+D99+D90+D153+D94+D97+D111</f>
        <v>12</v>
      </c>
      <c r="E44" s="8">
        <f t="shared" si="31"/>
        <v>3</v>
      </c>
      <c r="F44" s="8">
        <f t="shared" si="31"/>
        <v>13</v>
      </c>
      <c r="G44" s="8">
        <f t="shared" si="31"/>
        <v>7</v>
      </c>
      <c r="H44" s="8">
        <f t="shared" si="31"/>
        <v>8</v>
      </c>
      <c r="I44" s="8">
        <f t="shared" si="31"/>
        <v>5</v>
      </c>
      <c r="J44" s="8">
        <f t="shared" si="31"/>
        <v>322</v>
      </c>
      <c r="K44" s="8">
        <f t="shared" si="31"/>
        <v>158</v>
      </c>
      <c r="L44" s="8">
        <f t="shared" si="31"/>
        <v>36</v>
      </c>
      <c r="M44" s="8">
        <f t="shared" si="31"/>
        <v>382</v>
      </c>
      <c r="N44" s="8">
        <f t="shared" si="31"/>
        <v>289</v>
      </c>
      <c r="O44" s="8">
        <f t="shared" si="31"/>
        <v>2089</v>
      </c>
      <c r="P44" s="8">
        <f t="shared" si="31"/>
        <v>54</v>
      </c>
    </row>
    <row r="45" spans="1:16" s="22" customFormat="1" ht="12" customHeight="1" x14ac:dyDescent="0.2">
      <c r="A45" s="15"/>
      <c r="B45" s="10" t="s">
        <v>32</v>
      </c>
      <c r="C45" s="8">
        <f>C83+C104+C106</f>
        <v>10</v>
      </c>
      <c r="D45" s="8">
        <f t="shared" ref="D45:P45" si="32">D83+D104+D106</f>
        <v>14</v>
      </c>
      <c r="E45" s="8">
        <f t="shared" si="32"/>
        <v>2</v>
      </c>
      <c r="F45" s="8">
        <f t="shared" si="32"/>
        <v>6</v>
      </c>
      <c r="G45" s="8">
        <f t="shared" si="32"/>
        <v>13</v>
      </c>
      <c r="H45" s="8">
        <f t="shared" si="32"/>
        <v>11</v>
      </c>
      <c r="I45" s="8">
        <f t="shared" si="32"/>
        <v>6</v>
      </c>
      <c r="J45" s="8">
        <f t="shared" si="32"/>
        <v>187</v>
      </c>
      <c r="K45" s="8">
        <f t="shared" si="32"/>
        <v>85</v>
      </c>
      <c r="L45" s="8">
        <f t="shared" si="32"/>
        <v>7</v>
      </c>
      <c r="M45" s="8">
        <f t="shared" si="32"/>
        <v>1536</v>
      </c>
      <c r="N45" s="8">
        <f t="shared" si="32"/>
        <v>605</v>
      </c>
      <c r="O45" s="8">
        <f t="shared" si="32"/>
        <v>14690</v>
      </c>
      <c r="P45" s="8">
        <f t="shared" si="32"/>
        <v>763</v>
      </c>
    </row>
    <row r="46" spans="1:16" s="22" customFormat="1" ht="12" customHeight="1" x14ac:dyDescent="0.2">
      <c r="A46" s="91" t="s">
        <v>33</v>
      </c>
      <c r="B46" s="91"/>
      <c r="C46" s="8">
        <f t="shared" ref="C46:P46" si="33">C47+C48+C49</f>
        <v>24</v>
      </c>
      <c r="D46" s="8">
        <f t="shared" si="33"/>
        <v>32</v>
      </c>
      <c r="E46" s="8">
        <f t="shared" si="33"/>
        <v>4</v>
      </c>
      <c r="F46" s="8">
        <f t="shared" si="33"/>
        <v>21</v>
      </c>
      <c r="G46" s="8">
        <f t="shared" si="33"/>
        <v>9</v>
      </c>
      <c r="H46" s="8">
        <f t="shared" si="33"/>
        <v>20</v>
      </c>
      <c r="I46" s="8">
        <f t="shared" si="33"/>
        <v>12</v>
      </c>
      <c r="J46" s="8">
        <f t="shared" si="33"/>
        <v>657</v>
      </c>
      <c r="K46" s="8">
        <f t="shared" si="33"/>
        <v>205</v>
      </c>
      <c r="L46" s="8">
        <f t="shared" si="33"/>
        <v>1172</v>
      </c>
      <c r="M46" s="8">
        <f t="shared" si="33"/>
        <v>489</v>
      </c>
      <c r="N46" s="8">
        <f t="shared" si="33"/>
        <v>310</v>
      </c>
      <c r="O46" s="8">
        <f t="shared" si="33"/>
        <v>945</v>
      </c>
      <c r="P46" s="8">
        <f t="shared" si="33"/>
        <v>748</v>
      </c>
    </row>
    <row r="47" spans="1:16" s="22" customFormat="1" ht="12" customHeight="1" x14ac:dyDescent="0.2">
      <c r="A47" s="15"/>
      <c r="B47" s="10" t="s">
        <v>34</v>
      </c>
      <c r="C47" s="8">
        <f>+C71+C72+C80+C98</f>
        <v>10</v>
      </c>
      <c r="D47" s="8">
        <f t="shared" ref="D47:P47" si="34">+D71+D72+D80+D98</f>
        <v>10</v>
      </c>
      <c r="E47" s="8">
        <f t="shared" si="34"/>
        <v>1</v>
      </c>
      <c r="F47" s="8">
        <f t="shared" si="34"/>
        <v>6</v>
      </c>
      <c r="G47" s="8">
        <f t="shared" si="34"/>
        <v>5</v>
      </c>
      <c r="H47" s="8">
        <f t="shared" si="34"/>
        <v>5</v>
      </c>
      <c r="I47" s="8">
        <f t="shared" si="34"/>
        <v>5</v>
      </c>
      <c r="J47" s="8">
        <f t="shared" si="34"/>
        <v>358</v>
      </c>
      <c r="K47" s="8">
        <f t="shared" si="34"/>
        <v>55</v>
      </c>
      <c r="L47" s="8">
        <f t="shared" si="34"/>
        <v>4</v>
      </c>
      <c r="M47" s="8">
        <f t="shared" si="34"/>
        <v>324</v>
      </c>
      <c r="N47" s="8">
        <f t="shared" si="34"/>
        <v>227</v>
      </c>
      <c r="O47" s="8">
        <f t="shared" si="34"/>
        <v>176</v>
      </c>
      <c r="P47" s="8">
        <f t="shared" si="34"/>
        <v>394</v>
      </c>
    </row>
    <row r="48" spans="1:16" s="22" customFormat="1" ht="12" customHeight="1" x14ac:dyDescent="0.2">
      <c r="A48" s="15"/>
      <c r="B48" s="10" t="s">
        <v>35</v>
      </c>
      <c r="C48" s="8">
        <f>C74+C76+C88+C103+C108+C112</f>
        <v>9</v>
      </c>
      <c r="D48" s="8">
        <f t="shared" ref="D48:P48" si="35">D74+D76+D88+D103+D108+D112</f>
        <v>15</v>
      </c>
      <c r="E48" s="8">
        <f t="shared" si="35"/>
        <v>1</v>
      </c>
      <c r="F48" s="8">
        <f t="shared" si="35"/>
        <v>11</v>
      </c>
      <c r="G48" s="8">
        <f t="shared" si="35"/>
        <v>3</v>
      </c>
      <c r="H48" s="8">
        <f t="shared" si="35"/>
        <v>9</v>
      </c>
      <c r="I48" s="8">
        <f t="shared" si="35"/>
        <v>5</v>
      </c>
      <c r="J48" s="8">
        <f t="shared" si="35"/>
        <v>183</v>
      </c>
      <c r="K48" s="8">
        <f t="shared" si="35"/>
        <v>110</v>
      </c>
      <c r="L48" s="8">
        <f t="shared" si="35"/>
        <v>7</v>
      </c>
      <c r="M48" s="8">
        <f t="shared" si="35"/>
        <v>144</v>
      </c>
      <c r="N48" s="8">
        <f t="shared" si="35"/>
        <v>77</v>
      </c>
      <c r="O48" s="8">
        <f t="shared" si="35"/>
        <v>586</v>
      </c>
      <c r="P48" s="8">
        <f t="shared" si="35"/>
        <v>231</v>
      </c>
    </row>
    <row r="49" spans="1:16" s="22" customFormat="1" ht="12" customHeight="1" x14ac:dyDescent="0.2">
      <c r="A49" s="15"/>
      <c r="B49" s="15" t="s">
        <v>36</v>
      </c>
      <c r="C49" s="13">
        <f>C70+C77+C84+C93+C102+C114</f>
        <v>5</v>
      </c>
      <c r="D49" s="13">
        <f t="shared" ref="D49:P49" si="36">D70+D77+D84+D93+D102+D114</f>
        <v>7</v>
      </c>
      <c r="E49" s="13">
        <f t="shared" si="36"/>
        <v>2</v>
      </c>
      <c r="F49" s="13">
        <f t="shared" si="36"/>
        <v>4</v>
      </c>
      <c r="G49" s="13">
        <f t="shared" si="36"/>
        <v>1</v>
      </c>
      <c r="H49" s="13">
        <f t="shared" si="36"/>
        <v>6</v>
      </c>
      <c r="I49" s="13">
        <f t="shared" si="36"/>
        <v>2</v>
      </c>
      <c r="J49" s="13">
        <f t="shared" si="36"/>
        <v>116</v>
      </c>
      <c r="K49" s="13">
        <f t="shared" si="36"/>
        <v>40</v>
      </c>
      <c r="L49" s="13">
        <f t="shared" si="36"/>
        <v>1161</v>
      </c>
      <c r="M49" s="13">
        <f t="shared" si="36"/>
        <v>21</v>
      </c>
      <c r="N49" s="13">
        <f t="shared" si="36"/>
        <v>6</v>
      </c>
      <c r="O49" s="13">
        <f t="shared" si="36"/>
        <v>183</v>
      </c>
      <c r="P49" s="13">
        <f t="shared" si="36"/>
        <v>123</v>
      </c>
    </row>
    <row r="50" spans="1:16" s="22" customFormat="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40" customFormat="1" ht="12" customHeight="1" x14ac:dyDescent="0.2">
      <c r="A51" s="90" t="s">
        <v>37</v>
      </c>
      <c r="B51" s="90"/>
      <c r="C51" s="7">
        <f t="shared" ref="C51:P51" si="37">C52+C53+C54</f>
        <v>51</v>
      </c>
      <c r="D51" s="7">
        <f t="shared" si="37"/>
        <v>56</v>
      </c>
      <c r="E51" s="7">
        <f t="shared" si="37"/>
        <v>15</v>
      </c>
      <c r="F51" s="7">
        <f t="shared" si="37"/>
        <v>33</v>
      </c>
      <c r="G51" s="7">
        <f t="shared" si="37"/>
        <v>23</v>
      </c>
      <c r="H51" s="7">
        <f t="shared" si="37"/>
        <v>34</v>
      </c>
      <c r="I51" s="7">
        <f t="shared" si="37"/>
        <v>32</v>
      </c>
      <c r="J51" s="7">
        <f t="shared" si="37"/>
        <v>864</v>
      </c>
      <c r="K51" s="7">
        <f t="shared" si="37"/>
        <v>398</v>
      </c>
      <c r="L51" s="7">
        <f t="shared" si="37"/>
        <v>46</v>
      </c>
      <c r="M51" s="7">
        <f t="shared" si="37"/>
        <v>543</v>
      </c>
      <c r="N51" s="7">
        <f t="shared" si="37"/>
        <v>884</v>
      </c>
      <c r="O51" s="7">
        <f t="shared" si="37"/>
        <v>1595</v>
      </c>
      <c r="P51" s="7">
        <f t="shared" si="37"/>
        <v>4117</v>
      </c>
    </row>
    <row r="52" spans="1:16" s="22" customFormat="1" ht="12" customHeight="1" x14ac:dyDescent="0.2">
      <c r="A52" s="91" t="s">
        <v>38</v>
      </c>
      <c r="B52" s="91"/>
      <c r="C52" s="8">
        <f t="shared" ref="C52:P52" si="38">C57+C60+C63+C67</f>
        <v>1</v>
      </c>
      <c r="D52" s="8">
        <f t="shared" si="38"/>
        <v>3</v>
      </c>
      <c r="E52" s="8">
        <f t="shared" si="38"/>
        <v>0</v>
      </c>
      <c r="F52" s="8">
        <f t="shared" si="38"/>
        <v>3</v>
      </c>
      <c r="G52" s="8">
        <f t="shared" si="38"/>
        <v>0</v>
      </c>
      <c r="H52" s="8">
        <f t="shared" si="38"/>
        <v>3</v>
      </c>
      <c r="I52" s="8">
        <f t="shared" si="38"/>
        <v>3</v>
      </c>
      <c r="J52" s="8">
        <f t="shared" si="38"/>
        <v>9</v>
      </c>
      <c r="K52" s="8">
        <f t="shared" si="38"/>
        <v>9</v>
      </c>
      <c r="L52" s="8">
        <f t="shared" si="38"/>
        <v>0</v>
      </c>
      <c r="M52" s="8">
        <f t="shared" si="38"/>
        <v>38</v>
      </c>
      <c r="N52" s="8">
        <f t="shared" si="38"/>
        <v>0</v>
      </c>
      <c r="O52" s="8">
        <f t="shared" si="38"/>
        <v>17</v>
      </c>
      <c r="P52" s="8">
        <f t="shared" si="38"/>
        <v>246</v>
      </c>
    </row>
    <row r="53" spans="1:16" s="22" customFormat="1" ht="12" customHeight="1" x14ac:dyDescent="0.2">
      <c r="A53" s="91" t="s">
        <v>39</v>
      </c>
      <c r="B53" s="91"/>
      <c r="C53" s="8">
        <f>C73+C78+C79+C61+C62+C64+C65+C66+C113</f>
        <v>29</v>
      </c>
      <c r="D53" s="8">
        <f t="shared" ref="D53:P53" si="39">D73+D78+D79+D61+D62+D64+D65+D66+D113</f>
        <v>36</v>
      </c>
      <c r="E53" s="8">
        <f t="shared" si="39"/>
        <v>8</v>
      </c>
      <c r="F53" s="8">
        <f t="shared" si="39"/>
        <v>16</v>
      </c>
      <c r="G53" s="8">
        <f t="shared" si="39"/>
        <v>10</v>
      </c>
      <c r="H53" s="8">
        <f t="shared" si="39"/>
        <v>18</v>
      </c>
      <c r="I53" s="8">
        <f t="shared" si="39"/>
        <v>20</v>
      </c>
      <c r="J53" s="8">
        <f t="shared" si="39"/>
        <v>594</v>
      </c>
      <c r="K53" s="8">
        <f t="shared" si="39"/>
        <v>303</v>
      </c>
      <c r="L53" s="8">
        <f t="shared" si="39"/>
        <v>24</v>
      </c>
      <c r="M53" s="8">
        <f t="shared" si="39"/>
        <v>208</v>
      </c>
      <c r="N53" s="8">
        <f t="shared" si="39"/>
        <v>386</v>
      </c>
      <c r="O53" s="8">
        <f t="shared" si="39"/>
        <v>1290</v>
      </c>
      <c r="P53" s="8">
        <f t="shared" si="39"/>
        <v>3640</v>
      </c>
    </row>
    <row r="54" spans="1:16" s="22" customFormat="1" ht="12" customHeight="1" x14ac:dyDescent="0.2">
      <c r="A54" s="93" t="s">
        <v>40</v>
      </c>
      <c r="B54" s="93"/>
      <c r="C54" s="13">
        <f>C59+C58</f>
        <v>21</v>
      </c>
      <c r="D54" s="13">
        <f t="shared" ref="D54:P54" si="40">D59+D58</f>
        <v>17</v>
      </c>
      <c r="E54" s="13">
        <f t="shared" si="40"/>
        <v>7</v>
      </c>
      <c r="F54" s="13">
        <f t="shared" si="40"/>
        <v>14</v>
      </c>
      <c r="G54" s="13">
        <f t="shared" si="40"/>
        <v>13</v>
      </c>
      <c r="H54" s="13">
        <f t="shared" si="40"/>
        <v>13</v>
      </c>
      <c r="I54" s="13">
        <f t="shared" si="40"/>
        <v>9</v>
      </c>
      <c r="J54" s="13">
        <f t="shared" si="40"/>
        <v>261</v>
      </c>
      <c r="K54" s="13">
        <f t="shared" si="40"/>
        <v>86</v>
      </c>
      <c r="L54" s="13">
        <f t="shared" si="40"/>
        <v>22</v>
      </c>
      <c r="M54" s="13">
        <f t="shared" si="40"/>
        <v>297</v>
      </c>
      <c r="N54" s="13">
        <f t="shared" si="40"/>
        <v>498</v>
      </c>
      <c r="O54" s="13">
        <f t="shared" si="40"/>
        <v>288</v>
      </c>
      <c r="P54" s="13">
        <f t="shared" si="40"/>
        <v>231</v>
      </c>
    </row>
    <row r="55" spans="1:16" s="22" customFormat="1" ht="12" customHeight="1" x14ac:dyDescent="0.2">
      <c r="A55" s="11"/>
      <c r="B55" s="72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22" customFormat="1" ht="12" customHeight="1" x14ac:dyDescent="0.2">
      <c r="A56" s="97" t="s">
        <v>41</v>
      </c>
      <c r="B56" s="97"/>
      <c r="C56" s="6">
        <f t="shared" ref="C56:P56" si="41">SUM(C57:C67)</f>
        <v>45</v>
      </c>
      <c r="D56" s="6">
        <f t="shared" si="41"/>
        <v>51</v>
      </c>
      <c r="E56" s="6">
        <f t="shared" si="41"/>
        <v>12</v>
      </c>
      <c r="F56" s="6">
        <f t="shared" si="41"/>
        <v>28</v>
      </c>
      <c r="G56" s="6">
        <f t="shared" si="41"/>
        <v>19</v>
      </c>
      <c r="H56" s="6">
        <f t="shared" si="41"/>
        <v>29</v>
      </c>
      <c r="I56" s="6">
        <f t="shared" si="41"/>
        <v>28</v>
      </c>
      <c r="J56" s="6">
        <f t="shared" si="41"/>
        <v>807</v>
      </c>
      <c r="K56" s="6">
        <f t="shared" si="41"/>
        <v>371</v>
      </c>
      <c r="L56" s="6">
        <f t="shared" si="41"/>
        <v>40</v>
      </c>
      <c r="M56" s="6">
        <f t="shared" si="41"/>
        <v>510</v>
      </c>
      <c r="N56" s="6">
        <f t="shared" si="41"/>
        <v>664</v>
      </c>
      <c r="O56" s="6">
        <f t="shared" si="41"/>
        <v>1446</v>
      </c>
      <c r="P56" s="6">
        <f t="shared" si="41"/>
        <v>3655</v>
      </c>
    </row>
    <row r="57" spans="1:16" s="22" customFormat="1" ht="12" customHeight="1" x14ac:dyDescent="0.2">
      <c r="A57" s="91" t="s">
        <v>42</v>
      </c>
      <c r="B57" s="91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1:16" s="22" customFormat="1" ht="12" customHeight="1" x14ac:dyDescent="0.2">
      <c r="A58" s="91" t="s">
        <v>43</v>
      </c>
      <c r="B58" s="91"/>
      <c r="C58" s="8">
        <v>15</v>
      </c>
      <c r="D58" s="8">
        <v>12</v>
      </c>
      <c r="E58" s="8">
        <v>3</v>
      </c>
      <c r="F58" s="8">
        <v>10</v>
      </c>
      <c r="G58" s="8">
        <v>10</v>
      </c>
      <c r="H58" s="8">
        <v>8</v>
      </c>
      <c r="I58" s="8">
        <v>7</v>
      </c>
      <c r="J58" s="8">
        <v>197</v>
      </c>
      <c r="K58" s="8">
        <v>63</v>
      </c>
      <c r="L58" s="8">
        <v>11</v>
      </c>
      <c r="M58" s="8">
        <v>200</v>
      </c>
      <c r="N58" s="8">
        <v>236</v>
      </c>
      <c r="O58" s="8">
        <v>168</v>
      </c>
      <c r="P58" s="8">
        <v>208</v>
      </c>
    </row>
    <row r="59" spans="1:16" s="22" customFormat="1" ht="12" customHeight="1" x14ac:dyDescent="0.2">
      <c r="A59" s="91" t="s">
        <v>44</v>
      </c>
      <c r="B59" s="91"/>
      <c r="C59" s="8">
        <v>6</v>
      </c>
      <c r="D59" s="8">
        <v>5</v>
      </c>
      <c r="E59" s="8">
        <v>4</v>
      </c>
      <c r="F59" s="8">
        <v>4</v>
      </c>
      <c r="G59" s="8">
        <v>3</v>
      </c>
      <c r="H59" s="8">
        <v>5</v>
      </c>
      <c r="I59" s="8">
        <v>2</v>
      </c>
      <c r="J59" s="8">
        <v>64</v>
      </c>
      <c r="K59" s="8">
        <v>23</v>
      </c>
      <c r="L59" s="8">
        <v>11</v>
      </c>
      <c r="M59" s="8">
        <v>97</v>
      </c>
      <c r="N59" s="8">
        <v>262</v>
      </c>
      <c r="O59" s="8">
        <v>120</v>
      </c>
      <c r="P59" s="8">
        <v>23</v>
      </c>
    </row>
    <row r="60" spans="1:16" s="22" customFormat="1" ht="12" customHeight="1" x14ac:dyDescent="0.2">
      <c r="A60" s="91" t="s">
        <v>45</v>
      </c>
      <c r="B60" s="91"/>
      <c r="C60" s="8">
        <v>1</v>
      </c>
      <c r="D60" s="8">
        <v>2</v>
      </c>
      <c r="E60" s="8">
        <v>0</v>
      </c>
      <c r="F60" s="8">
        <v>1</v>
      </c>
      <c r="G60" s="8">
        <v>0</v>
      </c>
      <c r="H60" s="8">
        <v>1</v>
      </c>
      <c r="I60" s="8">
        <v>3</v>
      </c>
      <c r="J60" s="8">
        <v>9</v>
      </c>
      <c r="K60" s="8">
        <v>6</v>
      </c>
      <c r="L60" s="8">
        <v>0</v>
      </c>
      <c r="M60" s="8">
        <v>4</v>
      </c>
      <c r="N60" s="8">
        <v>0</v>
      </c>
      <c r="O60" s="8">
        <v>8</v>
      </c>
      <c r="P60" s="8">
        <v>246</v>
      </c>
    </row>
    <row r="61" spans="1:16" s="22" customFormat="1" ht="12" customHeight="1" x14ac:dyDescent="0.2">
      <c r="A61" s="91" t="s">
        <v>46</v>
      </c>
      <c r="B61" s="91"/>
      <c r="C61" s="8">
        <v>2</v>
      </c>
      <c r="D61" s="8">
        <v>0</v>
      </c>
      <c r="E61" s="8">
        <v>1</v>
      </c>
      <c r="F61" s="8">
        <v>1</v>
      </c>
      <c r="G61" s="8">
        <v>0</v>
      </c>
      <c r="H61" s="8">
        <v>1</v>
      </c>
      <c r="I61" s="8">
        <v>1</v>
      </c>
      <c r="J61" s="8">
        <v>112</v>
      </c>
      <c r="K61" s="8">
        <v>0</v>
      </c>
      <c r="L61" s="8">
        <v>2</v>
      </c>
      <c r="M61" s="8">
        <v>7</v>
      </c>
      <c r="N61" s="8">
        <v>0</v>
      </c>
      <c r="O61" s="8">
        <v>7</v>
      </c>
      <c r="P61" s="8">
        <v>25</v>
      </c>
    </row>
    <row r="62" spans="1:16" s="22" customFormat="1" ht="12" customHeight="1" x14ac:dyDescent="0.2">
      <c r="A62" s="91" t="s">
        <v>47</v>
      </c>
      <c r="B62" s="91"/>
      <c r="C62" s="8">
        <v>12</v>
      </c>
      <c r="D62" s="8">
        <v>21</v>
      </c>
      <c r="E62" s="8">
        <v>4</v>
      </c>
      <c r="F62" s="8">
        <v>7</v>
      </c>
      <c r="G62" s="8">
        <v>6</v>
      </c>
      <c r="H62" s="8">
        <v>7</v>
      </c>
      <c r="I62" s="8">
        <v>10</v>
      </c>
      <c r="J62" s="8">
        <v>181</v>
      </c>
      <c r="K62" s="8">
        <v>187</v>
      </c>
      <c r="L62" s="8">
        <v>16</v>
      </c>
      <c r="M62" s="8">
        <v>82</v>
      </c>
      <c r="N62" s="8">
        <v>166</v>
      </c>
      <c r="O62" s="8">
        <v>130</v>
      </c>
      <c r="P62" s="8">
        <v>1551</v>
      </c>
    </row>
    <row r="63" spans="1:16" s="22" customFormat="1" ht="12" customHeight="1" x14ac:dyDescent="0.2">
      <c r="A63" s="91" t="s">
        <v>48</v>
      </c>
      <c r="B63" s="91"/>
      <c r="C63" s="8">
        <v>0</v>
      </c>
      <c r="D63" s="8">
        <v>1</v>
      </c>
      <c r="E63" s="8">
        <v>0</v>
      </c>
      <c r="F63" s="8">
        <v>2</v>
      </c>
      <c r="G63" s="8">
        <v>0</v>
      </c>
      <c r="H63" s="8">
        <v>2</v>
      </c>
      <c r="I63" s="8">
        <v>0</v>
      </c>
      <c r="J63" s="8">
        <v>0</v>
      </c>
      <c r="K63" s="8">
        <v>3</v>
      </c>
      <c r="L63" s="8">
        <v>0</v>
      </c>
      <c r="M63" s="8">
        <v>34</v>
      </c>
      <c r="N63" s="8">
        <v>0</v>
      </c>
      <c r="O63" s="8">
        <v>9</v>
      </c>
      <c r="P63" s="8">
        <v>0</v>
      </c>
    </row>
    <row r="64" spans="1:16" s="22" customFormat="1" ht="12" customHeight="1" x14ac:dyDescent="0.2">
      <c r="A64" s="91" t="s">
        <v>49</v>
      </c>
      <c r="B64" s="91"/>
      <c r="C64" s="8">
        <v>8</v>
      </c>
      <c r="D64" s="8">
        <v>8</v>
      </c>
      <c r="E64" s="8">
        <v>0</v>
      </c>
      <c r="F64" s="8">
        <v>2</v>
      </c>
      <c r="G64" s="8">
        <v>0</v>
      </c>
      <c r="H64" s="8">
        <v>4</v>
      </c>
      <c r="I64" s="8">
        <v>3</v>
      </c>
      <c r="J64" s="8">
        <v>237</v>
      </c>
      <c r="K64" s="8">
        <v>79</v>
      </c>
      <c r="L64" s="8">
        <v>0</v>
      </c>
      <c r="M64" s="8">
        <v>72</v>
      </c>
      <c r="N64" s="8">
        <v>0</v>
      </c>
      <c r="O64" s="8">
        <v>998</v>
      </c>
      <c r="P64" s="8">
        <v>646</v>
      </c>
    </row>
    <row r="65" spans="1:16" s="22" customFormat="1" ht="12" customHeight="1" x14ac:dyDescent="0.2">
      <c r="A65" s="91" t="s">
        <v>50</v>
      </c>
      <c r="B65" s="91"/>
      <c r="C65" s="8">
        <v>0</v>
      </c>
      <c r="D65" s="8">
        <v>0</v>
      </c>
      <c r="E65" s="8">
        <v>0</v>
      </c>
      <c r="F65" s="8">
        <v>1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0</v>
      </c>
      <c r="M65" s="8">
        <v>14</v>
      </c>
      <c r="N65" s="8">
        <v>0</v>
      </c>
      <c r="O65" s="8">
        <v>6</v>
      </c>
      <c r="P65" s="8">
        <v>0</v>
      </c>
    </row>
    <row r="66" spans="1:16" s="22" customFormat="1" ht="12" customHeight="1" x14ac:dyDescent="0.2">
      <c r="A66" s="91" t="s">
        <v>51</v>
      </c>
      <c r="B66" s="91"/>
      <c r="C66" s="8">
        <v>1</v>
      </c>
      <c r="D66" s="8">
        <v>2</v>
      </c>
      <c r="E66" s="8">
        <v>0</v>
      </c>
      <c r="F66" s="8">
        <v>0</v>
      </c>
      <c r="G66" s="8">
        <v>0</v>
      </c>
      <c r="H66" s="8">
        <v>0</v>
      </c>
      <c r="I66" s="8">
        <v>2</v>
      </c>
      <c r="J66" s="8">
        <v>7</v>
      </c>
      <c r="K66" s="8">
        <v>10</v>
      </c>
      <c r="L66" s="8">
        <v>0</v>
      </c>
      <c r="M66" s="8">
        <v>0</v>
      </c>
      <c r="N66" s="8">
        <v>0</v>
      </c>
      <c r="O66" s="8">
        <v>0</v>
      </c>
      <c r="P66" s="8">
        <v>956</v>
      </c>
    </row>
    <row r="67" spans="1:16" s="22" customFormat="1" ht="12" customHeight="1" x14ac:dyDescent="0.2">
      <c r="A67" s="93" t="s">
        <v>52</v>
      </c>
      <c r="B67" s="93"/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</row>
    <row r="68" spans="1:16" s="22" customFormat="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s="22" customFormat="1" ht="12" customHeight="1" x14ac:dyDescent="0.2">
      <c r="A69" s="90" t="s">
        <v>53</v>
      </c>
      <c r="B69" s="90"/>
      <c r="C69" s="7">
        <f>SUM(C70:C116)</f>
        <v>61</v>
      </c>
      <c r="D69" s="7">
        <f t="shared" ref="D69:P69" si="42">SUM(D70:D116)</f>
        <v>90</v>
      </c>
      <c r="E69" s="7">
        <f t="shared" si="42"/>
        <v>15</v>
      </c>
      <c r="F69" s="7">
        <f t="shared" si="42"/>
        <v>53</v>
      </c>
      <c r="G69" s="7">
        <f t="shared" si="42"/>
        <v>39</v>
      </c>
      <c r="H69" s="7">
        <f t="shared" si="42"/>
        <v>59</v>
      </c>
      <c r="I69" s="7">
        <f t="shared" si="42"/>
        <v>43</v>
      </c>
      <c r="J69" s="7">
        <f t="shared" si="42"/>
        <v>1412</v>
      </c>
      <c r="K69" s="7">
        <f t="shared" si="42"/>
        <v>710</v>
      </c>
      <c r="L69" s="7">
        <f t="shared" si="42"/>
        <v>1971</v>
      </c>
      <c r="M69" s="7">
        <f t="shared" si="42"/>
        <v>2627</v>
      </c>
      <c r="N69" s="7">
        <f t="shared" si="42"/>
        <v>1682</v>
      </c>
      <c r="O69" s="7">
        <f t="shared" si="42"/>
        <v>21677</v>
      </c>
      <c r="P69" s="7">
        <f t="shared" si="42"/>
        <v>2858</v>
      </c>
    </row>
    <row r="70" spans="1:16" s="22" customFormat="1" ht="12" customHeight="1" x14ac:dyDescent="0.2">
      <c r="A70" s="91" t="s">
        <v>54</v>
      </c>
      <c r="B70" s="91"/>
      <c r="C70" s="8">
        <v>2</v>
      </c>
      <c r="D70" s="8">
        <v>1</v>
      </c>
      <c r="E70" s="8">
        <v>1</v>
      </c>
      <c r="F70" s="8">
        <v>1</v>
      </c>
      <c r="G70" s="8">
        <v>0</v>
      </c>
      <c r="H70" s="8">
        <v>1</v>
      </c>
      <c r="I70" s="8">
        <v>0</v>
      </c>
      <c r="J70" s="8">
        <v>41</v>
      </c>
      <c r="K70" s="8">
        <v>19</v>
      </c>
      <c r="L70" s="8">
        <v>10</v>
      </c>
      <c r="M70" s="8">
        <v>7</v>
      </c>
      <c r="N70" s="8">
        <v>0</v>
      </c>
      <c r="O70" s="8">
        <v>9</v>
      </c>
      <c r="P70" s="8">
        <v>0</v>
      </c>
    </row>
    <row r="71" spans="1:16" s="22" customFormat="1" ht="12" customHeight="1" x14ac:dyDescent="0.2">
      <c r="A71" s="91" t="s">
        <v>55</v>
      </c>
      <c r="B71" s="91"/>
      <c r="C71" s="8">
        <v>7</v>
      </c>
      <c r="D71" s="8">
        <v>5</v>
      </c>
      <c r="E71" s="8">
        <v>1</v>
      </c>
      <c r="F71" s="8">
        <v>2</v>
      </c>
      <c r="G71" s="8">
        <v>2</v>
      </c>
      <c r="H71" s="8">
        <v>3</v>
      </c>
      <c r="I71" s="8">
        <v>4</v>
      </c>
      <c r="J71" s="8">
        <v>295</v>
      </c>
      <c r="K71" s="8">
        <v>33</v>
      </c>
      <c r="L71" s="8">
        <v>4</v>
      </c>
      <c r="M71" s="8">
        <v>72</v>
      </c>
      <c r="N71" s="8">
        <v>125</v>
      </c>
      <c r="O71" s="8">
        <v>157</v>
      </c>
      <c r="P71" s="8">
        <v>371</v>
      </c>
    </row>
    <row r="72" spans="1:16" s="22" customFormat="1" ht="12" customHeight="1" x14ac:dyDescent="0.2">
      <c r="A72" s="91" t="s">
        <v>56</v>
      </c>
      <c r="B72" s="91"/>
      <c r="C72" s="8">
        <v>1</v>
      </c>
      <c r="D72" s="8">
        <v>1</v>
      </c>
      <c r="E72" s="8">
        <v>0</v>
      </c>
      <c r="F72" s="8">
        <v>1</v>
      </c>
      <c r="G72" s="8">
        <v>0</v>
      </c>
      <c r="H72" s="8">
        <v>0</v>
      </c>
      <c r="I72" s="8">
        <v>0</v>
      </c>
      <c r="J72" s="8">
        <v>6</v>
      </c>
      <c r="K72" s="8">
        <v>2</v>
      </c>
      <c r="L72" s="8">
        <v>0</v>
      </c>
      <c r="M72" s="8">
        <v>18</v>
      </c>
      <c r="N72" s="8">
        <v>0</v>
      </c>
      <c r="O72" s="8">
        <v>0</v>
      </c>
      <c r="P72" s="8">
        <v>0</v>
      </c>
    </row>
    <row r="73" spans="1:16" s="22" customFormat="1" ht="12" customHeight="1" x14ac:dyDescent="0.2">
      <c r="A73" s="91" t="s">
        <v>57</v>
      </c>
      <c r="B73" s="91"/>
      <c r="C73" s="8">
        <v>6</v>
      </c>
      <c r="D73" s="8">
        <v>4</v>
      </c>
      <c r="E73" s="8">
        <v>3</v>
      </c>
      <c r="F73" s="8">
        <v>4</v>
      </c>
      <c r="G73" s="8">
        <v>3</v>
      </c>
      <c r="H73" s="8">
        <v>3</v>
      </c>
      <c r="I73" s="8">
        <v>3</v>
      </c>
      <c r="J73" s="8">
        <v>57</v>
      </c>
      <c r="K73" s="8">
        <v>19</v>
      </c>
      <c r="L73" s="8">
        <v>6</v>
      </c>
      <c r="M73" s="8">
        <v>24</v>
      </c>
      <c r="N73" s="8">
        <v>208</v>
      </c>
      <c r="O73" s="8">
        <v>117</v>
      </c>
      <c r="P73" s="8">
        <v>362</v>
      </c>
    </row>
    <row r="74" spans="1:16" s="22" customFormat="1" ht="12" customHeight="1" x14ac:dyDescent="0.2">
      <c r="A74" s="91" t="s">
        <v>58</v>
      </c>
      <c r="B74" s="91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</row>
    <row r="75" spans="1:16" s="22" customFormat="1" ht="12" customHeight="1" x14ac:dyDescent="0.2">
      <c r="A75" s="91" t="s">
        <v>59</v>
      </c>
      <c r="B75" s="91"/>
      <c r="C75" s="8">
        <v>0</v>
      </c>
      <c r="D75" s="8">
        <v>1</v>
      </c>
      <c r="E75" s="8">
        <v>0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8</v>
      </c>
      <c r="L75" s="8">
        <v>0</v>
      </c>
      <c r="M75" s="8">
        <v>183</v>
      </c>
      <c r="N75" s="8">
        <v>0</v>
      </c>
      <c r="O75" s="8">
        <v>0</v>
      </c>
      <c r="P75" s="8">
        <v>0</v>
      </c>
    </row>
    <row r="76" spans="1:16" s="22" customFormat="1" ht="12" customHeight="1" x14ac:dyDescent="0.2">
      <c r="A76" s="91" t="s">
        <v>60</v>
      </c>
      <c r="B76" s="91"/>
      <c r="C76" s="8">
        <v>2</v>
      </c>
      <c r="D76" s="8">
        <v>4</v>
      </c>
      <c r="E76" s="8">
        <v>1</v>
      </c>
      <c r="F76" s="8">
        <v>3</v>
      </c>
      <c r="G76" s="8">
        <v>1</v>
      </c>
      <c r="H76" s="8">
        <v>1</v>
      </c>
      <c r="I76" s="8">
        <v>3</v>
      </c>
      <c r="J76" s="8">
        <v>43</v>
      </c>
      <c r="K76" s="8">
        <v>25</v>
      </c>
      <c r="L76" s="8">
        <v>7</v>
      </c>
      <c r="M76" s="8">
        <v>32</v>
      </c>
      <c r="N76" s="8">
        <v>3</v>
      </c>
      <c r="O76" s="8">
        <v>41</v>
      </c>
      <c r="P76" s="8">
        <v>164</v>
      </c>
    </row>
    <row r="77" spans="1:16" s="22" customFormat="1" ht="12" customHeight="1" x14ac:dyDescent="0.2">
      <c r="A77" s="91" t="s">
        <v>61</v>
      </c>
      <c r="B77" s="91"/>
      <c r="C77" s="8">
        <v>2</v>
      </c>
      <c r="D77" s="8">
        <v>3</v>
      </c>
      <c r="E77" s="8">
        <v>1</v>
      </c>
      <c r="F77" s="8">
        <v>0</v>
      </c>
      <c r="G77" s="8">
        <v>0</v>
      </c>
      <c r="H77" s="8">
        <v>2</v>
      </c>
      <c r="I77" s="8">
        <v>0</v>
      </c>
      <c r="J77" s="8">
        <v>71</v>
      </c>
      <c r="K77" s="8">
        <v>10</v>
      </c>
      <c r="L77" s="8">
        <v>1151</v>
      </c>
      <c r="M77" s="8">
        <v>0</v>
      </c>
      <c r="N77" s="8">
        <v>0</v>
      </c>
      <c r="O77" s="8">
        <v>122</v>
      </c>
      <c r="P77" s="8">
        <v>0</v>
      </c>
    </row>
    <row r="78" spans="1:16" s="22" customFormat="1" ht="12" customHeight="1" x14ac:dyDescent="0.2">
      <c r="A78" s="91" t="s">
        <v>62</v>
      </c>
      <c r="B78" s="91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1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100</v>
      </c>
    </row>
    <row r="79" spans="1:16" s="22" customFormat="1" ht="12" customHeight="1" x14ac:dyDescent="0.2">
      <c r="A79" s="91" t="s">
        <v>63</v>
      </c>
      <c r="B79" s="91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10</v>
      </c>
      <c r="P79" s="8">
        <v>0</v>
      </c>
    </row>
    <row r="80" spans="1:16" s="22" customFormat="1" ht="12" customHeight="1" x14ac:dyDescent="0.2">
      <c r="A80" s="91" t="s">
        <v>64</v>
      </c>
      <c r="B80" s="91"/>
      <c r="C80" s="8">
        <v>1</v>
      </c>
      <c r="D80" s="8">
        <v>1</v>
      </c>
      <c r="E80" s="8">
        <v>0</v>
      </c>
      <c r="F80" s="8">
        <v>2</v>
      </c>
      <c r="G80" s="8">
        <v>2</v>
      </c>
      <c r="H80" s="8">
        <v>1</v>
      </c>
      <c r="I80" s="8">
        <v>1</v>
      </c>
      <c r="J80" s="8">
        <v>31</v>
      </c>
      <c r="K80" s="8">
        <v>4</v>
      </c>
      <c r="L80" s="8">
        <v>0</v>
      </c>
      <c r="M80" s="8">
        <v>204</v>
      </c>
      <c r="N80" s="8">
        <v>85</v>
      </c>
      <c r="O80" s="8">
        <v>9</v>
      </c>
      <c r="P80" s="8">
        <v>23</v>
      </c>
    </row>
    <row r="81" spans="1:16" s="22" customFormat="1" ht="12" customHeight="1" x14ac:dyDescent="0.2">
      <c r="A81" s="91" t="s">
        <v>65</v>
      </c>
      <c r="B81" s="91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s="22" customFormat="1" ht="12" customHeight="1" x14ac:dyDescent="0.2">
      <c r="A82" s="91" t="s">
        <v>66</v>
      </c>
      <c r="B82" s="91"/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1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70</v>
      </c>
    </row>
    <row r="83" spans="1:16" s="22" customFormat="1" ht="12" customHeight="1" x14ac:dyDescent="0.2">
      <c r="A83" s="91" t="s">
        <v>67</v>
      </c>
      <c r="B83" s="91"/>
      <c r="C83" s="8">
        <v>8</v>
      </c>
      <c r="D83" s="8">
        <v>11</v>
      </c>
      <c r="E83" s="8">
        <v>2</v>
      </c>
      <c r="F83" s="8">
        <v>6</v>
      </c>
      <c r="G83" s="8">
        <v>12</v>
      </c>
      <c r="H83" s="8">
        <v>8</v>
      </c>
      <c r="I83" s="8">
        <v>4</v>
      </c>
      <c r="J83" s="8">
        <v>125</v>
      </c>
      <c r="K83" s="8">
        <v>40</v>
      </c>
      <c r="L83" s="8">
        <v>7</v>
      </c>
      <c r="M83" s="8">
        <v>1536</v>
      </c>
      <c r="N83" s="8">
        <v>458</v>
      </c>
      <c r="O83" s="8">
        <v>188</v>
      </c>
      <c r="P83" s="8">
        <v>60</v>
      </c>
    </row>
    <row r="84" spans="1:16" s="22" customFormat="1" ht="12" customHeight="1" x14ac:dyDescent="0.2">
      <c r="A84" s="91" t="s">
        <v>68</v>
      </c>
      <c r="B84" s="91"/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s="22" customFormat="1" ht="12" customHeight="1" x14ac:dyDescent="0.2">
      <c r="A85" s="91" t="s">
        <v>69</v>
      </c>
      <c r="B85" s="91"/>
      <c r="C85" s="8">
        <v>0</v>
      </c>
      <c r="D85" s="8">
        <v>3</v>
      </c>
      <c r="E85" s="8">
        <v>0</v>
      </c>
      <c r="F85" s="8">
        <v>2</v>
      </c>
      <c r="G85" s="8">
        <v>0</v>
      </c>
      <c r="H85" s="8">
        <v>1</v>
      </c>
      <c r="I85" s="8">
        <v>4</v>
      </c>
      <c r="J85" s="8">
        <v>0</v>
      </c>
      <c r="K85" s="8">
        <v>22</v>
      </c>
      <c r="L85" s="8">
        <v>0</v>
      </c>
      <c r="M85" s="8">
        <v>9</v>
      </c>
      <c r="N85" s="8">
        <v>0</v>
      </c>
      <c r="O85" s="8">
        <v>2</v>
      </c>
      <c r="P85" s="8">
        <v>42</v>
      </c>
    </row>
    <row r="86" spans="1:16" s="22" customFormat="1" ht="12" customHeight="1" x14ac:dyDescent="0.2">
      <c r="A86" s="91" t="s">
        <v>70</v>
      </c>
      <c r="B86" s="91"/>
      <c r="C86" s="8">
        <v>1</v>
      </c>
      <c r="D86" s="8">
        <v>1</v>
      </c>
      <c r="E86" s="8">
        <v>0</v>
      </c>
      <c r="F86" s="8">
        <v>1</v>
      </c>
      <c r="G86" s="8">
        <v>0</v>
      </c>
      <c r="H86" s="8">
        <v>1</v>
      </c>
      <c r="I86" s="8">
        <v>2</v>
      </c>
      <c r="J86" s="8">
        <v>2</v>
      </c>
      <c r="K86" s="8">
        <v>7</v>
      </c>
      <c r="L86" s="8">
        <v>0</v>
      </c>
      <c r="M86" s="8">
        <v>11</v>
      </c>
      <c r="N86" s="8">
        <v>0</v>
      </c>
      <c r="O86" s="8">
        <v>7</v>
      </c>
      <c r="P86" s="8">
        <v>579</v>
      </c>
    </row>
    <row r="87" spans="1:16" s="22" customFormat="1" ht="12" customHeight="1" x14ac:dyDescent="0.2">
      <c r="A87" s="91" t="s">
        <v>72</v>
      </c>
      <c r="B87" s="91"/>
      <c r="C87" s="8">
        <v>0</v>
      </c>
      <c r="D87" s="8">
        <v>1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6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s="22" customFormat="1" ht="12" customHeight="1" x14ac:dyDescent="0.2">
      <c r="A88" s="91" t="s">
        <v>73</v>
      </c>
      <c r="B88" s="91"/>
      <c r="C88" s="8">
        <v>1</v>
      </c>
      <c r="D88" s="8">
        <v>2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7</v>
      </c>
      <c r="K88" s="8">
        <v>37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</row>
    <row r="89" spans="1:16" s="22" customFormat="1" ht="12" customHeight="1" x14ac:dyDescent="0.2">
      <c r="A89" s="91" t="s">
        <v>74</v>
      </c>
      <c r="B89" s="91"/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</row>
    <row r="90" spans="1:16" s="22" customFormat="1" ht="12" customHeight="1" x14ac:dyDescent="0.2">
      <c r="A90" s="91" t="s">
        <v>75</v>
      </c>
      <c r="B90" s="91"/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s="22" customFormat="1" ht="12" customHeight="1" x14ac:dyDescent="0.2">
      <c r="A91" s="91" t="s">
        <v>76</v>
      </c>
      <c r="B91" s="91"/>
      <c r="C91" s="8">
        <v>0</v>
      </c>
      <c r="D91" s="8">
        <v>2</v>
      </c>
      <c r="E91" s="8">
        <v>0</v>
      </c>
      <c r="F91" s="8">
        <v>0</v>
      </c>
      <c r="G91" s="8">
        <v>0</v>
      </c>
      <c r="H91" s="8">
        <v>1</v>
      </c>
      <c r="I91" s="8">
        <v>1</v>
      </c>
      <c r="J91" s="8">
        <v>0</v>
      </c>
      <c r="K91" s="8">
        <v>30</v>
      </c>
      <c r="L91" s="8">
        <v>0</v>
      </c>
      <c r="M91" s="8">
        <v>0</v>
      </c>
      <c r="N91" s="8">
        <v>0</v>
      </c>
      <c r="O91" s="8">
        <v>33</v>
      </c>
      <c r="P91" s="8">
        <v>19</v>
      </c>
    </row>
    <row r="92" spans="1:16" s="22" customFormat="1" ht="12" customHeight="1" x14ac:dyDescent="0.2">
      <c r="A92" s="91" t="s">
        <v>77</v>
      </c>
      <c r="B92" s="91"/>
      <c r="C92" s="8">
        <v>10</v>
      </c>
      <c r="D92" s="8">
        <v>18</v>
      </c>
      <c r="E92" s="8">
        <v>4</v>
      </c>
      <c r="F92" s="8">
        <v>6</v>
      </c>
      <c r="G92" s="8">
        <v>6</v>
      </c>
      <c r="H92" s="8">
        <v>11</v>
      </c>
      <c r="I92" s="8">
        <v>5</v>
      </c>
      <c r="J92" s="8">
        <v>279</v>
      </c>
      <c r="K92" s="8">
        <v>116</v>
      </c>
      <c r="L92" s="8">
        <v>760</v>
      </c>
      <c r="M92" s="8">
        <v>184</v>
      </c>
      <c r="N92" s="8">
        <v>258</v>
      </c>
      <c r="O92" s="8">
        <v>3751</v>
      </c>
      <c r="P92" s="8">
        <v>37</v>
      </c>
    </row>
    <row r="93" spans="1:16" s="22" customFormat="1" ht="12" customHeight="1" x14ac:dyDescent="0.2">
      <c r="A93" s="91" t="s">
        <v>78</v>
      </c>
      <c r="B93" s="91"/>
      <c r="C93" s="8">
        <v>1</v>
      </c>
      <c r="D93" s="8">
        <v>1</v>
      </c>
      <c r="E93" s="8">
        <v>0</v>
      </c>
      <c r="F93" s="8">
        <v>1</v>
      </c>
      <c r="G93" s="8">
        <v>0</v>
      </c>
      <c r="H93" s="8">
        <v>1</v>
      </c>
      <c r="I93" s="8">
        <v>0</v>
      </c>
      <c r="J93" s="8">
        <v>4</v>
      </c>
      <c r="K93" s="8">
        <v>7</v>
      </c>
      <c r="L93" s="8">
        <v>0</v>
      </c>
      <c r="M93" s="8">
        <v>3</v>
      </c>
      <c r="N93" s="8">
        <v>0</v>
      </c>
      <c r="O93" s="8">
        <v>15</v>
      </c>
      <c r="P93" s="8">
        <v>0</v>
      </c>
    </row>
    <row r="94" spans="1:16" s="22" customFormat="1" ht="12" customHeight="1" x14ac:dyDescent="0.2">
      <c r="A94" s="91" t="s">
        <v>79</v>
      </c>
      <c r="B94" s="91"/>
      <c r="C94" s="8">
        <v>0</v>
      </c>
      <c r="D94" s="8">
        <v>1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6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</row>
    <row r="95" spans="1:16" s="22" customFormat="1" ht="12" customHeight="1" x14ac:dyDescent="0.2">
      <c r="A95" s="91" t="s">
        <v>81</v>
      </c>
      <c r="B95" s="91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</row>
    <row r="96" spans="1:16" s="22" customFormat="1" ht="12" customHeight="1" x14ac:dyDescent="0.2">
      <c r="A96" s="91" t="s">
        <v>83</v>
      </c>
      <c r="B96" s="91"/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</row>
    <row r="97" spans="1:16" s="22" customFormat="1" ht="12" customHeight="1" x14ac:dyDescent="0.2">
      <c r="A97" s="91" t="s">
        <v>84</v>
      </c>
      <c r="B97" s="91"/>
      <c r="C97" s="8">
        <v>2</v>
      </c>
      <c r="D97" s="8">
        <v>2</v>
      </c>
      <c r="E97" s="8">
        <v>1</v>
      </c>
      <c r="F97" s="8">
        <v>2</v>
      </c>
      <c r="G97" s="8">
        <v>2</v>
      </c>
      <c r="H97" s="8">
        <v>1</v>
      </c>
      <c r="I97" s="8">
        <v>2</v>
      </c>
      <c r="J97" s="8">
        <v>28</v>
      </c>
      <c r="K97" s="8">
        <v>19</v>
      </c>
      <c r="L97" s="8">
        <v>7</v>
      </c>
      <c r="M97" s="8">
        <v>38</v>
      </c>
      <c r="N97" s="8">
        <v>97</v>
      </c>
      <c r="O97" s="8">
        <v>92</v>
      </c>
      <c r="P97" s="8">
        <v>29</v>
      </c>
    </row>
    <row r="98" spans="1:16" s="22" customFormat="1" ht="12" customHeight="1" x14ac:dyDescent="0.2">
      <c r="A98" s="91" t="s">
        <v>85</v>
      </c>
      <c r="B98" s="91"/>
      <c r="C98" s="8">
        <v>1</v>
      </c>
      <c r="D98" s="8">
        <v>3</v>
      </c>
      <c r="E98" s="8">
        <v>0</v>
      </c>
      <c r="F98" s="8">
        <v>1</v>
      </c>
      <c r="G98" s="8">
        <v>1</v>
      </c>
      <c r="H98" s="8">
        <v>1</v>
      </c>
      <c r="I98" s="8">
        <v>0</v>
      </c>
      <c r="J98" s="8">
        <v>26</v>
      </c>
      <c r="K98" s="8">
        <v>16</v>
      </c>
      <c r="L98" s="8">
        <v>0</v>
      </c>
      <c r="M98" s="8">
        <v>30</v>
      </c>
      <c r="N98" s="8">
        <v>17</v>
      </c>
      <c r="O98" s="8">
        <v>10</v>
      </c>
      <c r="P98" s="8">
        <v>0</v>
      </c>
    </row>
    <row r="99" spans="1:16" s="22" customFormat="1" ht="12" customHeight="1" x14ac:dyDescent="0.2">
      <c r="A99" s="91" t="s">
        <v>86</v>
      </c>
      <c r="B99" s="91"/>
      <c r="C99" s="8">
        <v>3</v>
      </c>
      <c r="D99" s="8">
        <v>4</v>
      </c>
      <c r="E99" s="8">
        <v>0</v>
      </c>
      <c r="F99" s="8">
        <v>8</v>
      </c>
      <c r="G99" s="8">
        <v>3</v>
      </c>
      <c r="H99" s="8">
        <v>6</v>
      </c>
      <c r="I99" s="8">
        <v>2</v>
      </c>
      <c r="J99" s="8">
        <v>77</v>
      </c>
      <c r="K99" s="8">
        <v>27</v>
      </c>
      <c r="L99" s="8">
        <v>0</v>
      </c>
      <c r="M99" s="8">
        <v>102</v>
      </c>
      <c r="N99" s="8">
        <v>109</v>
      </c>
      <c r="O99" s="8">
        <v>1934</v>
      </c>
      <c r="P99" s="8">
        <v>10</v>
      </c>
    </row>
    <row r="100" spans="1:16" s="22" customFormat="1" ht="12" customHeight="1" x14ac:dyDescent="0.2">
      <c r="A100" s="91" t="s">
        <v>88</v>
      </c>
      <c r="B100" s="91"/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s="22" customFormat="1" ht="12" customHeight="1" x14ac:dyDescent="0.2">
      <c r="A101" s="91" t="s">
        <v>89</v>
      </c>
      <c r="B101" s="91"/>
      <c r="C101" s="8">
        <v>0</v>
      </c>
      <c r="D101" s="8">
        <v>2</v>
      </c>
      <c r="E101" s="8">
        <v>0</v>
      </c>
      <c r="F101" s="8">
        <v>1</v>
      </c>
      <c r="G101" s="8">
        <v>0</v>
      </c>
      <c r="H101" s="8">
        <v>1</v>
      </c>
      <c r="I101" s="8">
        <v>0</v>
      </c>
      <c r="J101" s="8">
        <v>0</v>
      </c>
      <c r="K101" s="8">
        <v>55</v>
      </c>
      <c r="L101" s="8">
        <v>0</v>
      </c>
      <c r="M101" s="8">
        <v>42</v>
      </c>
      <c r="N101" s="8">
        <v>0</v>
      </c>
      <c r="O101" s="8">
        <v>11</v>
      </c>
      <c r="P101" s="8">
        <v>0</v>
      </c>
    </row>
    <row r="102" spans="1:16" s="22" customFormat="1" ht="12" customHeight="1" x14ac:dyDescent="0.2">
      <c r="A102" s="91" t="s">
        <v>90</v>
      </c>
      <c r="B102" s="91"/>
      <c r="C102" s="8">
        <v>0</v>
      </c>
      <c r="D102" s="8">
        <v>2</v>
      </c>
      <c r="E102" s="8">
        <v>0</v>
      </c>
      <c r="F102" s="8">
        <v>2</v>
      </c>
      <c r="G102" s="8">
        <v>1</v>
      </c>
      <c r="H102" s="8">
        <v>2</v>
      </c>
      <c r="I102" s="8">
        <v>2</v>
      </c>
      <c r="J102" s="8">
        <v>0</v>
      </c>
      <c r="K102" s="8">
        <v>4</v>
      </c>
      <c r="L102" s="8">
        <v>0</v>
      </c>
      <c r="M102" s="8">
        <v>11</v>
      </c>
      <c r="N102" s="8">
        <v>6</v>
      </c>
      <c r="O102" s="8">
        <v>37</v>
      </c>
      <c r="P102" s="8">
        <v>123</v>
      </c>
    </row>
    <row r="103" spans="1:16" s="22" customFormat="1" ht="12" customHeight="1" x14ac:dyDescent="0.2">
      <c r="A103" s="91" t="s">
        <v>91</v>
      </c>
      <c r="B103" s="91"/>
      <c r="C103" s="8">
        <v>2</v>
      </c>
      <c r="D103" s="8">
        <v>0</v>
      </c>
      <c r="E103" s="8">
        <v>0</v>
      </c>
      <c r="F103" s="8">
        <v>1</v>
      </c>
      <c r="G103" s="8">
        <v>0</v>
      </c>
      <c r="H103" s="8">
        <v>1</v>
      </c>
      <c r="I103" s="8">
        <v>1</v>
      </c>
      <c r="J103" s="8">
        <v>48</v>
      </c>
      <c r="K103" s="8">
        <v>0</v>
      </c>
      <c r="L103" s="8">
        <v>0</v>
      </c>
      <c r="M103" s="8">
        <v>18</v>
      </c>
      <c r="N103" s="8">
        <v>0</v>
      </c>
      <c r="O103" s="8">
        <v>15</v>
      </c>
      <c r="P103" s="8">
        <v>61</v>
      </c>
    </row>
    <row r="104" spans="1:16" s="22" customFormat="1" ht="12" customHeight="1" x14ac:dyDescent="0.2">
      <c r="A104" s="91" t="s">
        <v>92</v>
      </c>
      <c r="B104" s="91"/>
      <c r="C104" s="8">
        <v>1</v>
      </c>
      <c r="D104" s="8">
        <v>2</v>
      </c>
      <c r="E104" s="8">
        <v>0</v>
      </c>
      <c r="F104" s="8">
        <v>0</v>
      </c>
      <c r="G104" s="8">
        <v>0</v>
      </c>
      <c r="H104" s="8">
        <v>2</v>
      </c>
      <c r="I104" s="8">
        <v>2</v>
      </c>
      <c r="J104" s="8">
        <v>43</v>
      </c>
      <c r="K104" s="8">
        <v>43</v>
      </c>
      <c r="L104" s="8">
        <v>0</v>
      </c>
      <c r="M104" s="8">
        <v>0</v>
      </c>
      <c r="N104" s="8">
        <v>0</v>
      </c>
      <c r="O104" s="8">
        <v>502</v>
      </c>
      <c r="P104" s="8">
        <v>703</v>
      </c>
    </row>
    <row r="105" spans="1:16" s="22" customFormat="1" ht="12" customHeight="1" x14ac:dyDescent="0.2">
      <c r="A105" s="91" t="s">
        <v>93</v>
      </c>
      <c r="B105" s="91"/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</row>
    <row r="106" spans="1:16" s="22" customFormat="1" ht="12" customHeight="1" x14ac:dyDescent="0.2">
      <c r="A106" s="91" t="s">
        <v>94</v>
      </c>
      <c r="B106" s="91"/>
      <c r="C106" s="8">
        <v>1</v>
      </c>
      <c r="D106" s="8">
        <v>1</v>
      </c>
      <c r="E106" s="8">
        <v>0</v>
      </c>
      <c r="F106" s="8">
        <v>0</v>
      </c>
      <c r="G106" s="8">
        <v>1</v>
      </c>
      <c r="H106" s="8">
        <v>1</v>
      </c>
      <c r="I106" s="8">
        <v>0</v>
      </c>
      <c r="J106" s="8">
        <v>19</v>
      </c>
      <c r="K106" s="8">
        <v>2</v>
      </c>
      <c r="L106" s="8">
        <v>0</v>
      </c>
      <c r="M106" s="8">
        <v>0</v>
      </c>
      <c r="N106" s="8">
        <v>147</v>
      </c>
      <c r="O106" s="8">
        <v>14000</v>
      </c>
      <c r="P106" s="8">
        <v>0</v>
      </c>
    </row>
    <row r="107" spans="1:16" s="22" customFormat="1" ht="12" customHeight="1" x14ac:dyDescent="0.2">
      <c r="A107" s="91" t="s">
        <v>96</v>
      </c>
      <c r="B107" s="91"/>
      <c r="C107" s="8">
        <v>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1</v>
      </c>
      <c r="J107" s="8">
        <v>8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50</v>
      </c>
    </row>
    <row r="108" spans="1:16" s="22" customFormat="1" ht="12" customHeight="1" x14ac:dyDescent="0.2">
      <c r="A108" s="91" t="s">
        <v>97</v>
      </c>
      <c r="B108" s="91"/>
      <c r="C108" s="8">
        <v>0</v>
      </c>
      <c r="D108" s="8">
        <v>3</v>
      </c>
      <c r="E108" s="8">
        <v>0</v>
      </c>
      <c r="F108" s="8">
        <v>1</v>
      </c>
      <c r="G108" s="8">
        <v>0</v>
      </c>
      <c r="H108" s="8">
        <v>1</v>
      </c>
      <c r="I108" s="8">
        <v>0</v>
      </c>
      <c r="J108" s="8">
        <v>0</v>
      </c>
      <c r="K108" s="8">
        <v>9</v>
      </c>
      <c r="L108" s="8">
        <v>0</v>
      </c>
      <c r="M108" s="8">
        <v>3</v>
      </c>
      <c r="N108" s="8">
        <v>0</v>
      </c>
      <c r="O108" s="8">
        <v>25</v>
      </c>
      <c r="P108" s="8">
        <v>0</v>
      </c>
    </row>
    <row r="109" spans="1:16" s="22" customFormat="1" ht="12" customHeight="1" x14ac:dyDescent="0.2">
      <c r="A109" s="91" t="s">
        <v>99</v>
      </c>
      <c r="B109" s="91"/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2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34</v>
      </c>
    </row>
    <row r="110" spans="1:16" s="22" customFormat="1" ht="12" customHeight="1" x14ac:dyDescent="0.2">
      <c r="A110" s="91" t="s">
        <v>101</v>
      </c>
      <c r="B110" s="91"/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</row>
    <row r="111" spans="1:16" s="22" customFormat="1" ht="12" customHeight="1" x14ac:dyDescent="0.2">
      <c r="A111" s="91" t="s">
        <v>102</v>
      </c>
      <c r="B111" s="91"/>
      <c r="C111" s="8">
        <v>2</v>
      </c>
      <c r="D111" s="8">
        <v>3</v>
      </c>
      <c r="E111" s="8">
        <v>1</v>
      </c>
      <c r="F111" s="8">
        <v>0</v>
      </c>
      <c r="G111" s="8">
        <v>2</v>
      </c>
      <c r="H111" s="8">
        <v>1</v>
      </c>
      <c r="I111" s="8">
        <v>1</v>
      </c>
      <c r="J111" s="8">
        <v>39</v>
      </c>
      <c r="K111" s="8">
        <v>93</v>
      </c>
      <c r="L111" s="8">
        <v>19</v>
      </c>
      <c r="M111" s="8">
        <v>0</v>
      </c>
      <c r="N111" s="8">
        <v>83</v>
      </c>
      <c r="O111" s="8">
        <v>63</v>
      </c>
      <c r="P111" s="8">
        <v>15</v>
      </c>
    </row>
    <row r="112" spans="1:16" s="22" customFormat="1" ht="12" customHeight="1" x14ac:dyDescent="0.2">
      <c r="A112" s="91" t="s">
        <v>217</v>
      </c>
      <c r="B112" s="98"/>
      <c r="C112" s="8">
        <v>4</v>
      </c>
      <c r="D112" s="8">
        <v>6</v>
      </c>
      <c r="E112" s="8">
        <v>0</v>
      </c>
      <c r="F112" s="8">
        <v>6</v>
      </c>
      <c r="G112" s="8">
        <v>2</v>
      </c>
      <c r="H112" s="8">
        <v>6</v>
      </c>
      <c r="I112" s="8">
        <v>1</v>
      </c>
      <c r="J112" s="8">
        <v>85</v>
      </c>
      <c r="K112" s="8">
        <v>39</v>
      </c>
      <c r="L112" s="8">
        <v>0</v>
      </c>
      <c r="M112" s="8">
        <v>91</v>
      </c>
      <c r="N112" s="8">
        <v>74</v>
      </c>
      <c r="O112" s="8">
        <v>505</v>
      </c>
      <c r="P112" s="8">
        <v>6</v>
      </c>
    </row>
    <row r="113" spans="1:16" s="22" customFormat="1" ht="12" customHeight="1" x14ac:dyDescent="0.2">
      <c r="A113" s="91" t="s">
        <v>221</v>
      </c>
      <c r="B113" s="98"/>
      <c r="C113" s="8">
        <v>0</v>
      </c>
      <c r="D113" s="8">
        <v>1</v>
      </c>
      <c r="E113" s="8">
        <v>0</v>
      </c>
      <c r="F113" s="8">
        <v>1</v>
      </c>
      <c r="G113" s="8">
        <v>1</v>
      </c>
      <c r="H113" s="8">
        <v>1</v>
      </c>
      <c r="I113" s="8">
        <v>0</v>
      </c>
      <c r="J113" s="8">
        <v>0</v>
      </c>
      <c r="K113" s="8">
        <v>8</v>
      </c>
      <c r="L113" s="8">
        <v>0</v>
      </c>
      <c r="M113" s="8">
        <v>9</v>
      </c>
      <c r="N113" s="8">
        <v>12</v>
      </c>
      <c r="O113" s="8">
        <v>22</v>
      </c>
      <c r="P113" s="8">
        <v>0</v>
      </c>
    </row>
    <row r="114" spans="1:16" s="22" customFormat="1" ht="12" customHeight="1" x14ac:dyDescent="0.2">
      <c r="A114" s="91" t="s">
        <v>103</v>
      </c>
      <c r="B114" s="91"/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</row>
    <row r="115" spans="1:16" s="22" customFormat="1" ht="12" customHeight="1" x14ac:dyDescent="0.2">
      <c r="A115" s="91" t="s">
        <v>104</v>
      </c>
      <c r="B115" s="91"/>
      <c r="C115" s="8">
        <v>2</v>
      </c>
      <c r="D115" s="8"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78</v>
      </c>
      <c r="K115" s="8">
        <v>4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</row>
    <row r="116" spans="1:16" s="22" customFormat="1" ht="12" customHeight="1" x14ac:dyDescent="0.2">
      <c r="A116" s="99" t="s">
        <v>105</v>
      </c>
      <c r="B116" s="99"/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</row>
    <row r="117" spans="1:16" s="22" customFormat="1" ht="12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s="22" customFormat="1" ht="12" customHeight="1" x14ac:dyDescent="0.2">
      <c r="A118" s="90" t="s">
        <v>106</v>
      </c>
      <c r="B118" s="90"/>
      <c r="C118" s="7">
        <f t="shared" ref="C118:P118" si="43">SUM(C119:C137)</f>
        <v>28</v>
      </c>
      <c r="D118" s="7">
        <f t="shared" si="43"/>
        <v>31</v>
      </c>
      <c r="E118" s="7">
        <f t="shared" si="43"/>
        <v>2</v>
      </c>
      <c r="F118" s="7">
        <f t="shared" si="43"/>
        <v>33</v>
      </c>
      <c r="G118" s="7">
        <f t="shared" si="43"/>
        <v>30</v>
      </c>
      <c r="H118" s="7">
        <f t="shared" si="43"/>
        <v>21</v>
      </c>
      <c r="I118" s="7">
        <f t="shared" si="43"/>
        <v>30</v>
      </c>
      <c r="J118" s="7">
        <f t="shared" si="43"/>
        <v>723</v>
      </c>
      <c r="K118" s="7">
        <f t="shared" si="43"/>
        <v>326</v>
      </c>
      <c r="L118" s="7">
        <f t="shared" si="43"/>
        <v>22</v>
      </c>
      <c r="M118" s="7">
        <f t="shared" si="43"/>
        <v>1069</v>
      </c>
      <c r="N118" s="7">
        <f t="shared" si="43"/>
        <v>1367</v>
      </c>
      <c r="O118" s="7">
        <f t="shared" si="43"/>
        <v>18435</v>
      </c>
      <c r="P118" s="7">
        <f t="shared" si="43"/>
        <v>1783</v>
      </c>
    </row>
    <row r="119" spans="1:16" s="22" customFormat="1" ht="12" customHeight="1" x14ac:dyDescent="0.2">
      <c r="A119" s="91" t="s">
        <v>107</v>
      </c>
      <c r="B119" s="91"/>
      <c r="C119" s="8">
        <v>0</v>
      </c>
      <c r="D119" s="8">
        <v>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3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</row>
    <row r="120" spans="1:16" s="22" customFormat="1" ht="12" customHeight="1" x14ac:dyDescent="0.2">
      <c r="A120" s="91" t="s">
        <v>109</v>
      </c>
      <c r="B120" s="91"/>
      <c r="C120" s="8">
        <v>0</v>
      </c>
      <c r="D120" s="8">
        <v>0</v>
      </c>
      <c r="E120" s="8">
        <v>0</v>
      </c>
      <c r="F120" s="8">
        <v>0</v>
      </c>
      <c r="G120" s="8">
        <v>1</v>
      </c>
      <c r="H120" s="8">
        <v>1</v>
      </c>
      <c r="I120" s="8">
        <v>1</v>
      </c>
      <c r="J120" s="8">
        <v>0</v>
      </c>
      <c r="K120" s="8">
        <v>0</v>
      </c>
      <c r="L120" s="8">
        <v>0</v>
      </c>
      <c r="M120" s="8">
        <v>0</v>
      </c>
      <c r="N120" s="8">
        <v>10</v>
      </c>
      <c r="O120" s="8">
        <v>13</v>
      </c>
      <c r="P120" s="8">
        <v>9</v>
      </c>
    </row>
    <row r="121" spans="1:16" s="22" customFormat="1" ht="12" customHeight="1" x14ac:dyDescent="0.2">
      <c r="A121" s="91" t="s">
        <v>110</v>
      </c>
      <c r="B121" s="91"/>
      <c r="C121" s="8">
        <v>0</v>
      </c>
      <c r="D121" s="8">
        <v>0</v>
      </c>
      <c r="E121" s="8">
        <v>0</v>
      </c>
      <c r="F121" s="8">
        <v>3</v>
      </c>
      <c r="G121" s="8">
        <v>0</v>
      </c>
      <c r="H121" s="8">
        <v>1</v>
      </c>
      <c r="I121" s="8">
        <v>1</v>
      </c>
      <c r="J121" s="8">
        <v>0</v>
      </c>
      <c r="K121" s="8">
        <v>0</v>
      </c>
      <c r="L121" s="8">
        <v>0</v>
      </c>
      <c r="M121" s="8">
        <v>119</v>
      </c>
      <c r="N121" s="8">
        <v>0</v>
      </c>
      <c r="O121" s="8">
        <v>25</v>
      </c>
      <c r="P121" s="8">
        <v>65</v>
      </c>
    </row>
    <row r="122" spans="1:16" s="22" customFormat="1" ht="12" customHeight="1" x14ac:dyDescent="0.2">
      <c r="A122" s="91" t="s">
        <v>111</v>
      </c>
      <c r="B122" s="91"/>
      <c r="C122" s="8">
        <v>5</v>
      </c>
      <c r="D122" s="8">
        <v>3</v>
      </c>
      <c r="E122" s="8">
        <v>0</v>
      </c>
      <c r="F122" s="8">
        <v>3</v>
      </c>
      <c r="G122" s="8">
        <v>1</v>
      </c>
      <c r="H122" s="8">
        <v>3</v>
      </c>
      <c r="I122" s="8">
        <v>6</v>
      </c>
      <c r="J122" s="8">
        <v>45</v>
      </c>
      <c r="K122" s="8">
        <v>7</v>
      </c>
      <c r="L122" s="8">
        <v>0</v>
      </c>
      <c r="M122" s="8">
        <v>108</v>
      </c>
      <c r="N122" s="8">
        <v>29</v>
      </c>
      <c r="O122" s="8">
        <v>60</v>
      </c>
      <c r="P122" s="8">
        <v>398</v>
      </c>
    </row>
    <row r="123" spans="1:16" s="22" customFormat="1" ht="12" customHeight="1" x14ac:dyDescent="0.2">
      <c r="A123" s="91" t="s">
        <v>113</v>
      </c>
      <c r="B123" s="91"/>
      <c r="C123" s="8">
        <v>3</v>
      </c>
      <c r="D123" s="8">
        <v>3</v>
      </c>
      <c r="E123" s="8">
        <v>0</v>
      </c>
      <c r="F123" s="8">
        <v>1</v>
      </c>
      <c r="G123" s="8">
        <v>4</v>
      </c>
      <c r="H123" s="8">
        <v>2</v>
      </c>
      <c r="I123" s="8">
        <v>1</v>
      </c>
      <c r="J123" s="8">
        <v>97</v>
      </c>
      <c r="K123" s="8">
        <v>41</v>
      </c>
      <c r="L123" s="8">
        <v>0</v>
      </c>
      <c r="M123" s="8">
        <v>101</v>
      </c>
      <c r="N123" s="8">
        <v>122</v>
      </c>
      <c r="O123" s="8">
        <v>15</v>
      </c>
      <c r="P123" s="8">
        <v>179</v>
      </c>
    </row>
    <row r="124" spans="1:16" s="22" customFormat="1" ht="12" customHeight="1" x14ac:dyDescent="0.2">
      <c r="A124" s="91" t="s">
        <v>115</v>
      </c>
      <c r="B124" s="91"/>
      <c r="C124" s="8">
        <v>3</v>
      </c>
      <c r="D124" s="8">
        <v>6</v>
      </c>
      <c r="E124" s="8">
        <v>0</v>
      </c>
      <c r="F124" s="8">
        <v>5</v>
      </c>
      <c r="G124" s="8">
        <v>3</v>
      </c>
      <c r="H124" s="8">
        <v>1</v>
      </c>
      <c r="I124" s="8">
        <v>2</v>
      </c>
      <c r="J124" s="8">
        <v>20</v>
      </c>
      <c r="K124" s="8">
        <v>50</v>
      </c>
      <c r="L124" s="8">
        <v>0</v>
      </c>
      <c r="M124" s="8">
        <v>100</v>
      </c>
      <c r="N124" s="8">
        <v>195</v>
      </c>
      <c r="O124" s="8">
        <v>100</v>
      </c>
      <c r="P124" s="8">
        <v>286</v>
      </c>
    </row>
    <row r="125" spans="1:16" s="22" customFormat="1" ht="12" customHeight="1" x14ac:dyDescent="0.2">
      <c r="A125" s="91" t="s">
        <v>116</v>
      </c>
      <c r="B125" s="91"/>
      <c r="C125" s="8">
        <v>2</v>
      </c>
      <c r="D125" s="8">
        <v>2</v>
      </c>
      <c r="E125" s="8">
        <v>0</v>
      </c>
      <c r="F125" s="8">
        <v>2</v>
      </c>
      <c r="G125" s="8">
        <v>0</v>
      </c>
      <c r="H125" s="8">
        <v>3</v>
      </c>
      <c r="I125" s="8">
        <v>1</v>
      </c>
      <c r="J125" s="8">
        <v>12</v>
      </c>
      <c r="K125" s="8">
        <v>6</v>
      </c>
      <c r="L125" s="8">
        <v>0</v>
      </c>
      <c r="M125" s="8">
        <v>40</v>
      </c>
      <c r="N125" s="8">
        <v>0</v>
      </c>
      <c r="O125" s="8">
        <v>18070</v>
      </c>
      <c r="P125" s="8">
        <v>64</v>
      </c>
    </row>
    <row r="126" spans="1:16" s="22" customFormat="1" ht="12" customHeight="1" x14ac:dyDescent="0.2">
      <c r="A126" s="91" t="s">
        <v>117</v>
      </c>
      <c r="B126" s="91"/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1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72</v>
      </c>
    </row>
    <row r="127" spans="1:16" s="22" customFormat="1" ht="12" customHeight="1" x14ac:dyDescent="0.2">
      <c r="A127" s="91" t="s">
        <v>118</v>
      </c>
      <c r="B127" s="91"/>
      <c r="C127" s="8">
        <v>3</v>
      </c>
      <c r="D127" s="8">
        <v>4</v>
      </c>
      <c r="E127" s="8">
        <v>0</v>
      </c>
      <c r="F127" s="8">
        <v>0</v>
      </c>
      <c r="G127" s="8">
        <v>1</v>
      </c>
      <c r="H127" s="8">
        <v>1</v>
      </c>
      <c r="I127" s="8">
        <v>2</v>
      </c>
      <c r="J127" s="8">
        <v>336</v>
      </c>
      <c r="K127" s="8">
        <v>121</v>
      </c>
      <c r="L127" s="8">
        <v>0</v>
      </c>
      <c r="M127" s="8">
        <v>0</v>
      </c>
      <c r="N127" s="8">
        <v>5</v>
      </c>
      <c r="O127" s="8">
        <v>81</v>
      </c>
      <c r="P127" s="8">
        <v>7</v>
      </c>
    </row>
    <row r="128" spans="1:16" s="22" customFormat="1" ht="12" customHeight="1" x14ac:dyDescent="0.2">
      <c r="A128" s="91" t="s">
        <v>119</v>
      </c>
      <c r="B128" s="91"/>
      <c r="C128" s="8">
        <v>0</v>
      </c>
      <c r="D128" s="8">
        <v>1</v>
      </c>
      <c r="E128" s="8">
        <v>0</v>
      </c>
      <c r="F128" s="8">
        <v>0</v>
      </c>
      <c r="G128" s="8">
        <v>0</v>
      </c>
      <c r="H128" s="8">
        <v>2</v>
      </c>
      <c r="I128" s="8">
        <v>1</v>
      </c>
      <c r="J128" s="8">
        <v>0</v>
      </c>
      <c r="K128" s="8">
        <v>18</v>
      </c>
      <c r="L128" s="8">
        <v>0</v>
      </c>
      <c r="M128" s="8">
        <v>0</v>
      </c>
      <c r="N128" s="8">
        <v>0</v>
      </c>
      <c r="O128" s="8">
        <v>5</v>
      </c>
      <c r="P128" s="8">
        <v>17</v>
      </c>
    </row>
    <row r="129" spans="1:16" s="22" customFormat="1" ht="12" customHeight="1" x14ac:dyDescent="0.2">
      <c r="A129" s="91" t="s">
        <v>120</v>
      </c>
      <c r="B129" s="91"/>
      <c r="C129" s="8">
        <v>1</v>
      </c>
      <c r="D129" s="8">
        <v>0</v>
      </c>
      <c r="E129" s="8">
        <v>0</v>
      </c>
      <c r="F129" s="8">
        <v>2</v>
      </c>
      <c r="G129" s="8">
        <v>1</v>
      </c>
      <c r="H129" s="8">
        <v>0</v>
      </c>
      <c r="I129" s="8">
        <v>2</v>
      </c>
      <c r="J129" s="8">
        <v>7</v>
      </c>
      <c r="K129" s="8">
        <v>0</v>
      </c>
      <c r="L129" s="8">
        <v>0</v>
      </c>
      <c r="M129" s="8">
        <v>22</v>
      </c>
      <c r="N129" s="8">
        <v>41</v>
      </c>
      <c r="O129" s="8">
        <v>0</v>
      </c>
      <c r="P129" s="8">
        <v>20</v>
      </c>
    </row>
    <row r="130" spans="1:16" s="22" customFormat="1" ht="12" customHeight="1" x14ac:dyDescent="0.2">
      <c r="A130" s="91" t="s">
        <v>121</v>
      </c>
      <c r="B130" s="91"/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</row>
    <row r="131" spans="1:16" s="22" customFormat="1" ht="12" customHeight="1" x14ac:dyDescent="0.2">
      <c r="A131" s="91" t="s">
        <v>122</v>
      </c>
      <c r="B131" s="91"/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</row>
    <row r="132" spans="1:16" s="22" customFormat="1" ht="12" customHeight="1" x14ac:dyDescent="0.2">
      <c r="A132" s="91" t="s">
        <v>123</v>
      </c>
      <c r="B132" s="91"/>
      <c r="C132" s="8">
        <v>2</v>
      </c>
      <c r="D132" s="8">
        <v>5</v>
      </c>
      <c r="E132" s="8">
        <v>0</v>
      </c>
      <c r="F132" s="8">
        <v>5</v>
      </c>
      <c r="G132" s="8">
        <v>3</v>
      </c>
      <c r="H132" s="8">
        <v>1</v>
      </c>
      <c r="I132" s="8">
        <v>3</v>
      </c>
      <c r="J132" s="8">
        <v>13</v>
      </c>
      <c r="K132" s="8">
        <v>40</v>
      </c>
      <c r="L132" s="8">
        <v>0</v>
      </c>
      <c r="M132" s="8">
        <v>39</v>
      </c>
      <c r="N132" s="8">
        <v>89</v>
      </c>
      <c r="O132" s="8">
        <v>7</v>
      </c>
      <c r="P132" s="8">
        <v>136</v>
      </c>
    </row>
    <row r="133" spans="1:16" s="22" customFormat="1" ht="12" customHeight="1" x14ac:dyDescent="0.2">
      <c r="A133" s="91" t="s">
        <v>124</v>
      </c>
      <c r="B133" s="91"/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</row>
    <row r="134" spans="1:16" s="22" customFormat="1" ht="12" customHeight="1" x14ac:dyDescent="0.2">
      <c r="A134" s="91" t="s">
        <v>125</v>
      </c>
      <c r="B134" s="91"/>
      <c r="C134" s="8">
        <v>0</v>
      </c>
      <c r="D134" s="8">
        <v>0</v>
      </c>
      <c r="E134" s="8">
        <v>0</v>
      </c>
      <c r="F134" s="8">
        <v>1</v>
      </c>
      <c r="G134" s="8">
        <v>1</v>
      </c>
      <c r="H134" s="8">
        <v>0</v>
      </c>
      <c r="I134" s="8">
        <v>1</v>
      </c>
      <c r="J134" s="8">
        <v>0</v>
      </c>
      <c r="K134" s="8">
        <v>0</v>
      </c>
      <c r="L134" s="8">
        <v>0</v>
      </c>
      <c r="M134" s="8">
        <v>3</v>
      </c>
      <c r="N134" s="8">
        <v>41</v>
      </c>
      <c r="O134" s="8">
        <v>0</v>
      </c>
      <c r="P134" s="8">
        <v>113</v>
      </c>
    </row>
    <row r="135" spans="1:16" s="22" customFormat="1" ht="12" customHeight="1" x14ac:dyDescent="0.2">
      <c r="A135" s="91" t="s">
        <v>127</v>
      </c>
      <c r="B135" s="91"/>
      <c r="C135" s="8">
        <v>0</v>
      </c>
      <c r="D135" s="8">
        <v>1</v>
      </c>
      <c r="E135" s="8">
        <v>0</v>
      </c>
      <c r="F135" s="8">
        <v>0</v>
      </c>
      <c r="G135" s="8">
        <v>0</v>
      </c>
      <c r="H135" s="8">
        <v>0</v>
      </c>
      <c r="I135" s="8">
        <v>1</v>
      </c>
      <c r="J135" s="8">
        <v>0</v>
      </c>
      <c r="K135" s="8">
        <v>23</v>
      </c>
      <c r="L135" s="8">
        <v>0</v>
      </c>
      <c r="M135" s="8">
        <v>0</v>
      </c>
      <c r="N135" s="8">
        <v>0</v>
      </c>
      <c r="O135" s="8">
        <v>0</v>
      </c>
      <c r="P135" s="8">
        <v>91</v>
      </c>
    </row>
    <row r="136" spans="1:16" s="22" customFormat="1" ht="12" customHeight="1" x14ac:dyDescent="0.2">
      <c r="A136" s="91" t="s">
        <v>128</v>
      </c>
      <c r="B136" s="91"/>
      <c r="C136" s="8">
        <v>1</v>
      </c>
      <c r="D136" s="8">
        <v>2</v>
      </c>
      <c r="E136" s="8">
        <v>1</v>
      </c>
      <c r="F136" s="8">
        <v>0</v>
      </c>
      <c r="G136" s="8">
        <v>2</v>
      </c>
      <c r="H136" s="8">
        <v>2</v>
      </c>
      <c r="I136" s="8">
        <v>2</v>
      </c>
      <c r="J136" s="8">
        <v>37</v>
      </c>
      <c r="K136" s="8">
        <v>11</v>
      </c>
      <c r="L136" s="8">
        <v>19</v>
      </c>
      <c r="M136" s="8">
        <v>0</v>
      </c>
      <c r="N136" s="8">
        <v>82</v>
      </c>
      <c r="O136" s="8">
        <v>37</v>
      </c>
      <c r="P136" s="8">
        <v>270</v>
      </c>
    </row>
    <row r="137" spans="1:16" s="22" customFormat="1" ht="12" customHeight="1" x14ac:dyDescent="0.2">
      <c r="A137" s="70" t="s">
        <v>213</v>
      </c>
      <c r="B137" s="70"/>
      <c r="C137" s="13">
        <v>8</v>
      </c>
      <c r="D137" s="13">
        <v>3</v>
      </c>
      <c r="E137" s="13">
        <v>1</v>
      </c>
      <c r="F137" s="13">
        <v>11</v>
      </c>
      <c r="G137" s="13">
        <v>13</v>
      </c>
      <c r="H137" s="13">
        <v>4</v>
      </c>
      <c r="I137" s="13">
        <v>5</v>
      </c>
      <c r="J137" s="13">
        <v>156</v>
      </c>
      <c r="K137" s="13">
        <v>6</v>
      </c>
      <c r="L137" s="13">
        <v>3</v>
      </c>
      <c r="M137" s="13">
        <v>537</v>
      </c>
      <c r="N137" s="13">
        <v>753</v>
      </c>
      <c r="O137" s="13">
        <v>22</v>
      </c>
      <c r="P137" s="13">
        <v>56</v>
      </c>
    </row>
    <row r="138" spans="1:16" s="22" customFormat="1" ht="12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s="22" customFormat="1" ht="12" customHeight="1" x14ac:dyDescent="0.2">
      <c r="A139" s="90" t="s">
        <v>130</v>
      </c>
      <c r="B139" s="90"/>
      <c r="C139" s="7">
        <f t="shared" ref="C139:P139" si="44">SUM(C140:C147)</f>
        <v>33</v>
      </c>
      <c r="D139" s="7">
        <f t="shared" si="44"/>
        <v>29</v>
      </c>
      <c r="E139" s="7">
        <f t="shared" si="44"/>
        <v>0</v>
      </c>
      <c r="F139" s="7">
        <f t="shared" si="44"/>
        <v>18</v>
      </c>
      <c r="G139" s="7">
        <f t="shared" si="44"/>
        <v>33</v>
      </c>
      <c r="H139" s="7">
        <f t="shared" si="44"/>
        <v>11</v>
      </c>
      <c r="I139" s="7">
        <f t="shared" si="44"/>
        <v>12</v>
      </c>
      <c r="J139" s="7">
        <f t="shared" si="44"/>
        <v>1896</v>
      </c>
      <c r="K139" s="7">
        <f t="shared" si="44"/>
        <v>167</v>
      </c>
      <c r="L139" s="7">
        <f t="shared" si="44"/>
        <v>0</v>
      </c>
      <c r="M139" s="7">
        <f t="shared" si="44"/>
        <v>789</v>
      </c>
      <c r="N139" s="7">
        <f t="shared" si="44"/>
        <v>1923</v>
      </c>
      <c r="O139" s="7">
        <f t="shared" si="44"/>
        <v>750</v>
      </c>
      <c r="P139" s="7">
        <f t="shared" si="44"/>
        <v>263</v>
      </c>
    </row>
    <row r="140" spans="1:16" s="22" customFormat="1" ht="12" customHeight="1" x14ac:dyDescent="0.2">
      <c r="A140" s="91" t="s">
        <v>131</v>
      </c>
      <c r="B140" s="91"/>
      <c r="C140" s="8">
        <v>4</v>
      </c>
      <c r="D140" s="8">
        <v>6</v>
      </c>
      <c r="E140" s="8">
        <v>0</v>
      </c>
      <c r="F140" s="8">
        <v>0</v>
      </c>
      <c r="G140" s="8">
        <v>8</v>
      </c>
      <c r="H140" s="8">
        <v>1</v>
      </c>
      <c r="I140" s="8">
        <v>4</v>
      </c>
      <c r="J140" s="8">
        <v>1281</v>
      </c>
      <c r="K140" s="8">
        <v>20</v>
      </c>
      <c r="L140" s="8">
        <v>0</v>
      </c>
      <c r="M140" s="8">
        <v>0</v>
      </c>
      <c r="N140" s="8">
        <v>266</v>
      </c>
      <c r="O140" s="8">
        <v>160</v>
      </c>
      <c r="P140" s="8">
        <v>54</v>
      </c>
    </row>
    <row r="141" spans="1:16" s="22" customFormat="1" ht="12" customHeight="1" x14ac:dyDescent="0.2">
      <c r="A141" s="91" t="s">
        <v>132</v>
      </c>
      <c r="B141" s="91"/>
      <c r="C141" s="8">
        <v>3</v>
      </c>
      <c r="D141" s="8">
        <v>2</v>
      </c>
      <c r="E141" s="8">
        <v>0</v>
      </c>
      <c r="F141" s="8">
        <v>0</v>
      </c>
      <c r="G141" s="8">
        <v>1</v>
      </c>
      <c r="H141" s="8">
        <v>0</v>
      </c>
      <c r="I141" s="8">
        <v>0</v>
      </c>
      <c r="J141" s="8">
        <v>82</v>
      </c>
      <c r="K141" s="8">
        <v>9</v>
      </c>
      <c r="L141" s="8">
        <v>0</v>
      </c>
      <c r="M141" s="8">
        <v>0</v>
      </c>
      <c r="N141" s="8">
        <v>112</v>
      </c>
      <c r="O141" s="8">
        <v>0</v>
      </c>
      <c r="P141" s="8">
        <v>0</v>
      </c>
    </row>
    <row r="142" spans="1:16" s="22" customFormat="1" ht="12" customHeight="1" x14ac:dyDescent="0.2">
      <c r="A142" s="91" t="s">
        <v>133</v>
      </c>
      <c r="B142" s="91"/>
      <c r="C142" s="8">
        <v>2</v>
      </c>
      <c r="D142" s="8">
        <v>1</v>
      </c>
      <c r="E142" s="8">
        <v>0</v>
      </c>
      <c r="F142" s="8">
        <v>1</v>
      </c>
      <c r="G142" s="8">
        <v>2</v>
      </c>
      <c r="H142" s="8">
        <v>1</v>
      </c>
      <c r="I142" s="8">
        <v>1</v>
      </c>
      <c r="J142" s="8">
        <v>39</v>
      </c>
      <c r="K142" s="8">
        <v>3</v>
      </c>
      <c r="L142" s="8">
        <v>0</v>
      </c>
      <c r="M142" s="8">
        <v>7</v>
      </c>
      <c r="N142" s="8">
        <v>109</v>
      </c>
      <c r="O142" s="8">
        <v>8</v>
      </c>
      <c r="P142" s="8">
        <v>8</v>
      </c>
    </row>
    <row r="143" spans="1:16" s="22" customFormat="1" ht="12" customHeight="1" x14ac:dyDescent="0.2">
      <c r="A143" s="91" t="s">
        <v>134</v>
      </c>
      <c r="B143" s="91"/>
      <c r="C143" s="8">
        <v>1</v>
      </c>
      <c r="D143" s="8">
        <v>2</v>
      </c>
      <c r="E143" s="8">
        <v>0</v>
      </c>
      <c r="F143" s="8">
        <v>3</v>
      </c>
      <c r="G143" s="8">
        <v>3</v>
      </c>
      <c r="H143" s="8">
        <v>0</v>
      </c>
      <c r="I143" s="8">
        <v>1</v>
      </c>
      <c r="J143" s="8">
        <v>27</v>
      </c>
      <c r="K143" s="8">
        <v>10</v>
      </c>
      <c r="L143" s="8">
        <v>0</v>
      </c>
      <c r="M143" s="8">
        <v>147</v>
      </c>
      <c r="N143" s="8">
        <v>205</v>
      </c>
      <c r="O143" s="8">
        <v>0</v>
      </c>
      <c r="P143" s="8">
        <v>1</v>
      </c>
    </row>
    <row r="144" spans="1:16" s="22" customFormat="1" ht="12" customHeight="1" x14ac:dyDescent="0.2">
      <c r="A144" s="91" t="s">
        <v>135</v>
      </c>
      <c r="B144" s="91"/>
      <c r="C144" s="8">
        <v>3</v>
      </c>
      <c r="D144" s="8">
        <v>6</v>
      </c>
      <c r="E144" s="8">
        <v>0</v>
      </c>
      <c r="F144" s="8">
        <v>3</v>
      </c>
      <c r="G144" s="8">
        <v>2</v>
      </c>
      <c r="H144" s="8">
        <v>1</v>
      </c>
      <c r="I144" s="8">
        <v>2</v>
      </c>
      <c r="J144" s="8">
        <v>33</v>
      </c>
      <c r="K144" s="8">
        <v>35</v>
      </c>
      <c r="L144" s="8">
        <v>0</v>
      </c>
      <c r="M144" s="8">
        <v>164</v>
      </c>
      <c r="N144" s="8">
        <v>268</v>
      </c>
      <c r="O144" s="8">
        <v>9</v>
      </c>
      <c r="P144" s="8">
        <v>95</v>
      </c>
    </row>
    <row r="145" spans="1:16" s="22" customFormat="1" ht="12" customHeight="1" x14ac:dyDescent="0.2">
      <c r="A145" s="91" t="s">
        <v>136</v>
      </c>
      <c r="B145" s="91"/>
      <c r="C145" s="8">
        <v>15</v>
      </c>
      <c r="D145" s="8">
        <v>8</v>
      </c>
      <c r="E145" s="8">
        <v>0</v>
      </c>
      <c r="F145" s="8">
        <v>6</v>
      </c>
      <c r="G145" s="8">
        <v>12</v>
      </c>
      <c r="H145" s="8">
        <v>5</v>
      </c>
      <c r="I145" s="8">
        <v>3</v>
      </c>
      <c r="J145" s="8">
        <v>268</v>
      </c>
      <c r="K145" s="8">
        <v>51</v>
      </c>
      <c r="L145" s="8">
        <v>0</v>
      </c>
      <c r="M145" s="8">
        <v>272</v>
      </c>
      <c r="N145" s="8">
        <v>707</v>
      </c>
      <c r="O145" s="8">
        <v>82</v>
      </c>
      <c r="P145" s="8">
        <v>98</v>
      </c>
    </row>
    <row r="146" spans="1:16" s="22" customFormat="1" ht="12" customHeight="1" x14ac:dyDescent="0.2">
      <c r="A146" s="91" t="s">
        <v>137</v>
      </c>
      <c r="B146" s="91"/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1:16" s="22" customFormat="1" ht="12" customHeight="1" x14ac:dyDescent="0.2">
      <c r="A147" s="93" t="s">
        <v>138</v>
      </c>
      <c r="B147" s="93"/>
      <c r="C147" s="13">
        <v>5</v>
      </c>
      <c r="D147" s="13">
        <v>4</v>
      </c>
      <c r="E147" s="13">
        <v>0</v>
      </c>
      <c r="F147" s="13">
        <v>5</v>
      </c>
      <c r="G147" s="13">
        <v>5</v>
      </c>
      <c r="H147" s="13">
        <v>3</v>
      </c>
      <c r="I147" s="13">
        <v>1</v>
      </c>
      <c r="J147" s="13">
        <v>166</v>
      </c>
      <c r="K147" s="13">
        <v>39</v>
      </c>
      <c r="L147" s="13">
        <v>0</v>
      </c>
      <c r="M147" s="13">
        <v>199</v>
      </c>
      <c r="N147" s="13">
        <v>256</v>
      </c>
      <c r="O147" s="13">
        <v>491</v>
      </c>
      <c r="P147" s="13">
        <v>7</v>
      </c>
    </row>
    <row r="148" spans="1:16" s="22" customFormat="1" ht="12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s="22" customFormat="1" ht="12" customHeight="1" x14ac:dyDescent="0.2">
      <c r="A149" s="90" t="s">
        <v>139</v>
      </c>
      <c r="B149" s="90"/>
      <c r="C149" s="7">
        <f>SUM(C150:C155)</f>
        <v>29</v>
      </c>
      <c r="D149" s="7">
        <f t="shared" ref="D149:P149" si="45">SUM(D150:D155)</f>
        <v>45</v>
      </c>
      <c r="E149" s="7">
        <f t="shared" si="45"/>
        <v>7</v>
      </c>
      <c r="F149" s="7">
        <f t="shared" si="45"/>
        <v>19</v>
      </c>
      <c r="G149" s="7">
        <f t="shared" si="45"/>
        <v>17</v>
      </c>
      <c r="H149" s="7">
        <f t="shared" si="45"/>
        <v>19</v>
      </c>
      <c r="I149" s="7">
        <f t="shared" si="45"/>
        <v>20</v>
      </c>
      <c r="J149" s="7">
        <f t="shared" si="45"/>
        <v>1342</v>
      </c>
      <c r="K149" s="7">
        <f t="shared" si="45"/>
        <v>420</v>
      </c>
      <c r="L149" s="7">
        <f t="shared" si="45"/>
        <v>577</v>
      </c>
      <c r="M149" s="7">
        <f t="shared" si="45"/>
        <v>2109</v>
      </c>
      <c r="N149" s="7">
        <f t="shared" si="45"/>
        <v>830</v>
      </c>
      <c r="O149" s="7">
        <f t="shared" si="45"/>
        <v>2328</v>
      </c>
      <c r="P149" s="7">
        <f t="shared" si="45"/>
        <v>495</v>
      </c>
    </row>
    <row r="150" spans="1:16" s="22" customFormat="1" ht="12" customHeight="1" x14ac:dyDescent="0.2">
      <c r="A150" s="91" t="s">
        <v>140</v>
      </c>
      <c r="B150" s="91"/>
      <c r="C150" s="8">
        <v>1</v>
      </c>
      <c r="D150" s="8">
        <v>1</v>
      </c>
      <c r="E150" s="8">
        <v>1</v>
      </c>
      <c r="F150" s="8">
        <v>1</v>
      </c>
      <c r="G150" s="8">
        <v>0</v>
      </c>
      <c r="H150" s="8">
        <v>1</v>
      </c>
      <c r="I150" s="8">
        <v>1</v>
      </c>
      <c r="J150" s="8">
        <v>23</v>
      </c>
      <c r="K150" s="8">
        <v>10</v>
      </c>
      <c r="L150" s="8">
        <v>2</v>
      </c>
      <c r="M150" s="8">
        <v>421</v>
      </c>
      <c r="N150" s="8">
        <v>0</v>
      </c>
      <c r="O150" s="8">
        <v>100</v>
      </c>
      <c r="P150" s="8">
        <v>6</v>
      </c>
    </row>
    <row r="151" spans="1:16" s="22" customFormat="1" ht="12" customHeight="1" x14ac:dyDescent="0.2">
      <c r="A151" s="91" t="s">
        <v>141</v>
      </c>
      <c r="B151" s="91"/>
      <c r="C151" s="8">
        <v>15</v>
      </c>
      <c r="D151" s="8">
        <v>34</v>
      </c>
      <c r="E151" s="8">
        <v>3</v>
      </c>
      <c r="F151" s="8">
        <v>15</v>
      </c>
      <c r="G151" s="8">
        <v>14</v>
      </c>
      <c r="H151" s="8">
        <v>12</v>
      </c>
      <c r="I151" s="8">
        <v>13</v>
      </c>
      <c r="J151" s="8">
        <v>538</v>
      </c>
      <c r="K151" s="8">
        <v>342</v>
      </c>
      <c r="L151" s="8">
        <v>55</v>
      </c>
      <c r="M151" s="8">
        <v>1623</v>
      </c>
      <c r="N151" s="8">
        <v>806</v>
      </c>
      <c r="O151" s="8">
        <v>1750</v>
      </c>
      <c r="P151" s="8">
        <v>434</v>
      </c>
    </row>
    <row r="152" spans="1:16" s="22" customFormat="1" ht="12" customHeight="1" x14ac:dyDescent="0.2">
      <c r="A152" s="91" t="s">
        <v>142</v>
      </c>
      <c r="B152" s="91"/>
      <c r="C152" s="8">
        <v>4</v>
      </c>
      <c r="D152" s="8">
        <v>4</v>
      </c>
      <c r="E152" s="8">
        <v>1</v>
      </c>
      <c r="F152" s="8">
        <v>1</v>
      </c>
      <c r="G152" s="8">
        <v>1</v>
      </c>
      <c r="H152" s="8">
        <v>4</v>
      </c>
      <c r="I152" s="8">
        <v>4</v>
      </c>
      <c r="J152" s="8">
        <v>155</v>
      </c>
      <c r="K152" s="8">
        <v>14</v>
      </c>
      <c r="L152" s="8">
        <v>470</v>
      </c>
      <c r="M152" s="8">
        <v>6</v>
      </c>
      <c r="N152" s="8">
        <v>14</v>
      </c>
      <c r="O152" s="8">
        <v>47</v>
      </c>
      <c r="P152" s="8">
        <v>28</v>
      </c>
    </row>
    <row r="153" spans="1:16" s="22" customFormat="1" ht="12" customHeight="1" x14ac:dyDescent="0.2">
      <c r="A153" s="91" t="s">
        <v>143</v>
      </c>
      <c r="B153" s="91"/>
      <c r="C153" s="8">
        <v>5</v>
      </c>
      <c r="D153" s="8">
        <v>1</v>
      </c>
      <c r="E153" s="8">
        <v>1</v>
      </c>
      <c r="F153" s="8">
        <v>2</v>
      </c>
      <c r="G153" s="8">
        <v>0</v>
      </c>
      <c r="H153" s="8">
        <v>0</v>
      </c>
      <c r="I153" s="8">
        <v>0</v>
      </c>
      <c r="J153" s="8">
        <v>178</v>
      </c>
      <c r="K153" s="8">
        <v>5</v>
      </c>
      <c r="L153" s="8">
        <v>10</v>
      </c>
      <c r="M153" s="8">
        <v>59</v>
      </c>
      <c r="N153" s="8">
        <v>0</v>
      </c>
      <c r="O153" s="8">
        <v>0</v>
      </c>
      <c r="P153" s="8">
        <v>0</v>
      </c>
    </row>
    <row r="154" spans="1:16" s="22" customFormat="1" ht="12" customHeight="1" x14ac:dyDescent="0.2">
      <c r="A154" s="91" t="s">
        <v>144</v>
      </c>
      <c r="B154" s="91"/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</row>
    <row r="155" spans="1:16" s="22" customFormat="1" ht="12" customHeight="1" x14ac:dyDescent="0.2">
      <c r="A155" s="99" t="s">
        <v>145</v>
      </c>
      <c r="B155" s="99"/>
      <c r="C155" s="13">
        <v>4</v>
      </c>
      <c r="D155" s="13">
        <v>5</v>
      </c>
      <c r="E155" s="13">
        <v>1</v>
      </c>
      <c r="F155" s="13">
        <v>0</v>
      </c>
      <c r="G155" s="13">
        <v>2</v>
      </c>
      <c r="H155" s="13">
        <v>2</v>
      </c>
      <c r="I155" s="13">
        <v>2</v>
      </c>
      <c r="J155" s="13">
        <v>448</v>
      </c>
      <c r="K155" s="13">
        <v>49</v>
      </c>
      <c r="L155" s="13">
        <v>40</v>
      </c>
      <c r="M155" s="13">
        <v>0</v>
      </c>
      <c r="N155" s="13">
        <v>10</v>
      </c>
      <c r="O155" s="13">
        <v>431</v>
      </c>
      <c r="P155" s="13">
        <v>27</v>
      </c>
    </row>
    <row r="156" spans="1:16" s="22" customFormat="1" ht="12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s="22" customFormat="1" ht="12" customHeight="1" x14ac:dyDescent="0.2">
      <c r="A157" s="90" t="s">
        <v>146</v>
      </c>
      <c r="B157" s="90"/>
      <c r="C157" s="7">
        <f>SUM(C158:C159)</f>
        <v>15</v>
      </c>
      <c r="D157" s="7">
        <f t="shared" ref="D157:P157" si="46">SUM(D158:D159)</f>
        <v>16</v>
      </c>
      <c r="E157" s="7">
        <f t="shared" si="46"/>
        <v>1</v>
      </c>
      <c r="F157" s="7">
        <f t="shared" si="46"/>
        <v>10</v>
      </c>
      <c r="G157" s="7">
        <f t="shared" si="46"/>
        <v>16</v>
      </c>
      <c r="H157" s="7">
        <f t="shared" si="46"/>
        <v>8</v>
      </c>
      <c r="I157" s="7">
        <f t="shared" si="46"/>
        <v>2</v>
      </c>
      <c r="J157" s="7">
        <f t="shared" si="46"/>
        <v>376</v>
      </c>
      <c r="K157" s="7">
        <f t="shared" si="46"/>
        <v>117</v>
      </c>
      <c r="L157" s="7">
        <f t="shared" si="46"/>
        <v>7</v>
      </c>
      <c r="M157" s="7">
        <f t="shared" si="46"/>
        <v>798</v>
      </c>
      <c r="N157" s="7">
        <f t="shared" si="46"/>
        <v>991</v>
      </c>
      <c r="O157" s="7">
        <f t="shared" si="46"/>
        <v>286</v>
      </c>
      <c r="P157" s="7">
        <f t="shared" si="46"/>
        <v>142</v>
      </c>
    </row>
    <row r="158" spans="1:16" s="22" customFormat="1" ht="12" customHeight="1" x14ac:dyDescent="0.2">
      <c r="A158" s="91" t="s">
        <v>147</v>
      </c>
      <c r="B158" s="91"/>
      <c r="C158" s="8">
        <v>9</v>
      </c>
      <c r="D158" s="8">
        <v>6</v>
      </c>
      <c r="E158" s="8">
        <v>1</v>
      </c>
      <c r="F158" s="8">
        <v>5</v>
      </c>
      <c r="G158" s="8">
        <v>11</v>
      </c>
      <c r="H158" s="8">
        <v>6</v>
      </c>
      <c r="I158" s="8">
        <v>2</v>
      </c>
      <c r="J158" s="8">
        <v>218</v>
      </c>
      <c r="K158" s="8">
        <v>39</v>
      </c>
      <c r="L158" s="8">
        <v>7</v>
      </c>
      <c r="M158" s="8">
        <v>297</v>
      </c>
      <c r="N158" s="8">
        <v>706</v>
      </c>
      <c r="O158" s="8">
        <v>130</v>
      </c>
      <c r="P158" s="8">
        <v>142</v>
      </c>
    </row>
    <row r="159" spans="1:16" s="22" customFormat="1" ht="12" customHeight="1" x14ac:dyDescent="0.2">
      <c r="A159" s="99" t="s">
        <v>206</v>
      </c>
      <c r="B159" s="99"/>
      <c r="C159" s="13">
        <v>6</v>
      </c>
      <c r="D159" s="13">
        <v>10</v>
      </c>
      <c r="E159" s="13">
        <v>0</v>
      </c>
      <c r="F159" s="13">
        <v>5</v>
      </c>
      <c r="G159" s="13">
        <v>5</v>
      </c>
      <c r="H159" s="13">
        <v>2</v>
      </c>
      <c r="I159" s="13">
        <v>0</v>
      </c>
      <c r="J159" s="13">
        <v>158</v>
      </c>
      <c r="K159" s="13">
        <v>78</v>
      </c>
      <c r="L159" s="13">
        <v>0</v>
      </c>
      <c r="M159" s="13">
        <v>501</v>
      </c>
      <c r="N159" s="13">
        <v>285</v>
      </c>
      <c r="O159" s="13">
        <v>156</v>
      </c>
      <c r="P159" s="13">
        <v>0</v>
      </c>
    </row>
    <row r="160" spans="1:16" s="22" customFormat="1" ht="12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s="22" customFormat="1" ht="12" customHeight="1" x14ac:dyDescent="0.2">
      <c r="A161" s="90" t="s">
        <v>148</v>
      </c>
      <c r="B161" s="90"/>
      <c r="C161" s="7">
        <f t="shared" ref="C161:P161" si="47">SUM(C162:C164)</f>
        <v>64</v>
      </c>
      <c r="D161" s="7">
        <f t="shared" si="47"/>
        <v>35</v>
      </c>
      <c r="E161" s="7">
        <f t="shared" si="47"/>
        <v>7</v>
      </c>
      <c r="F161" s="7">
        <f t="shared" si="47"/>
        <v>33</v>
      </c>
      <c r="G161" s="7">
        <f t="shared" si="47"/>
        <v>35</v>
      </c>
      <c r="H161" s="7">
        <f t="shared" si="47"/>
        <v>17</v>
      </c>
      <c r="I161" s="7">
        <f t="shared" si="47"/>
        <v>8</v>
      </c>
      <c r="J161" s="7">
        <f t="shared" si="47"/>
        <v>2448</v>
      </c>
      <c r="K161" s="7">
        <f t="shared" si="47"/>
        <v>214</v>
      </c>
      <c r="L161" s="7">
        <f t="shared" si="47"/>
        <v>31</v>
      </c>
      <c r="M161" s="7">
        <f t="shared" si="47"/>
        <v>3098</v>
      </c>
      <c r="N161" s="7">
        <f t="shared" si="47"/>
        <v>1884</v>
      </c>
      <c r="O161" s="7">
        <f t="shared" si="47"/>
        <v>589</v>
      </c>
      <c r="P161" s="7">
        <f t="shared" si="47"/>
        <v>269</v>
      </c>
    </row>
    <row r="162" spans="1:16" s="22" customFormat="1" ht="12" customHeight="1" x14ac:dyDescent="0.2">
      <c r="A162" s="91" t="s">
        <v>149</v>
      </c>
      <c r="B162" s="91"/>
      <c r="C162" s="8">
        <v>28</v>
      </c>
      <c r="D162" s="8">
        <v>14</v>
      </c>
      <c r="E162" s="8">
        <v>5</v>
      </c>
      <c r="F162" s="8">
        <v>7</v>
      </c>
      <c r="G162" s="8">
        <v>16</v>
      </c>
      <c r="H162" s="8">
        <v>9</v>
      </c>
      <c r="I162" s="8">
        <v>5</v>
      </c>
      <c r="J162" s="8">
        <v>774</v>
      </c>
      <c r="K162" s="8">
        <v>79</v>
      </c>
      <c r="L162" s="8">
        <v>14</v>
      </c>
      <c r="M162" s="8">
        <v>696</v>
      </c>
      <c r="N162" s="8">
        <v>787</v>
      </c>
      <c r="O162" s="8">
        <v>282</v>
      </c>
      <c r="P162" s="8">
        <v>75</v>
      </c>
    </row>
    <row r="163" spans="1:16" s="22" customFormat="1" ht="12" customHeight="1" x14ac:dyDescent="0.2">
      <c r="A163" s="91" t="s">
        <v>150</v>
      </c>
      <c r="B163" s="91"/>
      <c r="C163" s="8">
        <v>22</v>
      </c>
      <c r="D163" s="8">
        <v>7</v>
      </c>
      <c r="E163" s="8">
        <v>1</v>
      </c>
      <c r="F163" s="8">
        <v>7</v>
      </c>
      <c r="G163" s="8">
        <v>4</v>
      </c>
      <c r="H163" s="8">
        <v>1</v>
      </c>
      <c r="I163" s="8">
        <v>1</v>
      </c>
      <c r="J163" s="8">
        <v>1236</v>
      </c>
      <c r="K163" s="8">
        <v>64</v>
      </c>
      <c r="L163" s="8">
        <v>15</v>
      </c>
      <c r="M163" s="8">
        <v>924</v>
      </c>
      <c r="N163" s="8">
        <v>226</v>
      </c>
      <c r="O163" s="8">
        <v>11</v>
      </c>
      <c r="P163" s="8">
        <v>79</v>
      </c>
    </row>
    <row r="164" spans="1:16" s="22" customFormat="1" ht="12" customHeight="1" x14ac:dyDescent="0.2">
      <c r="A164" s="99" t="s">
        <v>151</v>
      </c>
      <c r="B164" s="99"/>
      <c r="C164" s="17">
        <v>14</v>
      </c>
      <c r="D164" s="17">
        <v>14</v>
      </c>
      <c r="E164" s="17">
        <v>1</v>
      </c>
      <c r="F164" s="17">
        <v>19</v>
      </c>
      <c r="G164" s="17">
        <v>15</v>
      </c>
      <c r="H164" s="17">
        <v>7</v>
      </c>
      <c r="I164" s="17">
        <v>2</v>
      </c>
      <c r="J164" s="17">
        <v>438</v>
      </c>
      <c r="K164" s="17">
        <v>71</v>
      </c>
      <c r="L164" s="17">
        <v>2</v>
      </c>
      <c r="M164" s="17">
        <v>1478</v>
      </c>
      <c r="N164" s="17">
        <v>871</v>
      </c>
      <c r="O164" s="17">
        <v>296</v>
      </c>
      <c r="P164" s="17">
        <v>115</v>
      </c>
    </row>
    <row r="165" spans="1:16" s="22" customFormat="1" ht="12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s="22" customFormat="1" ht="12" customHeight="1" x14ac:dyDescent="0.2">
      <c r="A166" s="90" t="s">
        <v>152</v>
      </c>
      <c r="B166" s="90"/>
      <c r="C166" s="7">
        <f t="shared" ref="C166:P166" si="48">SUM(C167:C176)</f>
        <v>55</v>
      </c>
      <c r="D166" s="7">
        <f t="shared" si="48"/>
        <v>42</v>
      </c>
      <c r="E166" s="7">
        <f t="shared" si="48"/>
        <v>5</v>
      </c>
      <c r="F166" s="7">
        <f t="shared" si="48"/>
        <v>15</v>
      </c>
      <c r="G166" s="7">
        <f t="shared" si="48"/>
        <v>19</v>
      </c>
      <c r="H166" s="7">
        <f t="shared" si="48"/>
        <v>8</v>
      </c>
      <c r="I166" s="7">
        <f t="shared" si="48"/>
        <v>8</v>
      </c>
      <c r="J166" s="7">
        <f t="shared" si="48"/>
        <v>1832</v>
      </c>
      <c r="K166" s="7">
        <f t="shared" si="48"/>
        <v>251</v>
      </c>
      <c r="L166" s="7">
        <f t="shared" si="48"/>
        <v>157</v>
      </c>
      <c r="M166" s="7">
        <f t="shared" si="48"/>
        <v>1503</v>
      </c>
      <c r="N166" s="7">
        <f t="shared" si="48"/>
        <v>875</v>
      </c>
      <c r="O166" s="7">
        <f t="shared" si="48"/>
        <v>94</v>
      </c>
      <c r="P166" s="7">
        <f t="shared" si="48"/>
        <v>529</v>
      </c>
    </row>
    <row r="167" spans="1:16" s="22" customFormat="1" ht="12" customHeight="1" x14ac:dyDescent="0.2">
      <c r="A167" s="91" t="s">
        <v>153</v>
      </c>
      <c r="B167" s="91"/>
      <c r="C167" s="8">
        <v>12</v>
      </c>
      <c r="D167" s="8">
        <v>3</v>
      </c>
      <c r="E167" s="8">
        <v>0</v>
      </c>
      <c r="F167" s="8">
        <v>2</v>
      </c>
      <c r="G167" s="8">
        <v>1</v>
      </c>
      <c r="H167" s="8">
        <v>0</v>
      </c>
      <c r="I167" s="8">
        <v>1</v>
      </c>
      <c r="J167" s="8">
        <v>436</v>
      </c>
      <c r="K167" s="8">
        <v>15</v>
      </c>
      <c r="L167" s="8">
        <v>0</v>
      </c>
      <c r="M167" s="8">
        <v>369</v>
      </c>
      <c r="N167" s="8">
        <v>11</v>
      </c>
      <c r="O167" s="8">
        <v>0</v>
      </c>
      <c r="P167" s="8">
        <v>475</v>
      </c>
    </row>
    <row r="168" spans="1:16" s="22" customFormat="1" ht="12" customHeight="1" x14ac:dyDescent="0.2">
      <c r="A168" s="91" t="s">
        <v>154</v>
      </c>
      <c r="B168" s="91"/>
      <c r="C168" s="8">
        <v>0</v>
      </c>
      <c r="D168" s="8">
        <v>0</v>
      </c>
      <c r="E168" s="8">
        <v>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2</v>
      </c>
      <c r="M168" s="8">
        <v>0</v>
      </c>
      <c r="N168" s="8">
        <v>0</v>
      </c>
      <c r="O168" s="8">
        <v>0</v>
      </c>
      <c r="P168" s="8">
        <v>0</v>
      </c>
    </row>
    <row r="169" spans="1:16" s="22" customFormat="1" ht="12" customHeight="1" x14ac:dyDescent="0.2">
      <c r="A169" s="91" t="s">
        <v>155</v>
      </c>
      <c r="B169" s="91"/>
      <c r="C169" s="8">
        <v>0</v>
      </c>
      <c r="D169" s="8">
        <v>1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15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</row>
    <row r="170" spans="1:16" s="22" customFormat="1" ht="12" customHeight="1" x14ac:dyDescent="0.2">
      <c r="A170" s="91" t="s">
        <v>156</v>
      </c>
      <c r="B170" s="91"/>
      <c r="C170" s="8">
        <v>3</v>
      </c>
      <c r="D170" s="8">
        <v>2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65</v>
      </c>
      <c r="K170" s="8">
        <v>6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</row>
    <row r="171" spans="1:16" s="22" customFormat="1" ht="12" customHeight="1" x14ac:dyDescent="0.2">
      <c r="A171" s="91" t="s">
        <v>157</v>
      </c>
      <c r="B171" s="91"/>
      <c r="C171" s="8">
        <v>18</v>
      </c>
      <c r="D171" s="8">
        <v>23</v>
      </c>
      <c r="E171" s="8">
        <v>3</v>
      </c>
      <c r="F171" s="8">
        <v>6</v>
      </c>
      <c r="G171" s="8">
        <v>15</v>
      </c>
      <c r="H171" s="8">
        <v>5</v>
      </c>
      <c r="I171" s="8">
        <v>2</v>
      </c>
      <c r="J171" s="8">
        <v>461</v>
      </c>
      <c r="K171" s="8">
        <v>143</v>
      </c>
      <c r="L171" s="8">
        <v>151</v>
      </c>
      <c r="M171" s="8">
        <v>672</v>
      </c>
      <c r="N171" s="8">
        <v>765</v>
      </c>
      <c r="O171" s="8">
        <v>68</v>
      </c>
      <c r="P171" s="8">
        <v>31</v>
      </c>
    </row>
    <row r="172" spans="1:16" s="22" customFormat="1" ht="12" customHeight="1" x14ac:dyDescent="0.2">
      <c r="A172" s="91" t="s">
        <v>158</v>
      </c>
      <c r="B172" s="91"/>
      <c r="C172" s="8">
        <v>1</v>
      </c>
      <c r="D172" s="8">
        <v>1</v>
      </c>
      <c r="E172" s="8">
        <v>0</v>
      </c>
      <c r="F172" s="8">
        <v>0</v>
      </c>
      <c r="G172" s="8">
        <v>0</v>
      </c>
      <c r="H172" s="8">
        <v>1</v>
      </c>
      <c r="I172" s="8">
        <v>0</v>
      </c>
      <c r="J172" s="8">
        <v>53</v>
      </c>
      <c r="K172" s="8">
        <v>4</v>
      </c>
      <c r="L172" s="8">
        <v>0</v>
      </c>
      <c r="M172" s="8">
        <v>0</v>
      </c>
      <c r="N172" s="8">
        <v>0</v>
      </c>
      <c r="O172" s="8">
        <v>5</v>
      </c>
      <c r="P172" s="8">
        <v>0</v>
      </c>
    </row>
    <row r="173" spans="1:16" s="22" customFormat="1" ht="12" customHeight="1" x14ac:dyDescent="0.2">
      <c r="A173" s="91" t="s">
        <v>159</v>
      </c>
      <c r="B173" s="91"/>
      <c r="C173" s="8">
        <v>2</v>
      </c>
      <c r="D173" s="8">
        <v>2</v>
      </c>
      <c r="E173" s="8">
        <v>1</v>
      </c>
      <c r="F173" s="8">
        <v>1</v>
      </c>
      <c r="G173" s="8">
        <v>1</v>
      </c>
      <c r="H173" s="8">
        <v>0</v>
      </c>
      <c r="I173" s="8">
        <v>1</v>
      </c>
      <c r="J173" s="8">
        <v>47</v>
      </c>
      <c r="K173" s="8">
        <v>13</v>
      </c>
      <c r="L173" s="8">
        <v>4</v>
      </c>
      <c r="M173" s="8">
        <v>131</v>
      </c>
      <c r="N173" s="8">
        <v>13</v>
      </c>
      <c r="O173" s="8">
        <v>0</v>
      </c>
      <c r="P173" s="8">
        <v>5</v>
      </c>
    </row>
    <row r="174" spans="1:16" s="22" customFormat="1" ht="12" customHeight="1" x14ac:dyDescent="0.2">
      <c r="A174" s="91" t="s">
        <v>160</v>
      </c>
      <c r="B174" s="91"/>
      <c r="C174" s="8">
        <v>2</v>
      </c>
      <c r="D174" s="8">
        <v>2</v>
      </c>
      <c r="E174" s="8">
        <v>0</v>
      </c>
      <c r="F174" s="8">
        <v>2</v>
      </c>
      <c r="G174" s="8">
        <v>1</v>
      </c>
      <c r="H174" s="8">
        <v>0</v>
      </c>
      <c r="I174" s="8">
        <v>2</v>
      </c>
      <c r="J174" s="8">
        <v>105</v>
      </c>
      <c r="K174" s="8">
        <v>27</v>
      </c>
      <c r="L174" s="8">
        <v>0</v>
      </c>
      <c r="M174" s="8">
        <v>168</v>
      </c>
      <c r="N174" s="8">
        <v>14</v>
      </c>
      <c r="O174" s="8">
        <v>0</v>
      </c>
      <c r="P174" s="8">
        <v>13</v>
      </c>
    </row>
    <row r="175" spans="1:16" s="22" customFormat="1" ht="12" customHeight="1" x14ac:dyDescent="0.2">
      <c r="A175" s="91" t="s">
        <v>161</v>
      </c>
      <c r="B175" s="91"/>
      <c r="C175" s="8">
        <v>3</v>
      </c>
      <c r="D175" s="8">
        <v>1</v>
      </c>
      <c r="E175" s="8">
        <v>0</v>
      </c>
      <c r="F175" s="8">
        <v>0</v>
      </c>
      <c r="G175" s="8">
        <v>0</v>
      </c>
      <c r="H175" s="8">
        <v>0</v>
      </c>
      <c r="I175" s="8">
        <v>1</v>
      </c>
      <c r="J175" s="8">
        <v>125</v>
      </c>
      <c r="K175" s="8">
        <v>2</v>
      </c>
      <c r="L175" s="8">
        <v>0</v>
      </c>
      <c r="M175" s="8">
        <v>0</v>
      </c>
      <c r="N175" s="8">
        <v>0</v>
      </c>
      <c r="O175" s="8">
        <v>0</v>
      </c>
      <c r="P175" s="8">
        <v>2</v>
      </c>
    </row>
    <row r="176" spans="1:16" s="22" customFormat="1" ht="12" customHeight="1" x14ac:dyDescent="0.2">
      <c r="A176" s="99" t="s">
        <v>162</v>
      </c>
      <c r="B176" s="99"/>
      <c r="C176" s="13">
        <v>14</v>
      </c>
      <c r="D176" s="13">
        <v>7</v>
      </c>
      <c r="E176" s="13">
        <v>0</v>
      </c>
      <c r="F176" s="13">
        <v>4</v>
      </c>
      <c r="G176" s="13">
        <v>1</v>
      </c>
      <c r="H176" s="13">
        <v>2</v>
      </c>
      <c r="I176" s="13">
        <v>1</v>
      </c>
      <c r="J176" s="13">
        <v>540</v>
      </c>
      <c r="K176" s="13">
        <v>26</v>
      </c>
      <c r="L176" s="13">
        <v>0</v>
      </c>
      <c r="M176" s="13">
        <v>163</v>
      </c>
      <c r="N176" s="13">
        <v>72</v>
      </c>
      <c r="O176" s="13">
        <v>21</v>
      </c>
      <c r="P176" s="13">
        <v>3</v>
      </c>
    </row>
    <row r="177" spans="1:16" s="22" customFormat="1" ht="12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s="22" customFormat="1" ht="12" customHeight="1" x14ac:dyDescent="0.2">
      <c r="A178" s="90" t="s">
        <v>163</v>
      </c>
      <c r="B178" s="90"/>
      <c r="C178" s="7">
        <f t="shared" ref="C178:P178" si="49">SUM(C179:C186)</f>
        <v>330</v>
      </c>
      <c r="D178" s="7">
        <f t="shared" si="49"/>
        <v>339</v>
      </c>
      <c r="E178" s="7">
        <f t="shared" si="49"/>
        <v>49</v>
      </c>
      <c r="F178" s="7">
        <f t="shared" si="49"/>
        <v>209</v>
      </c>
      <c r="G178" s="7">
        <f t="shared" si="49"/>
        <v>208</v>
      </c>
      <c r="H178" s="7">
        <f t="shared" si="49"/>
        <v>172</v>
      </c>
      <c r="I178" s="7">
        <f t="shared" si="49"/>
        <v>151</v>
      </c>
      <c r="J178" s="7">
        <f t="shared" si="49"/>
        <v>10836</v>
      </c>
      <c r="K178" s="7">
        <f t="shared" si="49"/>
        <v>2576</v>
      </c>
      <c r="L178" s="7">
        <f t="shared" si="49"/>
        <v>2805</v>
      </c>
      <c r="M178" s="7">
        <f t="shared" si="49"/>
        <v>12503</v>
      </c>
      <c r="N178" s="7">
        <f t="shared" si="49"/>
        <v>10216</v>
      </c>
      <c r="O178" s="7">
        <f t="shared" si="49"/>
        <v>45605</v>
      </c>
      <c r="P178" s="7">
        <f t="shared" si="49"/>
        <v>9994</v>
      </c>
    </row>
    <row r="179" spans="1:16" s="22" customFormat="1" ht="12" customHeight="1" x14ac:dyDescent="0.2">
      <c r="A179" s="91" t="s">
        <v>164</v>
      </c>
      <c r="B179" s="91"/>
      <c r="C179" s="8">
        <f>SUM(C57:C67)</f>
        <v>45</v>
      </c>
      <c r="D179" s="8">
        <f t="shared" ref="D179:P179" si="50">SUM(D57:D67)</f>
        <v>51</v>
      </c>
      <c r="E179" s="8">
        <f t="shared" si="50"/>
        <v>12</v>
      </c>
      <c r="F179" s="8">
        <f t="shared" si="50"/>
        <v>28</v>
      </c>
      <c r="G179" s="8">
        <f t="shared" si="50"/>
        <v>19</v>
      </c>
      <c r="H179" s="8">
        <f t="shared" si="50"/>
        <v>29</v>
      </c>
      <c r="I179" s="8">
        <f t="shared" si="50"/>
        <v>28</v>
      </c>
      <c r="J179" s="8">
        <f t="shared" si="50"/>
        <v>807</v>
      </c>
      <c r="K179" s="8">
        <f t="shared" si="50"/>
        <v>371</v>
      </c>
      <c r="L179" s="8">
        <f t="shared" si="50"/>
        <v>40</v>
      </c>
      <c r="M179" s="8">
        <f t="shared" si="50"/>
        <v>510</v>
      </c>
      <c r="N179" s="8">
        <f t="shared" si="50"/>
        <v>664</v>
      </c>
      <c r="O179" s="8">
        <f t="shared" si="50"/>
        <v>1446</v>
      </c>
      <c r="P179" s="8">
        <f t="shared" si="50"/>
        <v>3655</v>
      </c>
    </row>
    <row r="180" spans="1:16" s="22" customFormat="1" ht="12" customHeight="1" x14ac:dyDescent="0.2">
      <c r="A180" s="91" t="s">
        <v>165</v>
      </c>
      <c r="B180" s="91"/>
      <c r="C180" s="8">
        <f>SUM(C70:C116)</f>
        <v>61</v>
      </c>
      <c r="D180" s="8">
        <f t="shared" ref="D180:P180" si="51">SUM(D70:D116)</f>
        <v>90</v>
      </c>
      <c r="E180" s="8">
        <f t="shared" si="51"/>
        <v>15</v>
      </c>
      <c r="F180" s="8">
        <f t="shared" si="51"/>
        <v>53</v>
      </c>
      <c r="G180" s="8">
        <f t="shared" si="51"/>
        <v>39</v>
      </c>
      <c r="H180" s="8">
        <f t="shared" si="51"/>
        <v>59</v>
      </c>
      <c r="I180" s="8">
        <f t="shared" si="51"/>
        <v>43</v>
      </c>
      <c r="J180" s="8">
        <f t="shared" si="51"/>
        <v>1412</v>
      </c>
      <c r="K180" s="8">
        <f t="shared" si="51"/>
        <v>710</v>
      </c>
      <c r="L180" s="8">
        <f t="shared" si="51"/>
        <v>1971</v>
      </c>
      <c r="M180" s="8">
        <f t="shared" si="51"/>
        <v>2627</v>
      </c>
      <c r="N180" s="8">
        <f t="shared" si="51"/>
        <v>1682</v>
      </c>
      <c r="O180" s="8">
        <f t="shared" si="51"/>
        <v>21677</v>
      </c>
      <c r="P180" s="8">
        <f t="shared" si="51"/>
        <v>2858</v>
      </c>
    </row>
    <row r="181" spans="1:16" s="22" customFormat="1" ht="12" customHeight="1" x14ac:dyDescent="0.2">
      <c r="A181" s="91" t="s">
        <v>166</v>
      </c>
      <c r="B181" s="91"/>
      <c r="C181" s="8">
        <f t="shared" ref="C181:P181" si="52">SUM(C119:C137)</f>
        <v>28</v>
      </c>
      <c r="D181" s="8">
        <f t="shared" si="52"/>
        <v>31</v>
      </c>
      <c r="E181" s="8">
        <f t="shared" si="52"/>
        <v>2</v>
      </c>
      <c r="F181" s="8">
        <f t="shared" si="52"/>
        <v>33</v>
      </c>
      <c r="G181" s="8">
        <f t="shared" si="52"/>
        <v>30</v>
      </c>
      <c r="H181" s="8">
        <f t="shared" si="52"/>
        <v>21</v>
      </c>
      <c r="I181" s="8">
        <f t="shared" si="52"/>
        <v>30</v>
      </c>
      <c r="J181" s="8">
        <f t="shared" si="52"/>
        <v>723</v>
      </c>
      <c r="K181" s="8">
        <f t="shared" si="52"/>
        <v>326</v>
      </c>
      <c r="L181" s="8">
        <f t="shared" si="52"/>
        <v>22</v>
      </c>
      <c r="M181" s="8">
        <f t="shared" si="52"/>
        <v>1069</v>
      </c>
      <c r="N181" s="8">
        <f t="shared" si="52"/>
        <v>1367</v>
      </c>
      <c r="O181" s="8">
        <f t="shared" si="52"/>
        <v>18435</v>
      </c>
      <c r="P181" s="8">
        <f t="shared" si="52"/>
        <v>1783</v>
      </c>
    </row>
    <row r="182" spans="1:16" s="22" customFormat="1" ht="12" customHeight="1" x14ac:dyDescent="0.2">
      <c r="A182" s="91" t="s">
        <v>167</v>
      </c>
      <c r="B182" s="91"/>
      <c r="C182" s="8">
        <f>SUM(C140:C147)</f>
        <v>33</v>
      </c>
      <c r="D182" s="8">
        <f t="shared" ref="D182:P182" si="53">SUM(D140:D147)</f>
        <v>29</v>
      </c>
      <c r="E182" s="8">
        <f t="shared" si="53"/>
        <v>0</v>
      </c>
      <c r="F182" s="8">
        <f t="shared" si="53"/>
        <v>18</v>
      </c>
      <c r="G182" s="8">
        <f t="shared" si="53"/>
        <v>33</v>
      </c>
      <c r="H182" s="8">
        <f t="shared" si="53"/>
        <v>11</v>
      </c>
      <c r="I182" s="8">
        <f t="shared" si="53"/>
        <v>12</v>
      </c>
      <c r="J182" s="8">
        <f t="shared" si="53"/>
        <v>1896</v>
      </c>
      <c r="K182" s="8">
        <f t="shared" si="53"/>
        <v>167</v>
      </c>
      <c r="L182" s="8">
        <f t="shared" si="53"/>
        <v>0</v>
      </c>
      <c r="M182" s="8">
        <f t="shared" si="53"/>
        <v>789</v>
      </c>
      <c r="N182" s="8">
        <f t="shared" si="53"/>
        <v>1923</v>
      </c>
      <c r="O182" s="8">
        <f t="shared" si="53"/>
        <v>750</v>
      </c>
      <c r="P182" s="8">
        <f t="shared" si="53"/>
        <v>263</v>
      </c>
    </row>
    <row r="183" spans="1:16" s="22" customFormat="1" ht="12" customHeight="1" x14ac:dyDescent="0.2">
      <c r="A183" s="91" t="s">
        <v>168</v>
      </c>
      <c r="B183" s="91"/>
      <c r="C183" s="8">
        <f>SUM(C150:C155)</f>
        <v>29</v>
      </c>
      <c r="D183" s="8">
        <f t="shared" ref="D183:P183" si="54">SUM(D150:D155)</f>
        <v>45</v>
      </c>
      <c r="E183" s="8">
        <f t="shared" si="54"/>
        <v>7</v>
      </c>
      <c r="F183" s="8">
        <f t="shared" si="54"/>
        <v>19</v>
      </c>
      <c r="G183" s="8">
        <f t="shared" si="54"/>
        <v>17</v>
      </c>
      <c r="H183" s="8">
        <f t="shared" si="54"/>
        <v>19</v>
      </c>
      <c r="I183" s="8">
        <f t="shared" si="54"/>
        <v>20</v>
      </c>
      <c r="J183" s="8">
        <f t="shared" si="54"/>
        <v>1342</v>
      </c>
      <c r="K183" s="8">
        <f t="shared" si="54"/>
        <v>420</v>
      </c>
      <c r="L183" s="8">
        <f t="shared" si="54"/>
        <v>577</v>
      </c>
      <c r="M183" s="8">
        <f t="shared" si="54"/>
        <v>2109</v>
      </c>
      <c r="N183" s="8">
        <f t="shared" si="54"/>
        <v>830</v>
      </c>
      <c r="O183" s="8">
        <f t="shared" si="54"/>
        <v>2328</v>
      </c>
      <c r="P183" s="8">
        <f t="shared" si="54"/>
        <v>495</v>
      </c>
    </row>
    <row r="184" spans="1:16" s="22" customFormat="1" ht="12" customHeight="1" x14ac:dyDescent="0.2">
      <c r="A184" s="91" t="s">
        <v>169</v>
      </c>
      <c r="B184" s="91"/>
      <c r="C184" s="8">
        <f>SUM(C158:C159)</f>
        <v>15</v>
      </c>
      <c r="D184" s="8">
        <f t="shared" ref="D184:P184" si="55">SUM(D158:D159)</f>
        <v>16</v>
      </c>
      <c r="E184" s="8">
        <f t="shared" si="55"/>
        <v>1</v>
      </c>
      <c r="F184" s="8">
        <f t="shared" si="55"/>
        <v>10</v>
      </c>
      <c r="G184" s="8">
        <f t="shared" si="55"/>
        <v>16</v>
      </c>
      <c r="H184" s="8">
        <f t="shared" si="55"/>
        <v>8</v>
      </c>
      <c r="I184" s="8">
        <f t="shared" si="55"/>
        <v>2</v>
      </c>
      <c r="J184" s="8">
        <f t="shared" si="55"/>
        <v>376</v>
      </c>
      <c r="K184" s="8">
        <f t="shared" si="55"/>
        <v>117</v>
      </c>
      <c r="L184" s="8">
        <f t="shared" si="55"/>
        <v>7</v>
      </c>
      <c r="M184" s="8">
        <f t="shared" si="55"/>
        <v>798</v>
      </c>
      <c r="N184" s="8">
        <f t="shared" si="55"/>
        <v>991</v>
      </c>
      <c r="O184" s="8">
        <f t="shared" si="55"/>
        <v>286</v>
      </c>
      <c r="P184" s="8">
        <f t="shared" si="55"/>
        <v>142</v>
      </c>
    </row>
    <row r="185" spans="1:16" s="22" customFormat="1" ht="12" customHeight="1" x14ac:dyDescent="0.2">
      <c r="A185" s="91" t="s">
        <v>170</v>
      </c>
      <c r="B185" s="91"/>
      <c r="C185" s="8">
        <f t="shared" ref="C185:P185" si="56">SUM(C162:C164)</f>
        <v>64</v>
      </c>
      <c r="D185" s="8">
        <f t="shared" si="56"/>
        <v>35</v>
      </c>
      <c r="E185" s="8">
        <f t="shared" si="56"/>
        <v>7</v>
      </c>
      <c r="F185" s="8">
        <f t="shared" si="56"/>
        <v>33</v>
      </c>
      <c r="G185" s="8">
        <f t="shared" si="56"/>
        <v>35</v>
      </c>
      <c r="H185" s="8">
        <f t="shared" si="56"/>
        <v>17</v>
      </c>
      <c r="I185" s="8">
        <f t="shared" si="56"/>
        <v>8</v>
      </c>
      <c r="J185" s="8">
        <f t="shared" si="56"/>
        <v>2448</v>
      </c>
      <c r="K185" s="8">
        <f t="shared" si="56"/>
        <v>214</v>
      </c>
      <c r="L185" s="8">
        <f t="shared" si="56"/>
        <v>31</v>
      </c>
      <c r="M185" s="8">
        <f t="shared" si="56"/>
        <v>3098</v>
      </c>
      <c r="N185" s="8">
        <f t="shared" si="56"/>
        <v>1884</v>
      </c>
      <c r="O185" s="8">
        <f t="shared" si="56"/>
        <v>589</v>
      </c>
      <c r="P185" s="8">
        <f t="shared" si="56"/>
        <v>269</v>
      </c>
    </row>
    <row r="186" spans="1:16" s="22" customFormat="1" ht="12" customHeight="1" x14ac:dyDescent="0.2">
      <c r="A186" s="93" t="s">
        <v>171</v>
      </c>
      <c r="B186" s="93"/>
      <c r="C186" s="13">
        <f t="shared" ref="C186:P186" si="57">SUM(C167:C176)</f>
        <v>55</v>
      </c>
      <c r="D186" s="13">
        <f t="shared" si="57"/>
        <v>42</v>
      </c>
      <c r="E186" s="13">
        <f t="shared" si="57"/>
        <v>5</v>
      </c>
      <c r="F186" s="13">
        <f t="shared" si="57"/>
        <v>15</v>
      </c>
      <c r="G186" s="13">
        <f t="shared" si="57"/>
        <v>19</v>
      </c>
      <c r="H186" s="13">
        <f t="shared" si="57"/>
        <v>8</v>
      </c>
      <c r="I186" s="13">
        <f t="shared" si="57"/>
        <v>8</v>
      </c>
      <c r="J186" s="13">
        <f t="shared" si="57"/>
        <v>1832</v>
      </c>
      <c r="K186" s="13">
        <f t="shared" si="57"/>
        <v>251</v>
      </c>
      <c r="L186" s="13">
        <f t="shared" si="57"/>
        <v>157</v>
      </c>
      <c r="M186" s="13">
        <f t="shared" si="57"/>
        <v>1503</v>
      </c>
      <c r="N186" s="13">
        <f t="shared" si="57"/>
        <v>875</v>
      </c>
      <c r="O186" s="13">
        <f t="shared" si="57"/>
        <v>94</v>
      </c>
      <c r="P186" s="13">
        <f t="shared" si="57"/>
        <v>529</v>
      </c>
    </row>
    <row r="187" spans="1:16" s="22" customFormat="1" ht="12" customHeight="1" x14ac:dyDescent="0.2">
      <c r="A187" s="70"/>
      <c r="B187" s="70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s="22" customFormat="1" ht="12" customHeight="1" x14ac:dyDescent="0.2">
      <c r="A188" s="90" t="s">
        <v>219</v>
      </c>
      <c r="B188" s="90"/>
      <c r="C188" s="7">
        <f>+C189+C190+C191+C192+C193</f>
        <v>168</v>
      </c>
      <c r="D188" s="7">
        <f t="shared" ref="D188:P188" si="58">+D189+D190+D191+D192+D193</f>
        <v>229</v>
      </c>
      <c r="E188" s="7">
        <f t="shared" si="58"/>
        <v>35</v>
      </c>
      <c r="F188" s="7">
        <f t="shared" si="58"/>
        <v>124</v>
      </c>
      <c r="G188" s="7">
        <f t="shared" si="58"/>
        <v>107</v>
      </c>
      <c r="H188" s="7">
        <f t="shared" si="58"/>
        <v>128</v>
      </c>
      <c r="I188" s="7">
        <f t="shared" si="58"/>
        <v>117</v>
      </c>
      <c r="J188" s="7">
        <f t="shared" si="58"/>
        <v>5720</v>
      </c>
      <c r="K188" s="7">
        <f t="shared" si="58"/>
        <v>1918</v>
      </c>
      <c r="L188" s="7">
        <f t="shared" si="58"/>
        <v>2607</v>
      </c>
      <c r="M188" s="7">
        <f t="shared" si="58"/>
        <v>6320</v>
      </c>
      <c r="N188" s="7">
        <f t="shared" si="58"/>
        <v>4508</v>
      </c>
      <c r="O188" s="7">
        <f t="shared" si="58"/>
        <v>44639</v>
      </c>
      <c r="P188" s="7">
        <f t="shared" si="58"/>
        <v>8595</v>
      </c>
    </row>
    <row r="189" spans="1:16" s="22" customFormat="1" ht="12" customHeight="1" x14ac:dyDescent="0.2">
      <c r="A189" s="91" t="s">
        <v>173</v>
      </c>
      <c r="B189" s="91"/>
      <c r="C189" s="8">
        <f>+C150+C151+C154+C155</f>
        <v>20</v>
      </c>
      <c r="D189" s="8">
        <f t="shared" ref="D189:P189" si="59">+D150+D151+D154+D155</f>
        <v>40</v>
      </c>
      <c r="E189" s="8">
        <f t="shared" si="59"/>
        <v>5</v>
      </c>
      <c r="F189" s="8">
        <f t="shared" si="59"/>
        <v>16</v>
      </c>
      <c r="G189" s="8">
        <f t="shared" si="59"/>
        <v>16</v>
      </c>
      <c r="H189" s="8">
        <f t="shared" si="59"/>
        <v>15</v>
      </c>
      <c r="I189" s="8">
        <f t="shared" si="59"/>
        <v>16</v>
      </c>
      <c r="J189" s="8">
        <f t="shared" si="59"/>
        <v>1009</v>
      </c>
      <c r="K189" s="8">
        <f t="shared" si="59"/>
        <v>401</v>
      </c>
      <c r="L189" s="8">
        <f t="shared" si="59"/>
        <v>97</v>
      </c>
      <c r="M189" s="8">
        <f t="shared" si="59"/>
        <v>2044</v>
      </c>
      <c r="N189" s="8">
        <f t="shared" si="59"/>
        <v>816</v>
      </c>
      <c r="O189" s="8">
        <f t="shared" si="59"/>
        <v>2281</v>
      </c>
      <c r="P189" s="8">
        <f t="shared" si="59"/>
        <v>467</v>
      </c>
    </row>
    <row r="190" spans="1:16" s="22" customFormat="1" ht="12" customHeight="1" x14ac:dyDescent="0.2">
      <c r="A190" s="91" t="s">
        <v>174</v>
      </c>
      <c r="B190" s="91"/>
      <c r="C190" s="10">
        <f>+C57+C58+C79+C59+C60+C61+C62+C63+C64+C65+C66+C67</f>
        <v>45</v>
      </c>
      <c r="D190" s="10">
        <f t="shared" ref="D190:P190" si="60">+D57+D58+D79+D59+D60+D61+D62+D63+D64+D65+D66+D67</f>
        <v>51</v>
      </c>
      <c r="E190" s="10">
        <f t="shared" si="60"/>
        <v>12</v>
      </c>
      <c r="F190" s="10">
        <f t="shared" si="60"/>
        <v>28</v>
      </c>
      <c r="G190" s="10">
        <f t="shared" si="60"/>
        <v>19</v>
      </c>
      <c r="H190" s="10">
        <f t="shared" si="60"/>
        <v>30</v>
      </c>
      <c r="I190" s="10">
        <f t="shared" si="60"/>
        <v>28</v>
      </c>
      <c r="J190" s="10">
        <f t="shared" si="60"/>
        <v>807</v>
      </c>
      <c r="K190" s="10">
        <f t="shared" si="60"/>
        <v>371</v>
      </c>
      <c r="L190" s="10">
        <f t="shared" si="60"/>
        <v>40</v>
      </c>
      <c r="M190" s="10">
        <f t="shared" si="60"/>
        <v>510</v>
      </c>
      <c r="N190" s="10">
        <f t="shared" si="60"/>
        <v>664</v>
      </c>
      <c r="O190" s="10">
        <f t="shared" si="60"/>
        <v>1456</v>
      </c>
      <c r="P190" s="10">
        <f t="shared" si="60"/>
        <v>3655</v>
      </c>
    </row>
    <row r="191" spans="1:16" s="22" customFormat="1" ht="12" customHeight="1" x14ac:dyDescent="0.2">
      <c r="A191" s="91" t="s">
        <v>175</v>
      </c>
      <c r="B191" s="91"/>
      <c r="C191" s="8">
        <f>+C119+C140+C120+C122+C125+C127+C128+C147+C129+C130+C131+C133+C134+C135+C136</f>
        <v>21</v>
      </c>
      <c r="D191" s="8">
        <f t="shared" ref="D191:P191" si="61">+D119+D140+D120+D122+D125+D127+D128+D147+D129+D130+D131+D133+D134+D135+D136</f>
        <v>24</v>
      </c>
      <c r="E191" s="8">
        <f t="shared" si="61"/>
        <v>1</v>
      </c>
      <c r="F191" s="8">
        <f t="shared" si="61"/>
        <v>13</v>
      </c>
      <c r="G191" s="8">
        <f t="shared" si="61"/>
        <v>20</v>
      </c>
      <c r="H191" s="8">
        <f t="shared" si="61"/>
        <v>16</v>
      </c>
      <c r="I191" s="8">
        <f t="shared" si="61"/>
        <v>22</v>
      </c>
      <c r="J191" s="8">
        <f t="shared" si="61"/>
        <v>1884</v>
      </c>
      <c r="K191" s="8">
        <f t="shared" si="61"/>
        <v>248</v>
      </c>
      <c r="L191" s="8">
        <f t="shared" si="61"/>
        <v>19</v>
      </c>
      <c r="M191" s="8">
        <f t="shared" si="61"/>
        <v>372</v>
      </c>
      <c r="N191" s="8">
        <f t="shared" si="61"/>
        <v>730</v>
      </c>
      <c r="O191" s="8">
        <f t="shared" si="61"/>
        <v>18917</v>
      </c>
      <c r="P191" s="8">
        <f t="shared" si="61"/>
        <v>1050</v>
      </c>
    </row>
    <row r="192" spans="1:16" s="22" customFormat="1" ht="12" customHeight="1" x14ac:dyDescent="0.2">
      <c r="A192" s="91" t="s">
        <v>176</v>
      </c>
      <c r="B192" s="91"/>
      <c r="C192" s="8">
        <f>+C70+C71+C72+C73+C74+C75+C76+C77+C78+C80+C81+C82+C83+C84+C85+C86+C87+C88+C89+C90+C91+C92+C93+C94+C95+C96+C97+C98+C99+C100+C101+C102+C103+C104+C105+C106+C107+C108+C109+C110+C111+C113+C114+C115+C116+C112</f>
        <v>61</v>
      </c>
      <c r="D192" s="8">
        <f t="shared" ref="D192:P192" si="62">+D70+D71+D72+D73+D74+D75+D76+D77+D78+D80+D81+D82+D83+D84+D85+D86+D87+D88+D89+D90+D91+D92+D93+D94+D95+D96+D97+D98+D99+D100+D101+D102+D103+D104+D105+D106+D107+D108+D109+D110+D111+D113+D114+D115+D116+D112</f>
        <v>90</v>
      </c>
      <c r="E192" s="8">
        <f t="shared" si="62"/>
        <v>15</v>
      </c>
      <c r="F192" s="8">
        <f t="shared" si="62"/>
        <v>53</v>
      </c>
      <c r="G192" s="8">
        <f t="shared" si="62"/>
        <v>39</v>
      </c>
      <c r="H192" s="8">
        <f t="shared" si="62"/>
        <v>58</v>
      </c>
      <c r="I192" s="8">
        <f t="shared" si="62"/>
        <v>43</v>
      </c>
      <c r="J192" s="8">
        <f t="shared" si="62"/>
        <v>1412</v>
      </c>
      <c r="K192" s="8">
        <f t="shared" si="62"/>
        <v>710</v>
      </c>
      <c r="L192" s="8">
        <f t="shared" si="62"/>
        <v>1971</v>
      </c>
      <c r="M192" s="8">
        <f t="shared" si="62"/>
        <v>2627</v>
      </c>
      <c r="N192" s="8">
        <f t="shared" si="62"/>
        <v>1682</v>
      </c>
      <c r="O192" s="8">
        <f t="shared" si="62"/>
        <v>21667</v>
      </c>
      <c r="P192" s="8">
        <f t="shared" si="62"/>
        <v>2858</v>
      </c>
    </row>
    <row r="193" spans="1:16" s="22" customFormat="1" ht="12" customHeight="1" x14ac:dyDescent="0.2">
      <c r="A193" s="71" t="s">
        <v>177</v>
      </c>
      <c r="B193" s="71"/>
      <c r="C193" s="13">
        <f>+C152+C123+C124+C153+C126+C159</f>
        <v>21</v>
      </c>
      <c r="D193" s="13">
        <f t="shared" ref="D193:P193" si="63">+D152+D123+D124+D153+D126+D159</f>
        <v>24</v>
      </c>
      <c r="E193" s="13">
        <f t="shared" si="63"/>
        <v>2</v>
      </c>
      <c r="F193" s="13">
        <f t="shared" si="63"/>
        <v>14</v>
      </c>
      <c r="G193" s="13">
        <f t="shared" si="63"/>
        <v>13</v>
      </c>
      <c r="H193" s="13">
        <f t="shared" si="63"/>
        <v>9</v>
      </c>
      <c r="I193" s="13">
        <f t="shared" si="63"/>
        <v>8</v>
      </c>
      <c r="J193" s="13">
        <f t="shared" si="63"/>
        <v>608</v>
      </c>
      <c r="K193" s="13">
        <f t="shared" si="63"/>
        <v>188</v>
      </c>
      <c r="L193" s="13">
        <f t="shared" si="63"/>
        <v>480</v>
      </c>
      <c r="M193" s="13">
        <f t="shared" si="63"/>
        <v>767</v>
      </c>
      <c r="N193" s="13">
        <f t="shared" si="63"/>
        <v>616</v>
      </c>
      <c r="O193" s="13">
        <f t="shared" si="63"/>
        <v>318</v>
      </c>
      <c r="P193" s="13">
        <f t="shared" si="63"/>
        <v>565</v>
      </c>
    </row>
    <row r="194" spans="1:16" s="22" customFormat="1" ht="12" customHeight="1" x14ac:dyDescent="0.2">
      <c r="A194" s="72"/>
      <c r="B194" s="72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s="22" customFormat="1" ht="12" customHeight="1" x14ac:dyDescent="0.2">
      <c r="A195" s="23" t="s">
        <v>220</v>
      </c>
      <c r="B195" s="23"/>
      <c r="C195" s="28">
        <f>+C178-C188</f>
        <v>162</v>
      </c>
      <c r="D195" s="28">
        <f t="shared" ref="D195:P195" si="64">+D178-D188</f>
        <v>110</v>
      </c>
      <c r="E195" s="28">
        <f t="shared" si="64"/>
        <v>14</v>
      </c>
      <c r="F195" s="28">
        <f t="shared" si="64"/>
        <v>85</v>
      </c>
      <c r="G195" s="28">
        <f t="shared" si="64"/>
        <v>101</v>
      </c>
      <c r="H195" s="28">
        <f t="shared" si="64"/>
        <v>44</v>
      </c>
      <c r="I195" s="28">
        <f t="shared" si="64"/>
        <v>34</v>
      </c>
      <c r="J195" s="28">
        <f t="shared" si="64"/>
        <v>5116</v>
      </c>
      <c r="K195" s="28">
        <f t="shared" si="64"/>
        <v>658</v>
      </c>
      <c r="L195" s="28">
        <f t="shared" si="64"/>
        <v>198</v>
      </c>
      <c r="M195" s="28">
        <f t="shared" si="64"/>
        <v>6183</v>
      </c>
      <c r="N195" s="28">
        <f t="shared" si="64"/>
        <v>5708</v>
      </c>
      <c r="O195" s="28">
        <f t="shared" si="64"/>
        <v>966</v>
      </c>
      <c r="P195" s="28">
        <f t="shared" si="64"/>
        <v>1399</v>
      </c>
    </row>
    <row r="196" spans="1:16" s="41" customFormat="1" ht="12" customHeight="1" x14ac:dyDescent="0.2">
      <c r="A196" s="107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</row>
    <row r="197" spans="1:16" s="42" customFormat="1" ht="12" customHeight="1" x14ac:dyDescent="0.2">
      <c r="A197" s="108" t="s">
        <v>222</v>
      </c>
      <c r="B197" s="108"/>
      <c r="C197" s="10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</row>
    <row r="198" spans="1:16" s="26" customFormat="1" ht="12" customHeight="1" x14ac:dyDescent="0.2">
      <c r="A198" s="95" t="s">
        <v>200</v>
      </c>
      <c r="B198" s="95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</row>
    <row r="199" spans="1:16" s="20" customFormat="1" ht="12" customHeight="1" x14ac:dyDescent="0.2">
      <c r="A199" s="89" t="s">
        <v>203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</row>
    <row r="200" spans="1:16" s="18" customFormat="1" ht="12" customHeight="1" x14ac:dyDescent="0.2">
      <c r="A200" s="88"/>
      <c r="B200" s="8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</row>
    <row r="201" spans="1:16" s="27" customFormat="1" ht="12" customHeight="1" x14ac:dyDescent="0.2">
      <c r="A201" s="77" t="s">
        <v>201</v>
      </c>
      <c r="B201" s="77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</row>
    <row r="202" spans="1:16" s="18" customFormat="1" ht="12" customHeight="1" x14ac:dyDescent="0.2">
      <c r="A202" s="88"/>
      <c r="B202" s="8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</row>
    <row r="203" spans="1:16" s="21" customFormat="1" ht="12" customHeight="1" x14ac:dyDescent="0.2">
      <c r="A203" s="89" t="s">
        <v>223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</row>
    <row r="204" spans="1:16" s="21" customFormat="1" ht="12" customHeight="1" x14ac:dyDescent="0.2">
      <c r="A204" s="94" t="s">
        <v>202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</row>
    <row r="207" spans="1:16" ht="6.4" customHeight="1" x14ac:dyDescent="0.2"/>
  </sheetData>
  <mergeCells count="168">
    <mergeCell ref="A158:B158"/>
    <mergeCell ref="A162:B162"/>
    <mergeCell ref="A167:B167"/>
    <mergeCell ref="A179:B179"/>
    <mergeCell ref="A189:B189"/>
    <mergeCell ref="A196:P196"/>
    <mergeCell ref="A197:P197"/>
    <mergeCell ref="A182:B182"/>
    <mergeCell ref="A192:B192"/>
    <mergeCell ref="A163:B163"/>
    <mergeCell ref="A161:B161"/>
    <mergeCell ref="A170:B170"/>
    <mergeCell ref="A172:B172"/>
    <mergeCell ref="A199:P199"/>
    <mergeCell ref="A200:P200"/>
    <mergeCell ref="A191:B191"/>
    <mergeCell ref="C5:I5"/>
    <mergeCell ref="J5:P5"/>
    <mergeCell ref="C6:I6"/>
    <mergeCell ref="J6:P6"/>
    <mergeCell ref="A184:B184"/>
    <mergeCell ref="A186:B186"/>
    <mergeCell ref="A188:B188"/>
    <mergeCell ref="A190:B190"/>
    <mergeCell ref="A178:B178"/>
    <mergeCell ref="A181:B181"/>
    <mergeCell ref="A183:B183"/>
    <mergeCell ref="A171:B171"/>
    <mergeCell ref="A173:B173"/>
    <mergeCell ref="A174:B174"/>
    <mergeCell ref="A175:B175"/>
    <mergeCell ref="A176:B176"/>
    <mergeCell ref="A164:B164"/>
    <mergeCell ref="A166:B166"/>
    <mergeCell ref="A168:B168"/>
    <mergeCell ref="A169:B169"/>
    <mergeCell ref="A159:B159"/>
    <mergeCell ref="A151:B151"/>
    <mergeCell ref="A152:B152"/>
    <mergeCell ref="A154:B154"/>
    <mergeCell ref="A155:B155"/>
    <mergeCell ref="A157:B157"/>
    <mergeCell ref="A145:B145"/>
    <mergeCell ref="A146:B146"/>
    <mergeCell ref="A147:B147"/>
    <mergeCell ref="A149:B149"/>
    <mergeCell ref="A153:B153"/>
    <mergeCell ref="A150:B150"/>
    <mergeCell ref="A125:B125"/>
    <mergeCell ref="A126:B126"/>
    <mergeCell ref="A127:B127"/>
    <mergeCell ref="A141:B141"/>
    <mergeCell ref="A144:B144"/>
    <mergeCell ref="A133:B133"/>
    <mergeCell ref="A134:B134"/>
    <mergeCell ref="A135:B135"/>
    <mergeCell ref="A136:B136"/>
    <mergeCell ref="A142:B142"/>
    <mergeCell ref="A143:B143"/>
    <mergeCell ref="A139:B139"/>
    <mergeCell ref="A140:B140"/>
    <mergeCell ref="A66:B66"/>
    <mergeCell ref="A67:B67"/>
    <mergeCell ref="A81:B81"/>
    <mergeCell ref="A82:B82"/>
    <mergeCell ref="A83:B83"/>
    <mergeCell ref="A84:B84"/>
    <mergeCell ref="A85:B85"/>
    <mergeCell ref="A86:B86"/>
    <mergeCell ref="A75:B75"/>
    <mergeCell ref="A76:B76"/>
    <mergeCell ref="A120:B120"/>
    <mergeCell ref="A121:B121"/>
    <mergeCell ref="A123:B123"/>
    <mergeCell ref="A111:B111"/>
    <mergeCell ref="A112:B112"/>
    <mergeCell ref="A113:B113"/>
    <mergeCell ref="A114:B114"/>
    <mergeCell ref="A115:B115"/>
    <mergeCell ref="A116:B116"/>
    <mergeCell ref="A122:B122"/>
    <mergeCell ref="A119:B119"/>
    <mergeCell ref="A9:B9"/>
    <mergeCell ref="A11:B11"/>
    <mergeCell ref="A12:B12"/>
    <mergeCell ref="A16:B16"/>
    <mergeCell ref="A20:B20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61:B61"/>
    <mergeCell ref="A39:B39"/>
    <mergeCell ref="A41:B41"/>
    <mergeCell ref="A42:B42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204:P204"/>
    <mergeCell ref="A92:B9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118:B118"/>
    <mergeCell ref="A180:B180"/>
    <mergeCell ref="A185:B185"/>
    <mergeCell ref="A128:B128"/>
    <mergeCell ref="A129:B129"/>
    <mergeCell ref="A130:B130"/>
    <mergeCell ref="A131:B131"/>
    <mergeCell ref="A132:B132"/>
    <mergeCell ref="A124:B124"/>
    <mergeCell ref="A198:P198"/>
    <mergeCell ref="A201:P201"/>
    <mergeCell ref="C7:P7"/>
    <mergeCell ref="A1:P1"/>
    <mergeCell ref="A2:P2"/>
    <mergeCell ref="A3:P3"/>
    <mergeCell ref="A4:P4"/>
    <mergeCell ref="A202:P202"/>
    <mergeCell ref="A203:P203"/>
    <mergeCell ref="A22:B22"/>
    <mergeCell ref="A23:B23"/>
    <mergeCell ref="A24:B24"/>
    <mergeCell ref="A25:B25"/>
    <mergeCell ref="A28:B28"/>
    <mergeCell ref="A31:B31"/>
    <mergeCell ref="A43:B43"/>
    <mergeCell ref="A46:B46"/>
    <mergeCell ref="A51:B51"/>
    <mergeCell ref="A52:B52"/>
    <mergeCell ref="A53:B53"/>
    <mergeCell ref="A54:B54"/>
    <mergeCell ref="A32:B32"/>
    <mergeCell ref="A37:B37"/>
    <mergeCell ref="A38:B38"/>
    <mergeCell ref="A93:B9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3"/>
  <sheetViews>
    <sheetView zoomScaleNormal="100" workbookViewId="0">
      <pane ySplit="8" topLeftCell="A9" activePane="bottomLeft" state="frozen"/>
      <selection pane="bottomLeft" sqref="A1:W1"/>
    </sheetView>
  </sheetViews>
  <sheetFormatPr defaultColWidth="9.140625" defaultRowHeight="12" customHeight="1" x14ac:dyDescent="0.2"/>
  <cols>
    <col min="1" max="1" width="2.7109375" style="43" customWidth="1"/>
    <col min="2" max="2" width="26.28515625" style="43" customWidth="1"/>
    <col min="3" max="23" width="8" style="44" customWidth="1"/>
    <col min="24" max="16384" width="9.140625" style="43"/>
  </cols>
  <sheetData>
    <row r="1" spans="1:23" s="1" customFormat="1" ht="12.75" customHeight="1" x14ac:dyDescent="0.2">
      <c r="A1" s="112"/>
      <c r="B1" s="11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25" customFormat="1" ht="12.75" customHeight="1" x14ac:dyDescent="0.2">
      <c r="A2" s="80" t="s">
        <v>218</v>
      </c>
      <c r="B2" s="80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2" customFormat="1" ht="12.75" customHeight="1" x14ac:dyDescent="0.25">
      <c r="A3" s="113"/>
      <c r="B3" s="11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2" customFormat="1" ht="12.75" customHeight="1" x14ac:dyDescent="0.25">
      <c r="A4" s="114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78"/>
    </row>
    <row r="5" spans="1:23" s="75" customFormat="1" ht="12" customHeight="1" x14ac:dyDescent="0.2">
      <c r="A5" s="73"/>
      <c r="B5" s="74"/>
      <c r="C5" s="100" t="s">
        <v>180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spans="1:23" s="75" customFormat="1" ht="12" customHeight="1" x14ac:dyDescent="0.2">
      <c r="B6" s="76"/>
      <c r="C6" s="117" t="s">
        <v>182</v>
      </c>
      <c r="D6" s="79"/>
      <c r="E6" s="79"/>
      <c r="F6" s="109" t="s">
        <v>183</v>
      </c>
      <c r="G6" s="79"/>
      <c r="H6" s="79"/>
      <c r="I6" s="109" t="s">
        <v>184</v>
      </c>
      <c r="J6" s="79"/>
      <c r="K6" s="79"/>
      <c r="L6" s="109" t="s">
        <v>185</v>
      </c>
      <c r="M6" s="79"/>
      <c r="N6" s="79"/>
      <c r="O6" s="109" t="s">
        <v>186</v>
      </c>
      <c r="P6" s="79"/>
      <c r="Q6" s="79"/>
      <c r="R6" s="109" t="s">
        <v>187</v>
      </c>
      <c r="S6" s="79"/>
      <c r="T6" s="79"/>
      <c r="U6" s="109" t="s">
        <v>188</v>
      </c>
      <c r="V6" s="109"/>
      <c r="W6" s="79"/>
    </row>
    <row r="7" spans="1:23" s="32" customFormat="1" ht="12" customHeight="1" x14ac:dyDescent="0.2">
      <c r="A7" s="110"/>
      <c r="B7" s="110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s="38" customFormat="1" ht="12" customHeight="1" x14ac:dyDescent="0.2">
      <c r="A8" s="111"/>
      <c r="B8" s="111"/>
      <c r="C8" s="68">
        <v>2020</v>
      </c>
      <c r="D8" s="53">
        <v>2021</v>
      </c>
      <c r="E8" s="53">
        <v>2022</v>
      </c>
      <c r="F8" s="68">
        <v>2020</v>
      </c>
      <c r="G8" s="53">
        <v>2021</v>
      </c>
      <c r="H8" s="53">
        <v>2022</v>
      </c>
      <c r="I8" s="68">
        <v>2020</v>
      </c>
      <c r="J8" s="53">
        <v>2021</v>
      </c>
      <c r="K8" s="53">
        <v>2022</v>
      </c>
      <c r="L8" s="68">
        <v>2020</v>
      </c>
      <c r="M8" s="53">
        <v>2021</v>
      </c>
      <c r="N8" s="53">
        <v>2022</v>
      </c>
      <c r="O8" s="68">
        <v>2020</v>
      </c>
      <c r="P8" s="53">
        <v>2021</v>
      </c>
      <c r="Q8" s="53">
        <v>2022</v>
      </c>
      <c r="R8" s="68">
        <v>2020</v>
      </c>
      <c r="S8" s="53">
        <v>2021</v>
      </c>
      <c r="T8" s="53">
        <v>2022</v>
      </c>
      <c r="U8" s="68">
        <v>2020</v>
      </c>
      <c r="V8" s="53">
        <v>2021</v>
      </c>
      <c r="W8" s="53">
        <v>2022</v>
      </c>
    </row>
    <row r="9" spans="1:23" s="39" customFormat="1" ht="12" customHeight="1" x14ac:dyDescent="0.2">
      <c r="A9" s="96" t="s">
        <v>0</v>
      </c>
      <c r="B9" s="96"/>
      <c r="C9" s="4">
        <f t="shared" ref="C9:V9" si="0">C11+C22+C37+C41+C51</f>
        <v>336</v>
      </c>
      <c r="D9" s="4">
        <f t="shared" si="0"/>
        <v>341</v>
      </c>
      <c r="E9" s="4">
        <v>330</v>
      </c>
      <c r="F9" s="4">
        <f t="shared" si="0"/>
        <v>322</v>
      </c>
      <c r="G9" s="4">
        <f t="shared" si="0"/>
        <v>329</v>
      </c>
      <c r="H9" s="4">
        <v>339</v>
      </c>
      <c r="I9" s="4">
        <f t="shared" si="0"/>
        <v>51</v>
      </c>
      <c r="J9" s="4">
        <f t="shared" si="0"/>
        <v>44</v>
      </c>
      <c r="K9" s="4">
        <v>49</v>
      </c>
      <c r="L9" s="4">
        <f t="shared" si="0"/>
        <v>207</v>
      </c>
      <c r="M9" s="4">
        <f t="shared" si="0"/>
        <v>219</v>
      </c>
      <c r="N9" s="4">
        <v>209</v>
      </c>
      <c r="O9" s="4">
        <f t="shared" si="0"/>
        <v>219</v>
      </c>
      <c r="P9" s="4">
        <f t="shared" si="0"/>
        <v>224</v>
      </c>
      <c r="Q9" s="4">
        <v>208</v>
      </c>
      <c r="R9" s="4">
        <f t="shared" si="0"/>
        <v>170</v>
      </c>
      <c r="S9" s="4">
        <f t="shared" si="0"/>
        <v>174</v>
      </c>
      <c r="T9" s="4">
        <v>172</v>
      </c>
      <c r="U9" s="4">
        <f t="shared" si="0"/>
        <v>147</v>
      </c>
      <c r="V9" s="4">
        <f t="shared" si="0"/>
        <v>144</v>
      </c>
      <c r="W9" s="4">
        <v>151</v>
      </c>
    </row>
    <row r="10" spans="1:23" s="39" customFormat="1" ht="12" customHeight="1" x14ac:dyDescent="0.2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40" customFormat="1" ht="12" customHeight="1" x14ac:dyDescent="0.2">
      <c r="A11" s="90" t="s">
        <v>1</v>
      </c>
      <c r="B11" s="90"/>
      <c r="C11" s="7">
        <f t="shared" ref="C11:V11" si="1">C12+C16+C20</f>
        <v>136</v>
      </c>
      <c r="D11" s="7">
        <f t="shared" si="1"/>
        <v>137</v>
      </c>
      <c r="E11" s="7">
        <v>134</v>
      </c>
      <c r="F11" s="7">
        <f t="shared" si="1"/>
        <v>90</v>
      </c>
      <c r="G11" s="7">
        <f t="shared" si="1"/>
        <v>89</v>
      </c>
      <c r="H11" s="7">
        <v>93</v>
      </c>
      <c r="I11" s="7">
        <f t="shared" si="1"/>
        <v>13</v>
      </c>
      <c r="J11" s="7">
        <f t="shared" si="1"/>
        <v>10</v>
      </c>
      <c r="K11" s="7">
        <v>13</v>
      </c>
      <c r="L11" s="7">
        <f t="shared" si="1"/>
        <v>61</v>
      </c>
      <c r="M11" s="7">
        <f t="shared" si="1"/>
        <v>63</v>
      </c>
      <c r="N11" s="7">
        <v>58</v>
      </c>
      <c r="O11" s="7">
        <f t="shared" si="1"/>
        <v>74</v>
      </c>
      <c r="P11" s="7">
        <f t="shared" si="1"/>
        <v>78</v>
      </c>
      <c r="Q11" s="7">
        <v>70</v>
      </c>
      <c r="R11" s="7">
        <f t="shared" si="1"/>
        <v>26</v>
      </c>
      <c r="S11" s="7">
        <f t="shared" si="1"/>
        <v>30</v>
      </c>
      <c r="T11" s="7">
        <v>33</v>
      </c>
      <c r="U11" s="7">
        <f t="shared" si="1"/>
        <v>21</v>
      </c>
      <c r="V11" s="7">
        <f t="shared" si="1"/>
        <v>21</v>
      </c>
      <c r="W11" s="7">
        <v>18</v>
      </c>
    </row>
    <row r="12" spans="1:23" s="22" customFormat="1" ht="12" customHeight="1" x14ac:dyDescent="0.2">
      <c r="A12" s="91" t="s">
        <v>2</v>
      </c>
      <c r="B12" s="91"/>
      <c r="C12" s="8">
        <f t="shared" ref="C12:V12" si="2">C13+C14+C15</f>
        <v>57</v>
      </c>
      <c r="D12" s="8">
        <f t="shared" si="2"/>
        <v>59</v>
      </c>
      <c r="E12" s="8">
        <v>55</v>
      </c>
      <c r="F12" s="8">
        <f t="shared" si="2"/>
        <v>39</v>
      </c>
      <c r="G12" s="8">
        <f t="shared" si="2"/>
        <v>39</v>
      </c>
      <c r="H12" s="8">
        <v>42</v>
      </c>
      <c r="I12" s="8">
        <f t="shared" si="2"/>
        <v>4</v>
      </c>
      <c r="J12" s="8">
        <f t="shared" si="2"/>
        <v>3</v>
      </c>
      <c r="K12" s="8">
        <v>5</v>
      </c>
      <c r="L12" s="8">
        <f t="shared" si="2"/>
        <v>16</v>
      </c>
      <c r="M12" s="8">
        <f t="shared" si="2"/>
        <v>17</v>
      </c>
      <c r="N12" s="8">
        <v>15</v>
      </c>
      <c r="O12" s="8">
        <f t="shared" si="2"/>
        <v>21</v>
      </c>
      <c r="P12" s="8">
        <f t="shared" si="2"/>
        <v>23</v>
      </c>
      <c r="Q12" s="8">
        <v>19</v>
      </c>
      <c r="R12" s="8">
        <f t="shared" si="2"/>
        <v>4</v>
      </c>
      <c r="S12" s="8">
        <f t="shared" si="2"/>
        <v>7</v>
      </c>
      <c r="T12" s="8">
        <v>8</v>
      </c>
      <c r="U12" s="8">
        <f t="shared" si="2"/>
        <v>10</v>
      </c>
      <c r="V12" s="8">
        <f t="shared" si="2"/>
        <v>8</v>
      </c>
      <c r="W12" s="8">
        <v>8</v>
      </c>
    </row>
    <row r="13" spans="1:23" s="22" customFormat="1" ht="12" customHeight="1" x14ac:dyDescent="0.2">
      <c r="A13" s="9"/>
      <c r="B13" s="10" t="s">
        <v>3</v>
      </c>
      <c r="C13" s="8">
        <f>C167+C168+C170+C175+C176</f>
        <v>32</v>
      </c>
      <c r="D13" s="8">
        <f t="shared" ref="D13:V13" si="3">D167+D168+D170+D175+D176</f>
        <v>33</v>
      </c>
      <c r="E13" s="8">
        <v>32</v>
      </c>
      <c r="F13" s="8">
        <f t="shared" si="3"/>
        <v>13</v>
      </c>
      <c r="G13" s="8">
        <f t="shared" si="3"/>
        <v>14</v>
      </c>
      <c r="H13" s="8">
        <v>13</v>
      </c>
      <c r="I13" s="8">
        <f t="shared" si="3"/>
        <v>1</v>
      </c>
      <c r="J13" s="8">
        <f t="shared" si="3"/>
        <v>0</v>
      </c>
      <c r="K13" s="8">
        <v>1</v>
      </c>
      <c r="L13" s="8">
        <f t="shared" si="3"/>
        <v>5</v>
      </c>
      <c r="M13" s="8">
        <f t="shared" si="3"/>
        <v>6</v>
      </c>
      <c r="N13" s="8">
        <v>6</v>
      </c>
      <c r="O13" s="8">
        <f t="shared" si="3"/>
        <v>5</v>
      </c>
      <c r="P13" s="8">
        <f t="shared" si="3"/>
        <v>4</v>
      </c>
      <c r="Q13" s="8">
        <v>2</v>
      </c>
      <c r="R13" s="8">
        <f t="shared" si="3"/>
        <v>2</v>
      </c>
      <c r="S13" s="8">
        <f t="shared" si="3"/>
        <v>1</v>
      </c>
      <c r="T13" s="8">
        <v>2</v>
      </c>
      <c r="U13" s="8">
        <f t="shared" si="3"/>
        <v>2</v>
      </c>
      <c r="V13" s="8">
        <f t="shared" si="3"/>
        <v>4</v>
      </c>
      <c r="W13" s="8">
        <v>3</v>
      </c>
    </row>
    <row r="14" spans="1:23" s="22" customFormat="1" ht="12" customHeight="1" x14ac:dyDescent="0.2">
      <c r="A14" s="9"/>
      <c r="B14" s="10" t="s">
        <v>4</v>
      </c>
      <c r="C14" s="8">
        <f>+C171</f>
        <v>20</v>
      </c>
      <c r="D14" s="8">
        <f t="shared" ref="D14:V14" si="4">+D171</f>
        <v>21</v>
      </c>
      <c r="E14" s="8">
        <v>18</v>
      </c>
      <c r="F14" s="8">
        <f t="shared" si="4"/>
        <v>20</v>
      </c>
      <c r="G14" s="8">
        <f t="shared" si="4"/>
        <v>20</v>
      </c>
      <c r="H14" s="8">
        <v>23</v>
      </c>
      <c r="I14" s="8">
        <f t="shared" si="4"/>
        <v>3</v>
      </c>
      <c r="J14" s="8">
        <f t="shared" si="4"/>
        <v>3</v>
      </c>
      <c r="K14" s="8">
        <v>3</v>
      </c>
      <c r="L14" s="8">
        <f t="shared" si="4"/>
        <v>8</v>
      </c>
      <c r="M14" s="8">
        <f t="shared" si="4"/>
        <v>8</v>
      </c>
      <c r="N14" s="8">
        <v>6</v>
      </c>
      <c r="O14" s="8">
        <f t="shared" si="4"/>
        <v>13</v>
      </c>
      <c r="P14" s="8">
        <f t="shared" si="4"/>
        <v>17</v>
      </c>
      <c r="Q14" s="8">
        <v>15</v>
      </c>
      <c r="R14" s="8">
        <f t="shared" si="4"/>
        <v>1</v>
      </c>
      <c r="S14" s="8">
        <f t="shared" si="4"/>
        <v>5</v>
      </c>
      <c r="T14" s="8">
        <v>5</v>
      </c>
      <c r="U14" s="8">
        <f t="shared" si="4"/>
        <v>4</v>
      </c>
      <c r="V14" s="8">
        <f t="shared" si="4"/>
        <v>2</v>
      </c>
      <c r="W14" s="8">
        <v>2</v>
      </c>
    </row>
    <row r="15" spans="1:23" s="22" customFormat="1" ht="12" customHeight="1" x14ac:dyDescent="0.2">
      <c r="A15" s="9"/>
      <c r="B15" s="11" t="s">
        <v>5</v>
      </c>
      <c r="C15" s="8">
        <f>C169+C172+C173+C174</f>
        <v>5</v>
      </c>
      <c r="D15" s="8">
        <f t="shared" ref="D15:V15" si="5">D169+D172+D173+D174</f>
        <v>5</v>
      </c>
      <c r="E15" s="8">
        <v>5</v>
      </c>
      <c r="F15" s="8">
        <f t="shared" si="5"/>
        <v>6</v>
      </c>
      <c r="G15" s="8">
        <f t="shared" si="5"/>
        <v>5</v>
      </c>
      <c r="H15" s="8">
        <v>6</v>
      </c>
      <c r="I15" s="8">
        <f t="shared" si="5"/>
        <v>0</v>
      </c>
      <c r="J15" s="8">
        <f t="shared" si="5"/>
        <v>0</v>
      </c>
      <c r="K15" s="8">
        <v>1</v>
      </c>
      <c r="L15" s="8">
        <f t="shared" si="5"/>
        <v>3</v>
      </c>
      <c r="M15" s="8">
        <f t="shared" si="5"/>
        <v>3</v>
      </c>
      <c r="N15" s="8">
        <v>3</v>
      </c>
      <c r="O15" s="8">
        <f t="shared" si="5"/>
        <v>3</v>
      </c>
      <c r="P15" s="8">
        <f t="shared" si="5"/>
        <v>2</v>
      </c>
      <c r="Q15" s="8">
        <v>2</v>
      </c>
      <c r="R15" s="8">
        <f t="shared" si="5"/>
        <v>1</v>
      </c>
      <c r="S15" s="8">
        <f t="shared" si="5"/>
        <v>1</v>
      </c>
      <c r="T15" s="8">
        <v>1</v>
      </c>
      <c r="U15" s="8">
        <f t="shared" si="5"/>
        <v>4</v>
      </c>
      <c r="V15" s="8">
        <f t="shared" si="5"/>
        <v>2</v>
      </c>
      <c r="W15" s="8">
        <v>3</v>
      </c>
    </row>
    <row r="16" spans="1:23" s="22" customFormat="1" ht="12" customHeight="1" x14ac:dyDescent="0.2">
      <c r="A16" s="91" t="s">
        <v>6</v>
      </c>
      <c r="B16" s="91"/>
      <c r="C16" s="8">
        <f t="shared" ref="C16:V16" si="6">C17+C18+C19</f>
        <v>65</v>
      </c>
      <c r="D16" s="8">
        <f t="shared" si="6"/>
        <v>65</v>
      </c>
      <c r="E16" s="8">
        <v>64</v>
      </c>
      <c r="F16" s="8">
        <f t="shared" si="6"/>
        <v>36</v>
      </c>
      <c r="G16" s="8">
        <f t="shared" si="6"/>
        <v>36</v>
      </c>
      <c r="H16" s="8">
        <v>35</v>
      </c>
      <c r="I16" s="8">
        <f t="shared" si="6"/>
        <v>7</v>
      </c>
      <c r="J16" s="8">
        <f t="shared" si="6"/>
        <v>5</v>
      </c>
      <c r="K16" s="8">
        <v>7</v>
      </c>
      <c r="L16" s="8">
        <f t="shared" si="6"/>
        <v>32</v>
      </c>
      <c r="M16" s="8">
        <f t="shared" si="6"/>
        <v>33</v>
      </c>
      <c r="N16" s="8">
        <v>33</v>
      </c>
      <c r="O16" s="8">
        <f t="shared" si="6"/>
        <v>34</v>
      </c>
      <c r="P16" s="8">
        <f t="shared" si="6"/>
        <v>37</v>
      </c>
      <c r="Q16" s="8">
        <v>35</v>
      </c>
      <c r="R16" s="8">
        <f t="shared" si="6"/>
        <v>15</v>
      </c>
      <c r="S16" s="8">
        <f t="shared" si="6"/>
        <v>16</v>
      </c>
      <c r="T16" s="8">
        <v>17</v>
      </c>
      <c r="U16" s="8">
        <f t="shared" si="6"/>
        <v>8</v>
      </c>
      <c r="V16" s="8">
        <f t="shared" si="6"/>
        <v>11</v>
      </c>
      <c r="W16" s="8">
        <v>8</v>
      </c>
    </row>
    <row r="17" spans="1:23" s="22" customFormat="1" ht="12" customHeight="1" x14ac:dyDescent="0.2">
      <c r="A17" s="9"/>
      <c r="B17" s="10" t="s">
        <v>7</v>
      </c>
      <c r="C17" s="8">
        <f>+C163</f>
        <v>22</v>
      </c>
      <c r="D17" s="8">
        <f t="shared" ref="D17:V17" si="7">+D163</f>
        <v>22</v>
      </c>
      <c r="E17" s="8">
        <v>22</v>
      </c>
      <c r="F17" s="8">
        <f t="shared" si="7"/>
        <v>7</v>
      </c>
      <c r="G17" s="8">
        <f t="shared" si="7"/>
        <v>8</v>
      </c>
      <c r="H17" s="8">
        <v>7</v>
      </c>
      <c r="I17" s="8">
        <f t="shared" si="7"/>
        <v>2</v>
      </c>
      <c r="J17" s="8">
        <f t="shared" si="7"/>
        <v>0</v>
      </c>
      <c r="K17" s="8">
        <v>1</v>
      </c>
      <c r="L17" s="8">
        <f t="shared" si="7"/>
        <v>6</v>
      </c>
      <c r="M17" s="8">
        <f t="shared" si="7"/>
        <v>7</v>
      </c>
      <c r="N17" s="8">
        <v>7</v>
      </c>
      <c r="O17" s="8">
        <f t="shared" si="7"/>
        <v>4</v>
      </c>
      <c r="P17" s="8">
        <f t="shared" si="7"/>
        <v>6</v>
      </c>
      <c r="Q17" s="8">
        <v>4</v>
      </c>
      <c r="R17" s="8">
        <f t="shared" si="7"/>
        <v>4</v>
      </c>
      <c r="S17" s="8">
        <f t="shared" si="7"/>
        <v>3</v>
      </c>
      <c r="T17" s="8">
        <v>1</v>
      </c>
      <c r="U17" s="8">
        <f t="shared" si="7"/>
        <v>1</v>
      </c>
      <c r="V17" s="8">
        <f t="shared" si="7"/>
        <v>2</v>
      </c>
      <c r="W17" s="8">
        <v>1</v>
      </c>
    </row>
    <row r="18" spans="1:23" s="22" customFormat="1" ht="12" customHeight="1" x14ac:dyDescent="0.2">
      <c r="A18" s="9"/>
      <c r="B18" s="10" t="s">
        <v>8</v>
      </c>
      <c r="C18" s="8">
        <f>+C162</f>
        <v>28</v>
      </c>
      <c r="D18" s="8">
        <f t="shared" ref="D18:V18" si="8">+D162</f>
        <v>28</v>
      </c>
      <c r="E18" s="8">
        <v>28</v>
      </c>
      <c r="F18" s="8">
        <f t="shared" si="8"/>
        <v>16</v>
      </c>
      <c r="G18" s="8">
        <f t="shared" si="8"/>
        <v>15</v>
      </c>
      <c r="H18" s="8">
        <v>14</v>
      </c>
      <c r="I18" s="8">
        <f t="shared" si="8"/>
        <v>3</v>
      </c>
      <c r="J18" s="8">
        <f t="shared" si="8"/>
        <v>3</v>
      </c>
      <c r="K18" s="8">
        <v>5</v>
      </c>
      <c r="L18" s="8">
        <f t="shared" si="8"/>
        <v>6</v>
      </c>
      <c r="M18" s="8">
        <f t="shared" si="8"/>
        <v>8</v>
      </c>
      <c r="N18" s="8">
        <v>7</v>
      </c>
      <c r="O18" s="8">
        <f t="shared" si="8"/>
        <v>12</v>
      </c>
      <c r="P18" s="8">
        <f t="shared" si="8"/>
        <v>14</v>
      </c>
      <c r="Q18" s="8">
        <v>16</v>
      </c>
      <c r="R18" s="8">
        <f t="shared" si="8"/>
        <v>4</v>
      </c>
      <c r="S18" s="8">
        <f t="shared" si="8"/>
        <v>7</v>
      </c>
      <c r="T18" s="8">
        <v>9</v>
      </c>
      <c r="U18" s="8">
        <f t="shared" si="8"/>
        <v>4</v>
      </c>
      <c r="V18" s="8">
        <f t="shared" si="8"/>
        <v>5</v>
      </c>
      <c r="W18" s="8">
        <v>5</v>
      </c>
    </row>
    <row r="19" spans="1:23" s="22" customFormat="1" ht="12" customHeight="1" x14ac:dyDescent="0.2">
      <c r="A19" s="12"/>
      <c r="B19" s="10" t="s">
        <v>9</v>
      </c>
      <c r="C19" s="8">
        <f>C164</f>
        <v>15</v>
      </c>
      <c r="D19" s="8">
        <f t="shared" ref="D19:V19" si="9">D164</f>
        <v>15</v>
      </c>
      <c r="E19" s="8">
        <v>14</v>
      </c>
      <c r="F19" s="8">
        <f t="shared" si="9"/>
        <v>13</v>
      </c>
      <c r="G19" s="8">
        <f t="shared" si="9"/>
        <v>13</v>
      </c>
      <c r="H19" s="8">
        <v>14</v>
      </c>
      <c r="I19" s="8">
        <f t="shared" si="9"/>
        <v>2</v>
      </c>
      <c r="J19" s="8">
        <f t="shared" si="9"/>
        <v>2</v>
      </c>
      <c r="K19" s="8">
        <v>1</v>
      </c>
      <c r="L19" s="8">
        <f t="shared" si="9"/>
        <v>20</v>
      </c>
      <c r="M19" s="8">
        <f t="shared" si="9"/>
        <v>18</v>
      </c>
      <c r="N19" s="8">
        <v>19</v>
      </c>
      <c r="O19" s="8">
        <f t="shared" si="9"/>
        <v>18</v>
      </c>
      <c r="P19" s="8">
        <f t="shared" si="9"/>
        <v>17</v>
      </c>
      <c r="Q19" s="8">
        <v>15</v>
      </c>
      <c r="R19" s="8">
        <f t="shared" si="9"/>
        <v>7</v>
      </c>
      <c r="S19" s="8">
        <f t="shared" si="9"/>
        <v>6</v>
      </c>
      <c r="T19" s="8">
        <v>7</v>
      </c>
      <c r="U19" s="8">
        <f t="shared" si="9"/>
        <v>3</v>
      </c>
      <c r="V19" s="8">
        <f t="shared" si="9"/>
        <v>4</v>
      </c>
      <c r="W19" s="8">
        <v>2</v>
      </c>
    </row>
    <row r="20" spans="1:23" s="22" customFormat="1" ht="12" customHeight="1" x14ac:dyDescent="0.2">
      <c r="A20" s="93" t="s">
        <v>10</v>
      </c>
      <c r="B20" s="93"/>
      <c r="C20" s="13">
        <f>C158+C159</f>
        <v>14</v>
      </c>
      <c r="D20" s="13">
        <f t="shared" ref="D20:V20" si="10">D158+D159</f>
        <v>13</v>
      </c>
      <c r="E20" s="13">
        <v>15</v>
      </c>
      <c r="F20" s="13">
        <f t="shared" si="10"/>
        <v>15</v>
      </c>
      <c r="G20" s="13">
        <f t="shared" si="10"/>
        <v>14</v>
      </c>
      <c r="H20" s="13">
        <v>16</v>
      </c>
      <c r="I20" s="13">
        <f t="shared" si="10"/>
        <v>2</v>
      </c>
      <c r="J20" s="13">
        <f t="shared" si="10"/>
        <v>2</v>
      </c>
      <c r="K20" s="13">
        <v>1</v>
      </c>
      <c r="L20" s="13">
        <f t="shared" si="10"/>
        <v>13</v>
      </c>
      <c r="M20" s="13">
        <f t="shared" si="10"/>
        <v>13</v>
      </c>
      <c r="N20" s="13">
        <v>10</v>
      </c>
      <c r="O20" s="13">
        <f t="shared" si="10"/>
        <v>19</v>
      </c>
      <c r="P20" s="13">
        <f t="shared" si="10"/>
        <v>18</v>
      </c>
      <c r="Q20" s="13">
        <v>16</v>
      </c>
      <c r="R20" s="13">
        <f t="shared" si="10"/>
        <v>7</v>
      </c>
      <c r="S20" s="13">
        <f t="shared" si="10"/>
        <v>7</v>
      </c>
      <c r="T20" s="13">
        <v>8</v>
      </c>
      <c r="U20" s="13">
        <f t="shared" si="10"/>
        <v>3</v>
      </c>
      <c r="V20" s="13">
        <f t="shared" si="10"/>
        <v>2</v>
      </c>
      <c r="W20" s="13">
        <v>2</v>
      </c>
    </row>
    <row r="21" spans="1:23" s="22" customFormat="1" ht="12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40" customFormat="1" ht="12" customHeight="1" x14ac:dyDescent="0.2">
      <c r="A22" s="90" t="s">
        <v>11</v>
      </c>
      <c r="B22" s="90"/>
      <c r="C22" s="7">
        <f t="shared" ref="C22:V22" si="11">C23+C24+C25+C28+C31+C32</f>
        <v>62</v>
      </c>
      <c r="D22" s="7">
        <f t="shared" si="11"/>
        <v>62</v>
      </c>
      <c r="E22" s="7">
        <v>61</v>
      </c>
      <c r="F22" s="7">
        <f t="shared" si="11"/>
        <v>61</v>
      </c>
      <c r="G22" s="7">
        <f t="shared" si="11"/>
        <v>62</v>
      </c>
      <c r="H22" s="7">
        <v>60</v>
      </c>
      <c r="I22" s="7">
        <f t="shared" si="11"/>
        <v>2</v>
      </c>
      <c r="J22" s="7">
        <f t="shared" si="11"/>
        <v>3</v>
      </c>
      <c r="K22" s="7">
        <v>2</v>
      </c>
      <c r="L22" s="7">
        <f t="shared" si="11"/>
        <v>53</v>
      </c>
      <c r="M22" s="7">
        <f t="shared" si="11"/>
        <v>54</v>
      </c>
      <c r="N22" s="7">
        <v>51</v>
      </c>
      <c r="O22" s="7">
        <f t="shared" si="11"/>
        <v>64</v>
      </c>
      <c r="P22" s="7">
        <f t="shared" si="11"/>
        <v>64</v>
      </c>
      <c r="Q22" s="7">
        <v>63</v>
      </c>
      <c r="R22" s="7">
        <f t="shared" si="11"/>
        <v>32</v>
      </c>
      <c r="S22" s="7">
        <f t="shared" si="11"/>
        <v>35</v>
      </c>
      <c r="T22" s="7">
        <v>32</v>
      </c>
      <c r="U22" s="7">
        <f t="shared" si="11"/>
        <v>45</v>
      </c>
      <c r="V22" s="7">
        <f t="shared" si="11"/>
        <v>41</v>
      </c>
      <c r="W22" s="7">
        <v>42</v>
      </c>
    </row>
    <row r="23" spans="1:23" s="22" customFormat="1" ht="12" customHeight="1" x14ac:dyDescent="0.2">
      <c r="A23" s="91" t="s">
        <v>12</v>
      </c>
      <c r="B23" s="91"/>
      <c r="C23" s="8">
        <f t="shared" ref="C23:V23" si="12">C119+C120+C121+C127+C128+C130+C131+C133+C134</f>
        <v>3</v>
      </c>
      <c r="D23" s="8">
        <f t="shared" si="12"/>
        <v>3</v>
      </c>
      <c r="E23" s="8">
        <v>3</v>
      </c>
      <c r="F23" s="8">
        <f t="shared" si="12"/>
        <v>5</v>
      </c>
      <c r="G23" s="8">
        <f t="shared" si="12"/>
        <v>6</v>
      </c>
      <c r="H23" s="8">
        <v>6</v>
      </c>
      <c r="I23" s="8">
        <f t="shared" si="12"/>
        <v>0</v>
      </c>
      <c r="J23" s="8">
        <f t="shared" si="12"/>
        <v>0</v>
      </c>
      <c r="K23" s="8">
        <v>0</v>
      </c>
      <c r="L23" s="8">
        <f t="shared" si="12"/>
        <v>4</v>
      </c>
      <c r="M23" s="8">
        <f t="shared" si="12"/>
        <v>4</v>
      </c>
      <c r="N23" s="8">
        <v>4</v>
      </c>
      <c r="O23" s="8">
        <f t="shared" si="12"/>
        <v>4</v>
      </c>
      <c r="P23" s="8">
        <f t="shared" si="12"/>
        <v>4</v>
      </c>
      <c r="Q23" s="8">
        <v>3</v>
      </c>
      <c r="R23" s="8">
        <f t="shared" si="12"/>
        <v>5</v>
      </c>
      <c r="S23" s="8">
        <f t="shared" si="12"/>
        <v>7</v>
      </c>
      <c r="T23" s="8">
        <v>5</v>
      </c>
      <c r="U23" s="8">
        <f t="shared" si="12"/>
        <v>7</v>
      </c>
      <c r="V23" s="8">
        <f t="shared" si="12"/>
        <v>6</v>
      </c>
      <c r="W23" s="8">
        <v>6</v>
      </c>
    </row>
    <row r="24" spans="1:23" s="22" customFormat="1" ht="12" customHeight="1" x14ac:dyDescent="0.2">
      <c r="A24" s="91" t="s">
        <v>13</v>
      </c>
      <c r="B24" s="91"/>
      <c r="C24" s="8">
        <f t="shared" ref="C24:V24" si="13">C124</f>
        <v>3</v>
      </c>
      <c r="D24" s="8">
        <f t="shared" si="13"/>
        <v>3</v>
      </c>
      <c r="E24" s="8">
        <v>3</v>
      </c>
      <c r="F24" s="8">
        <f t="shared" si="13"/>
        <v>7</v>
      </c>
      <c r="G24" s="8">
        <f t="shared" si="13"/>
        <v>6</v>
      </c>
      <c r="H24" s="8">
        <v>6</v>
      </c>
      <c r="I24" s="8">
        <f t="shared" si="13"/>
        <v>0</v>
      </c>
      <c r="J24" s="8">
        <f t="shared" si="13"/>
        <v>0</v>
      </c>
      <c r="K24" s="8">
        <v>0</v>
      </c>
      <c r="L24" s="8">
        <f t="shared" si="13"/>
        <v>3</v>
      </c>
      <c r="M24" s="8">
        <f t="shared" si="13"/>
        <v>4</v>
      </c>
      <c r="N24" s="8">
        <v>5</v>
      </c>
      <c r="O24" s="8">
        <f t="shared" si="13"/>
        <v>3</v>
      </c>
      <c r="P24" s="8">
        <f t="shared" si="13"/>
        <v>3</v>
      </c>
      <c r="Q24" s="8">
        <v>3</v>
      </c>
      <c r="R24" s="8">
        <f t="shared" si="13"/>
        <v>1</v>
      </c>
      <c r="S24" s="8">
        <f t="shared" si="13"/>
        <v>1</v>
      </c>
      <c r="T24" s="8">
        <v>1</v>
      </c>
      <c r="U24" s="8">
        <f t="shared" si="13"/>
        <v>4</v>
      </c>
      <c r="V24" s="8">
        <f t="shared" si="13"/>
        <v>2</v>
      </c>
      <c r="W24" s="8">
        <v>2</v>
      </c>
    </row>
    <row r="25" spans="1:23" s="22" customFormat="1" ht="12" customHeight="1" x14ac:dyDescent="0.2">
      <c r="A25" s="91" t="s">
        <v>14</v>
      </c>
      <c r="B25" s="91"/>
      <c r="C25" s="8">
        <f t="shared" ref="C25:V25" si="14">C26+C27</f>
        <v>17</v>
      </c>
      <c r="D25" s="8">
        <f t="shared" si="14"/>
        <v>16</v>
      </c>
      <c r="E25" s="8">
        <v>14</v>
      </c>
      <c r="F25" s="8">
        <f t="shared" si="14"/>
        <v>13</v>
      </c>
      <c r="G25" s="8">
        <f t="shared" si="14"/>
        <v>11</v>
      </c>
      <c r="H25" s="8">
        <v>9</v>
      </c>
      <c r="I25" s="8">
        <f t="shared" si="14"/>
        <v>1</v>
      </c>
      <c r="J25" s="8">
        <f t="shared" si="14"/>
        <v>1</v>
      </c>
      <c r="K25" s="8">
        <v>1</v>
      </c>
      <c r="L25" s="8">
        <f t="shared" si="14"/>
        <v>16</v>
      </c>
      <c r="M25" s="8">
        <f t="shared" si="14"/>
        <v>16</v>
      </c>
      <c r="N25" s="8">
        <v>16</v>
      </c>
      <c r="O25" s="8">
        <f t="shared" si="14"/>
        <v>18</v>
      </c>
      <c r="P25" s="8">
        <f t="shared" si="14"/>
        <v>18</v>
      </c>
      <c r="Q25" s="8">
        <v>18</v>
      </c>
      <c r="R25" s="8">
        <f t="shared" si="14"/>
        <v>9</v>
      </c>
      <c r="S25" s="8">
        <f t="shared" si="14"/>
        <v>10</v>
      </c>
      <c r="T25" s="8">
        <v>9</v>
      </c>
      <c r="U25" s="8">
        <f t="shared" si="14"/>
        <v>10</v>
      </c>
      <c r="V25" s="8">
        <f t="shared" si="14"/>
        <v>10</v>
      </c>
      <c r="W25" s="8">
        <v>11</v>
      </c>
    </row>
    <row r="26" spans="1:23" s="22" customFormat="1" ht="12" customHeight="1" x14ac:dyDescent="0.2">
      <c r="A26" s="14"/>
      <c r="B26" s="10" t="s">
        <v>15</v>
      </c>
      <c r="C26" s="8">
        <f>+C129+C137</f>
        <v>11</v>
      </c>
      <c r="D26" s="8">
        <f t="shared" ref="D26:V26" si="15">+D129+D137</f>
        <v>10</v>
      </c>
      <c r="E26" s="8">
        <v>9</v>
      </c>
      <c r="F26" s="8">
        <f t="shared" si="15"/>
        <v>7</v>
      </c>
      <c r="G26" s="8">
        <f t="shared" si="15"/>
        <v>5</v>
      </c>
      <c r="H26" s="8">
        <v>3</v>
      </c>
      <c r="I26" s="8">
        <f t="shared" si="15"/>
        <v>0</v>
      </c>
      <c r="J26" s="8">
        <f t="shared" si="15"/>
        <v>1</v>
      </c>
      <c r="K26" s="8">
        <v>1</v>
      </c>
      <c r="L26" s="8">
        <f t="shared" si="15"/>
        <v>9</v>
      </c>
      <c r="M26" s="8">
        <f t="shared" si="15"/>
        <v>14</v>
      </c>
      <c r="N26" s="8">
        <v>13</v>
      </c>
      <c r="O26" s="8">
        <f t="shared" si="15"/>
        <v>13</v>
      </c>
      <c r="P26" s="8">
        <f t="shared" si="15"/>
        <v>14</v>
      </c>
      <c r="Q26" s="8">
        <v>14</v>
      </c>
      <c r="R26" s="8">
        <f t="shared" si="15"/>
        <v>2</v>
      </c>
      <c r="S26" s="8">
        <f t="shared" si="15"/>
        <v>3</v>
      </c>
      <c r="T26" s="8">
        <v>4</v>
      </c>
      <c r="U26" s="8">
        <f t="shared" si="15"/>
        <v>4</v>
      </c>
      <c r="V26" s="8">
        <f t="shared" si="15"/>
        <v>6</v>
      </c>
      <c r="W26" s="8">
        <v>7</v>
      </c>
    </row>
    <row r="27" spans="1:23" s="22" customFormat="1" ht="12" customHeight="1" x14ac:dyDescent="0.2">
      <c r="A27" s="12"/>
      <c r="B27" s="10" t="s">
        <v>16</v>
      </c>
      <c r="C27" s="8">
        <f t="shared" ref="C27:V27" si="16">C123+C125+C126+C135</f>
        <v>6</v>
      </c>
      <c r="D27" s="8">
        <f t="shared" si="16"/>
        <v>6</v>
      </c>
      <c r="E27" s="8">
        <v>5</v>
      </c>
      <c r="F27" s="8">
        <f t="shared" si="16"/>
        <v>6</v>
      </c>
      <c r="G27" s="8">
        <f t="shared" si="16"/>
        <v>6</v>
      </c>
      <c r="H27" s="8">
        <v>6</v>
      </c>
      <c r="I27" s="8">
        <f t="shared" si="16"/>
        <v>1</v>
      </c>
      <c r="J27" s="8">
        <f t="shared" si="16"/>
        <v>0</v>
      </c>
      <c r="K27" s="8">
        <v>0</v>
      </c>
      <c r="L27" s="8">
        <f t="shared" si="16"/>
        <v>7</v>
      </c>
      <c r="M27" s="8">
        <f t="shared" si="16"/>
        <v>2</v>
      </c>
      <c r="N27" s="8">
        <v>3</v>
      </c>
      <c r="O27" s="8">
        <f t="shared" si="16"/>
        <v>5</v>
      </c>
      <c r="P27" s="8">
        <f t="shared" si="16"/>
        <v>4</v>
      </c>
      <c r="Q27" s="8">
        <v>4</v>
      </c>
      <c r="R27" s="8">
        <f t="shared" si="16"/>
        <v>7</v>
      </c>
      <c r="S27" s="8">
        <f t="shared" si="16"/>
        <v>7</v>
      </c>
      <c r="T27" s="8">
        <v>5</v>
      </c>
      <c r="U27" s="8">
        <f t="shared" si="16"/>
        <v>6</v>
      </c>
      <c r="V27" s="8">
        <f t="shared" si="16"/>
        <v>4</v>
      </c>
      <c r="W27" s="8">
        <v>4</v>
      </c>
    </row>
    <row r="28" spans="1:23" s="22" customFormat="1" ht="12" customHeight="1" x14ac:dyDescent="0.2">
      <c r="A28" s="91" t="s">
        <v>17</v>
      </c>
      <c r="B28" s="91"/>
      <c r="C28" s="8">
        <f t="shared" ref="C28:V28" si="17">C29+C30</f>
        <v>5</v>
      </c>
      <c r="D28" s="8">
        <f t="shared" si="17"/>
        <v>6</v>
      </c>
      <c r="E28" s="8">
        <v>6</v>
      </c>
      <c r="F28" s="8">
        <f t="shared" si="17"/>
        <v>4</v>
      </c>
      <c r="G28" s="8">
        <f t="shared" si="17"/>
        <v>5</v>
      </c>
      <c r="H28" s="8">
        <v>5</v>
      </c>
      <c r="I28" s="8">
        <f t="shared" si="17"/>
        <v>0</v>
      </c>
      <c r="J28" s="8">
        <f t="shared" si="17"/>
        <v>1</v>
      </c>
      <c r="K28" s="8">
        <v>1</v>
      </c>
      <c r="L28" s="8">
        <f t="shared" si="17"/>
        <v>3</v>
      </c>
      <c r="M28" s="8">
        <f t="shared" si="17"/>
        <v>4</v>
      </c>
      <c r="N28" s="8">
        <v>3</v>
      </c>
      <c r="O28" s="8">
        <f t="shared" si="17"/>
        <v>4</v>
      </c>
      <c r="P28" s="8">
        <f t="shared" si="17"/>
        <v>4</v>
      </c>
      <c r="Q28" s="8">
        <v>3</v>
      </c>
      <c r="R28" s="8">
        <f t="shared" si="17"/>
        <v>3</v>
      </c>
      <c r="S28" s="8">
        <f t="shared" si="17"/>
        <v>5</v>
      </c>
      <c r="T28" s="8">
        <v>5</v>
      </c>
      <c r="U28" s="8">
        <f t="shared" si="17"/>
        <v>8</v>
      </c>
      <c r="V28" s="8">
        <f t="shared" si="17"/>
        <v>10</v>
      </c>
      <c r="W28" s="8">
        <v>8</v>
      </c>
    </row>
    <row r="29" spans="1:23" s="22" customFormat="1" ht="12" customHeight="1" x14ac:dyDescent="0.2">
      <c r="A29" s="14"/>
      <c r="B29" s="10" t="s">
        <v>18</v>
      </c>
      <c r="C29" s="8">
        <f t="shared" ref="C29:V29" si="18">+C122</f>
        <v>4</v>
      </c>
      <c r="D29" s="8">
        <f t="shared" si="18"/>
        <v>5</v>
      </c>
      <c r="E29" s="8">
        <v>5</v>
      </c>
      <c r="F29" s="8">
        <f t="shared" si="18"/>
        <v>1</v>
      </c>
      <c r="G29" s="8">
        <f t="shared" si="18"/>
        <v>3</v>
      </c>
      <c r="H29" s="8">
        <v>3</v>
      </c>
      <c r="I29" s="8">
        <f t="shared" si="18"/>
        <v>0</v>
      </c>
      <c r="J29" s="8">
        <f t="shared" si="18"/>
        <v>0</v>
      </c>
      <c r="K29" s="8">
        <v>0</v>
      </c>
      <c r="L29" s="8">
        <f t="shared" si="18"/>
        <v>3</v>
      </c>
      <c r="M29" s="8">
        <f t="shared" si="18"/>
        <v>4</v>
      </c>
      <c r="N29" s="8">
        <v>3</v>
      </c>
      <c r="O29" s="8">
        <f t="shared" si="18"/>
        <v>2</v>
      </c>
      <c r="P29" s="8">
        <f t="shared" si="18"/>
        <v>2</v>
      </c>
      <c r="Q29" s="8">
        <v>1</v>
      </c>
      <c r="R29" s="8">
        <f t="shared" si="18"/>
        <v>2</v>
      </c>
      <c r="S29" s="8">
        <f t="shared" si="18"/>
        <v>3</v>
      </c>
      <c r="T29" s="8">
        <v>3</v>
      </c>
      <c r="U29" s="8">
        <f t="shared" si="18"/>
        <v>5</v>
      </c>
      <c r="V29" s="8">
        <f t="shared" si="18"/>
        <v>6</v>
      </c>
      <c r="W29" s="8">
        <v>6</v>
      </c>
    </row>
    <row r="30" spans="1:23" s="22" customFormat="1" ht="12" customHeight="1" x14ac:dyDescent="0.2">
      <c r="A30" s="12"/>
      <c r="B30" s="10" t="s">
        <v>19</v>
      </c>
      <c r="C30" s="8">
        <f t="shared" ref="C30:V30" si="19">C136</f>
        <v>1</v>
      </c>
      <c r="D30" s="8">
        <f t="shared" si="19"/>
        <v>1</v>
      </c>
      <c r="E30" s="8">
        <v>1</v>
      </c>
      <c r="F30" s="8">
        <f t="shared" si="19"/>
        <v>3</v>
      </c>
      <c r="G30" s="8">
        <f t="shared" si="19"/>
        <v>2</v>
      </c>
      <c r="H30" s="8">
        <v>2</v>
      </c>
      <c r="I30" s="8">
        <f t="shared" si="19"/>
        <v>0</v>
      </c>
      <c r="J30" s="8">
        <f t="shared" si="19"/>
        <v>1</v>
      </c>
      <c r="K30" s="8">
        <v>1</v>
      </c>
      <c r="L30" s="8">
        <f t="shared" si="19"/>
        <v>0</v>
      </c>
      <c r="M30" s="8">
        <f t="shared" si="19"/>
        <v>0</v>
      </c>
      <c r="N30" s="8">
        <v>0</v>
      </c>
      <c r="O30" s="8">
        <f t="shared" si="19"/>
        <v>2</v>
      </c>
      <c r="P30" s="8">
        <f t="shared" si="19"/>
        <v>2</v>
      </c>
      <c r="Q30" s="8">
        <v>2</v>
      </c>
      <c r="R30" s="8">
        <f t="shared" si="19"/>
        <v>1</v>
      </c>
      <c r="S30" s="8">
        <f t="shared" si="19"/>
        <v>2</v>
      </c>
      <c r="T30" s="8">
        <v>2</v>
      </c>
      <c r="U30" s="8">
        <f t="shared" si="19"/>
        <v>3</v>
      </c>
      <c r="V30" s="8">
        <f t="shared" si="19"/>
        <v>4</v>
      </c>
      <c r="W30" s="8">
        <v>2</v>
      </c>
    </row>
    <row r="31" spans="1:23" s="22" customFormat="1" ht="12" customHeight="1" x14ac:dyDescent="0.2">
      <c r="A31" s="91" t="s">
        <v>20</v>
      </c>
      <c r="B31" s="91"/>
      <c r="C31" s="8">
        <f>C132</f>
        <v>2</v>
      </c>
      <c r="D31" s="8">
        <f t="shared" ref="D31:V31" si="20">D132</f>
        <v>2</v>
      </c>
      <c r="E31" s="8">
        <v>2</v>
      </c>
      <c r="F31" s="8">
        <f t="shared" si="20"/>
        <v>6</v>
      </c>
      <c r="G31" s="8">
        <f t="shared" si="20"/>
        <v>6</v>
      </c>
      <c r="H31" s="8">
        <v>5</v>
      </c>
      <c r="I31" s="8">
        <f t="shared" si="20"/>
        <v>0</v>
      </c>
      <c r="J31" s="8">
        <f t="shared" si="20"/>
        <v>0</v>
      </c>
      <c r="K31" s="8">
        <v>0</v>
      </c>
      <c r="L31" s="8">
        <f t="shared" si="20"/>
        <v>5</v>
      </c>
      <c r="M31" s="8">
        <f t="shared" si="20"/>
        <v>6</v>
      </c>
      <c r="N31" s="8">
        <v>5</v>
      </c>
      <c r="O31" s="8">
        <f t="shared" si="20"/>
        <v>3</v>
      </c>
      <c r="P31" s="8">
        <f t="shared" si="20"/>
        <v>3</v>
      </c>
      <c r="Q31" s="8">
        <v>3</v>
      </c>
      <c r="R31" s="8">
        <f t="shared" si="20"/>
        <v>1</v>
      </c>
      <c r="S31" s="8">
        <f t="shared" si="20"/>
        <v>2</v>
      </c>
      <c r="T31" s="8">
        <v>1</v>
      </c>
      <c r="U31" s="8">
        <f t="shared" si="20"/>
        <v>3</v>
      </c>
      <c r="V31" s="8">
        <f t="shared" si="20"/>
        <v>3</v>
      </c>
      <c r="W31" s="8">
        <v>3</v>
      </c>
    </row>
    <row r="32" spans="1:23" s="22" customFormat="1" ht="12" customHeight="1" x14ac:dyDescent="0.2">
      <c r="A32" s="91" t="s">
        <v>21</v>
      </c>
      <c r="B32" s="91"/>
      <c r="C32" s="8">
        <f t="shared" ref="C32:V32" si="21">C33+C34+C35</f>
        <v>32</v>
      </c>
      <c r="D32" s="8">
        <f t="shared" si="21"/>
        <v>32</v>
      </c>
      <c r="E32" s="8">
        <v>33</v>
      </c>
      <c r="F32" s="8">
        <f t="shared" si="21"/>
        <v>26</v>
      </c>
      <c r="G32" s="8">
        <f t="shared" si="21"/>
        <v>28</v>
      </c>
      <c r="H32" s="8">
        <v>29</v>
      </c>
      <c r="I32" s="8">
        <f t="shared" si="21"/>
        <v>1</v>
      </c>
      <c r="J32" s="8">
        <f t="shared" si="21"/>
        <v>1</v>
      </c>
      <c r="K32" s="8">
        <v>0</v>
      </c>
      <c r="L32" s="8">
        <f t="shared" si="21"/>
        <v>22</v>
      </c>
      <c r="M32" s="8">
        <f t="shared" si="21"/>
        <v>20</v>
      </c>
      <c r="N32" s="8">
        <v>18</v>
      </c>
      <c r="O32" s="8">
        <f t="shared" si="21"/>
        <v>32</v>
      </c>
      <c r="P32" s="8">
        <f t="shared" si="21"/>
        <v>32</v>
      </c>
      <c r="Q32" s="8">
        <v>33</v>
      </c>
      <c r="R32" s="8">
        <f t="shared" si="21"/>
        <v>13</v>
      </c>
      <c r="S32" s="8">
        <f t="shared" si="21"/>
        <v>10</v>
      </c>
      <c r="T32" s="8">
        <v>11</v>
      </c>
      <c r="U32" s="8">
        <f t="shared" si="21"/>
        <v>13</v>
      </c>
      <c r="V32" s="8">
        <f t="shared" si="21"/>
        <v>10</v>
      </c>
      <c r="W32" s="8">
        <v>12</v>
      </c>
    </row>
    <row r="33" spans="1:23" s="22" customFormat="1" ht="12" customHeight="1" x14ac:dyDescent="0.2">
      <c r="A33" s="14"/>
      <c r="B33" s="10" t="s">
        <v>22</v>
      </c>
      <c r="C33" s="8">
        <f t="shared" ref="C33:V33" si="22">C145</f>
        <v>14</v>
      </c>
      <c r="D33" s="8">
        <f t="shared" si="22"/>
        <v>14</v>
      </c>
      <c r="E33" s="8">
        <v>15</v>
      </c>
      <c r="F33" s="8">
        <f t="shared" si="22"/>
        <v>6</v>
      </c>
      <c r="G33" s="8">
        <f t="shared" si="22"/>
        <v>6</v>
      </c>
      <c r="H33" s="8">
        <v>8</v>
      </c>
      <c r="I33" s="8">
        <f t="shared" si="22"/>
        <v>0</v>
      </c>
      <c r="J33" s="8">
        <f t="shared" si="22"/>
        <v>0</v>
      </c>
      <c r="K33" s="8">
        <v>0</v>
      </c>
      <c r="L33" s="8">
        <f t="shared" si="22"/>
        <v>6</v>
      </c>
      <c r="M33" s="8">
        <f t="shared" si="22"/>
        <v>6</v>
      </c>
      <c r="N33" s="8">
        <v>6</v>
      </c>
      <c r="O33" s="8">
        <f t="shared" si="22"/>
        <v>11</v>
      </c>
      <c r="P33" s="8">
        <f t="shared" si="22"/>
        <v>11</v>
      </c>
      <c r="Q33" s="8">
        <v>12</v>
      </c>
      <c r="R33" s="8">
        <f t="shared" si="22"/>
        <v>6</v>
      </c>
      <c r="S33" s="8">
        <f t="shared" si="22"/>
        <v>6</v>
      </c>
      <c r="T33" s="8">
        <v>5</v>
      </c>
      <c r="U33" s="8">
        <f t="shared" si="22"/>
        <v>4</v>
      </c>
      <c r="V33" s="8">
        <f t="shared" si="22"/>
        <v>4</v>
      </c>
      <c r="W33" s="8">
        <v>3</v>
      </c>
    </row>
    <row r="34" spans="1:23" s="22" customFormat="1" ht="12" customHeight="1" x14ac:dyDescent="0.2">
      <c r="A34" s="9"/>
      <c r="B34" s="10" t="s">
        <v>23</v>
      </c>
      <c r="C34" s="8">
        <f t="shared" ref="C34:V34" si="23">C141+C142+C143+C146</f>
        <v>6</v>
      </c>
      <c r="D34" s="8">
        <f t="shared" si="23"/>
        <v>6</v>
      </c>
      <c r="E34" s="8">
        <v>6</v>
      </c>
      <c r="F34" s="8">
        <f t="shared" si="23"/>
        <v>6</v>
      </c>
      <c r="G34" s="8">
        <f t="shared" si="23"/>
        <v>5</v>
      </c>
      <c r="H34" s="8">
        <v>5</v>
      </c>
      <c r="I34" s="8">
        <f t="shared" si="23"/>
        <v>1</v>
      </c>
      <c r="J34" s="8">
        <f t="shared" si="23"/>
        <v>0</v>
      </c>
      <c r="K34" s="8">
        <v>0</v>
      </c>
      <c r="L34" s="8">
        <f t="shared" si="23"/>
        <v>5</v>
      </c>
      <c r="M34" s="8">
        <f t="shared" si="23"/>
        <v>3</v>
      </c>
      <c r="N34" s="8">
        <v>4</v>
      </c>
      <c r="O34" s="8">
        <f t="shared" si="23"/>
        <v>8</v>
      </c>
      <c r="P34" s="8">
        <f t="shared" si="23"/>
        <v>6</v>
      </c>
      <c r="Q34" s="8">
        <v>6</v>
      </c>
      <c r="R34" s="8">
        <f t="shared" si="23"/>
        <v>2</v>
      </c>
      <c r="S34" s="8">
        <f t="shared" si="23"/>
        <v>0</v>
      </c>
      <c r="T34" s="8">
        <v>1</v>
      </c>
      <c r="U34" s="8">
        <f t="shared" si="23"/>
        <v>4</v>
      </c>
      <c r="V34" s="8">
        <f t="shared" si="23"/>
        <v>2</v>
      </c>
      <c r="W34" s="8">
        <v>2</v>
      </c>
    </row>
    <row r="35" spans="1:23" s="22" customFormat="1" ht="12" customHeight="1" x14ac:dyDescent="0.2">
      <c r="A35" s="9"/>
      <c r="B35" s="15" t="s">
        <v>24</v>
      </c>
      <c r="C35" s="13">
        <f t="shared" ref="C35:V35" si="24">C140+C144+C147</f>
        <v>12</v>
      </c>
      <c r="D35" s="13">
        <f t="shared" si="24"/>
        <v>12</v>
      </c>
      <c r="E35" s="13">
        <v>12</v>
      </c>
      <c r="F35" s="13">
        <f t="shared" si="24"/>
        <v>14</v>
      </c>
      <c r="G35" s="13">
        <f t="shared" si="24"/>
        <v>17</v>
      </c>
      <c r="H35" s="13">
        <v>16</v>
      </c>
      <c r="I35" s="13">
        <f t="shared" si="24"/>
        <v>0</v>
      </c>
      <c r="J35" s="13">
        <f t="shared" si="24"/>
        <v>1</v>
      </c>
      <c r="K35" s="13">
        <v>0</v>
      </c>
      <c r="L35" s="13">
        <f t="shared" si="24"/>
        <v>11</v>
      </c>
      <c r="M35" s="13">
        <f t="shared" si="24"/>
        <v>11</v>
      </c>
      <c r="N35" s="13">
        <v>8</v>
      </c>
      <c r="O35" s="13">
        <f t="shared" si="24"/>
        <v>13</v>
      </c>
      <c r="P35" s="13">
        <f t="shared" si="24"/>
        <v>15</v>
      </c>
      <c r="Q35" s="13">
        <v>15</v>
      </c>
      <c r="R35" s="13">
        <f t="shared" si="24"/>
        <v>5</v>
      </c>
      <c r="S35" s="13">
        <f t="shared" si="24"/>
        <v>4</v>
      </c>
      <c r="T35" s="13">
        <v>5</v>
      </c>
      <c r="U35" s="13">
        <f t="shared" si="24"/>
        <v>5</v>
      </c>
      <c r="V35" s="13">
        <f t="shared" si="24"/>
        <v>4</v>
      </c>
      <c r="W35" s="13">
        <v>7</v>
      </c>
    </row>
    <row r="36" spans="1:23" s="22" customFormat="1" ht="12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40" customFormat="1" ht="12" customHeight="1" x14ac:dyDescent="0.2">
      <c r="A37" s="90" t="s">
        <v>25</v>
      </c>
      <c r="B37" s="90"/>
      <c r="C37" s="7">
        <f t="shared" ref="C37:V37" si="25">C38+C39</f>
        <v>25</v>
      </c>
      <c r="D37" s="7">
        <f t="shared" si="25"/>
        <v>25</v>
      </c>
      <c r="E37" s="7">
        <v>24</v>
      </c>
      <c r="F37" s="7">
        <f t="shared" si="25"/>
        <v>43</v>
      </c>
      <c r="G37" s="7">
        <f t="shared" si="25"/>
        <v>44</v>
      </c>
      <c r="H37" s="7">
        <v>44</v>
      </c>
      <c r="I37" s="7">
        <f t="shared" si="25"/>
        <v>7</v>
      </c>
      <c r="J37" s="7">
        <f t="shared" si="25"/>
        <v>7</v>
      </c>
      <c r="K37" s="7">
        <v>6</v>
      </c>
      <c r="L37" s="7">
        <f t="shared" si="25"/>
        <v>20</v>
      </c>
      <c r="M37" s="7">
        <f t="shared" si="25"/>
        <v>20</v>
      </c>
      <c r="N37" s="7">
        <v>17</v>
      </c>
      <c r="O37" s="7">
        <f t="shared" si="25"/>
        <v>17</v>
      </c>
      <c r="P37" s="7">
        <f t="shared" si="25"/>
        <v>17</v>
      </c>
      <c r="Q37" s="7">
        <v>17</v>
      </c>
      <c r="R37" s="7">
        <f t="shared" si="25"/>
        <v>20</v>
      </c>
      <c r="S37" s="7">
        <f t="shared" si="25"/>
        <v>20</v>
      </c>
      <c r="T37" s="7">
        <v>19</v>
      </c>
      <c r="U37" s="7">
        <f t="shared" si="25"/>
        <v>16</v>
      </c>
      <c r="V37" s="7">
        <f t="shared" si="25"/>
        <v>19</v>
      </c>
      <c r="W37" s="7">
        <v>20</v>
      </c>
    </row>
    <row r="38" spans="1:23" s="22" customFormat="1" ht="12" customHeight="1" x14ac:dyDescent="0.2">
      <c r="A38" s="91" t="s">
        <v>26</v>
      </c>
      <c r="B38" s="91"/>
      <c r="C38" s="8">
        <f>C150+C151+C154</f>
        <v>17</v>
      </c>
      <c r="D38" s="8">
        <f t="shared" ref="D38:V38" si="26">D150+D151+D154</f>
        <v>17</v>
      </c>
      <c r="E38" s="8">
        <v>16</v>
      </c>
      <c r="F38" s="8">
        <f t="shared" si="26"/>
        <v>34</v>
      </c>
      <c r="G38" s="8">
        <f t="shared" si="26"/>
        <v>35</v>
      </c>
      <c r="H38" s="8">
        <v>35</v>
      </c>
      <c r="I38" s="8">
        <f t="shared" si="26"/>
        <v>3</v>
      </c>
      <c r="J38" s="8">
        <f t="shared" si="26"/>
        <v>4</v>
      </c>
      <c r="K38" s="8">
        <v>4</v>
      </c>
      <c r="L38" s="8">
        <f t="shared" si="26"/>
        <v>19</v>
      </c>
      <c r="M38" s="8">
        <f t="shared" si="26"/>
        <v>18</v>
      </c>
      <c r="N38" s="8">
        <v>16</v>
      </c>
      <c r="O38" s="8">
        <f t="shared" si="26"/>
        <v>15</v>
      </c>
      <c r="P38" s="8">
        <f t="shared" si="26"/>
        <v>14</v>
      </c>
      <c r="Q38" s="8">
        <v>14</v>
      </c>
      <c r="R38" s="8">
        <f t="shared" si="26"/>
        <v>14</v>
      </c>
      <c r="S38" s="8">
        <f t="shared" si="26"/>
        <v>12</v>
      </c>
      <c r="T38" s="8">
        <v>13</v>
      </c>
      <c r="U38" s="8">
        <f t="shared" si="26"/>
        <v>11</v>
      </c>
      <c r="V38" s="8">
        <f t="shared" si="26"/>
        <v>14</v>
      </c>
      <c r="W38" s="8">
        <v>14</v>
      </c>
    </row>
    <row r="39" spans="1:23" s="22" customFormat="1" ht="12" customHeight="1" x14ac:dyDescent="0.2">
      <c r="A39" s="93" t="s">
        <v>27</v>
      </c>
      <c r="B39" s="93"/>
      <c r="C39" s="13">
        <f>+C152+C155</f>
        <v>8</v>
      </c>
      <c r="D39" s="13">
        <f t="shared" ref="D39:V39" si="27">+D152+D155</f>
        <v>8</v>
      </c>
      <c r="E39" s="13">
        <v>8</v>
      </c>
      <c r="F39" s="13">
        <f t="shared" si="27"/>
        <v>9</v>
      </c>
      <c r="G39" s="13">
        <f t="shared" si="27"/>
        <v>9</v>
      </c>
      <c r="H39" s="13">
        <v>9</v>
      </c>
      <c r="I39" s="13">
        <f t="shared" si="27"/>
        <v>4</v>
      </c>
      <c r="J39" s="13">
        <f t="shared" si="27"/>
        <v>3</v>
      </c>
      <c r="K39" s="13">
        <v>2</v>
      </c>
      <c r="L39" s="13">
        <f t="shared" si="27"/>
        <v>1</v>
      </c>
      <c r="M39" s="13">
        <f t="shared" si="27"/>
        <v>2</v>
      </c>
      <c r="N39" s="13">
        <v>1</v>
      </c>
      <c r="O39" s="13">
        <f t="shared" si="27"/>
        <v>2</v>
      </c>
      <c r="P39" s="13">
        <f t="shared" si="27"/>
        <v>3</v>
      </c>
      <c r="Q39" s="13">
        <v>3</v>
      </c>
      <c r="R39" s="13">
        <f t="shared" si="27"/>
        <v>6</v>
      </c>
      <c r="S39" s="13">
        <f t="shared" si="27"/>
        <v>8</v>
      </c>
      <c r="T39" s="13">
        <v>6</v>
      </c>
      <c r="U39" s="13">
        <f t="shared" si="27"/>
        <v>5</v>
      </c>
      <c r="V39" s="13">
        <f t="shared" si="27"/>
        <v>5</v>
      </c>
      <c r="W39" s="13">
        <v>6</v>
      </c>
    </row>
    <row r="40" spans="1:23" s="22" customFormat="1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40" customFormat="1" ht="12" customHeight="1" x14ac:dyDescent="0.2">
      <c r="A41" s="90" t="s">
        <v>28</v>
      </c>
      <c r="B41" s="90"/>
      <c r="C41" s="7">
        <f t="shared" ref="C41:V41" si="28">C42+C43+C46</f>
        <v>61</v>
      </c>
      <c r="D41" s="7">
        <f t="shared" si="28"/>
        <v>65</v>
      </c>
      <c r="E41" s="7">
        <v>60</v>
      </c>
      <c r="F41" s="7">
        <f t="shared" si="28"/>
        <v>78</v>
      </c>
      <c r="G41" s="7">
        <f t="shared" si="28"/>
        <v>82</v>
      </c>
      <c r="H41" s="7">
        <v>86</v>
      </c>
      <c r="I41" s="7">
        <f t="shared" si="28"/>
        <v>17</v>
      </c>
      <c r="J41" s="7">
        <f t="shared" si="28"/>
        <v>15</v>
      </c>
      <c r="K41" s="7">
        <v>13</v>
      </c>
      <c r="L41" s="7">
        <f t="shared" si="28"/>
        <v>44</v>
      </c>
      <c r="M41" s="7">
        <f t="shared" si="28"/>
        <v>47</v>
      </c>
      <c r="N41" s="7">
        <v>50</v>
      </c>
      <c r="O41" s="7">
        <f t="shared" si="28"/>
        <v>38</v>
      </c>
      <c r="P41" s="7">
        <f t="shared" si="28"/>
        <v>36</v>
      </c>
      <c r="Q41" s="7">
        <v>35</v>
      </c>
      <c r="R41" s="7">
        <f t="shared" si="28"/>
        <v>62</v>
      </c>
      <c r="S41" s="7">
        <f t="shared" si="28"/>
        <v>60</v>
      </c>
      <c r="T41" s="7">
        <v>54</v>
      </c>
      <c r="U41" s="7">
        <f t="shared" si="28"/>
        <v>35</v>
      </c>
      <c r="V41" s="7">
        <f t="shared" si="28"/>
        <v>34</v>
      </c>
      <c r="W41" s="7">
        <v>39</v>
      </c>
    </row>
    <row r="42" spans="1:23" s="22" customFormat="1" ht="12" customHeight="1" x14ac:dyDescent="0.2">
      <c r="A42" s="91" t="s">
        <v>29</v>
      </c>
      <c r="B42" s="91"/>
      <c r="C42" s="8">
        <f>C81+C82+C85+C86+C87+C89+C91+C92+C95+C96+C100+C101+C105+C107+C109+C110+C115+C116</f>
        <v>16</v>
      </c>
      <c r="D42" s="8">
        <f t="shared" ref="D42:V42" si="29">D81+D82+D85+D86+D87+D89+D91+D92+D95+D96+D100+D101+D105+D107+D109+D110+D115+D116</f>
        <v>17</v>
      </c>
      <c r="E42" s="8">
        <v>14</v>
      </c>
      <c r="F42" s="8">
        <f t="shared" si="29"/>
        <v>23</v>
      </c>
      <c r="G42" s="8">
        <f t="shared" si="29"/>
        <v>25</v>
      </c>
      <c r="H42" s="8">
        <v>28</v>
      </c>
      <c r="I42" s="8">
        <f t="shared" si="29"/>
        <v>4</v>
      </c>
      <c r="J42" s="8">
        <f t="shared" si="29"/>
        <v>4</v>
      </c>
      <c r="K42" s="8">
        <v>4</v>
      </c>
      <c r="L42" s="8">
        <f t="shared" si="29"/>
        <v>12</v>
      </c>
      <c r="M42" s="8">
        <f t="shared" si="29"/>
        <v>9</v>
      </c>
      <c r="N42" s="8">
        <v>10</v>
      </c>
      <c r="O42" s="8">
        <f t="shared" si="29"/>
        <v>7</v>
      </c>
      <c r="P42" s="8">
        <f t="shared" si="29"/>
        <v>8</v>
      </c>
      <c r="Q42" s="8">
        <v>6</v>
      </c>
      <c r="R42" s="8">
        <f t="shared" si="29"/>
        <v>20</v>
      </c>
      <c r="S42" s="8">
        <f t="shared" si="29"/>
        <v>18</v>
      </c>
      <c r="T42" s="8">
        <v>15</v>
      </c>
      <c r="U42" s="8">
        <f t="shared" si="29"/>
        <v>15</v>
      </c>
      <c r="V42" s="8">
        <f t="shared" si="29"/>
        <v>14</v>
      </c>
      <c r="W42" s="8">
        <v>16</v>
      </c>
    </row>
    <row r="43" spans="1:23" s="22" customFormat="1" ht="12" customHeight="1" x14ac:dyDescent="0.2">
      <c r="A43" s="92" t="s">
        <v>30</v>
      </c>
      <c r="B43" s="92"/>
      <c r="C43" s="8">
        <f t="shared" ref="C43:V43" si="30">C44+C45</f>
        <v>21</v>
      </c>
      <c r="D43" s="8">
        <f t="shared" si="30"/>
        <v>21</v>
      </c>
      <c r="E43" s="8">
        <v>22</v>
      </c>
      <c r="F43" s="8">
        <f t="shared" si="30"/>
        <v>27</v>
      </c>
      <c r="G43" s="8">
        <f t="shared" si="30"/>
        <v>25</v>
      </c>
      <c r="H43" s="8">
        <v>26</v>
      </c>
      <c r="I43" s="8">
        <f t="shared" si="30"/>
        <v>7</v>
      </c>
      <c r="J43" s="8">
        <f t="shared" si="30"/>
        <v>6</v>
      </c>
      <c r="K43" s="8">
        <v>5</v>
      </c>
      <c r="L43" s="8">
        <f t="shared" si="30"/>
        <v>17</v>
      </c>
      <c r="M43" s="8">
        <f t="shared" si="30"/>
        <v>19</v>
      </c>
      <c r="N43" s="8">
        <v>19</v>
      </c>
      <c r="O43" s="8">
        <f t="shared" si="30"/>
        <v>20</v>
      </c>
      <c r="P43" s="8">
        <f t="shared" si="30"/>
        <v>20</v>
      </c>
      <c r="Q43" s="8">
        <v>20</v>
      </c>
      <c r="R43" s="8">
        <f t="shared" si="30"/>
        <v>23</v>
      </c>
      <c r="S43" s="8">
        <f t="shared" si="30"/>
        <v>20</v>
      </c>
      <c r="T43" s="8">
        <v>19</v>
      </c>
      <c r="U43" s="8">
        <f t="shared" si="30"/>
        <v>10</v>
      </c>
      <c r="V43" s="8">
        <f t="shared" si="30"/>
        <v>9</v>
      </c>
      <c r="W43" s="8">
        <v>11</v>
      </c>
    </row>
    <row r="44" spans="1:23" s="22" customFormat="1" ht="12" customHeight="1" x14ac:dyDescent="0.2">
      <c r="A44" s="15"/>
      <c r="B44" s="10" t="s">
        <v>31</v>
      </c>
      <c r="C44" s="8">
        <f>C75+C99+C90+C153+C94+C97+C111</f>
        <v>12</v>
      </c>
      <c r="D44" s="8">
        <f t="shared" ref="D44:V44" si="31">D75+D99+D90+D153+D94+D97+D111</f>
        <v>11</v>
      </c>
      <c r="E44" s="8">
        <v>12</v>
      </c>
      <c r="F44" s="8">
        <f t="shared" si="31"/>
        <v>12</v>
      </c>
      <c r="G44" s="8">
        <f t="shared" si="31"/>
        <v>11</v>
      </c>
      <c r="H44" s="8">
        <v>12</v>
      </c>
      <c r="I44" s="8">
        <f t="shared" si="31"/>
        <v>4</v>
      </c>
      <c r="J44" s="8">
        <f t="shared" si="31"/>
        <v>3</v>
      </c>
      <c r="K44" s="8">
        <v>3</v>
      </c>
      <c r="L44" s="8">
        <f t="shared" si="31"/>
        <v>11</v>
      </c>
      <c r="M44" s="8">
        <f t="shared" si="31"/>
        <v>12</v>
      </c>
      <c r="N44" s="8">
        <v>13</v>
      </c>
      <c r="O44" s="8">
        <f t="shared" si="31"/>
        <v>6</v>
      </c>
      <c r="P44" s="8">
        <f t="shared" si="31"/>
        <v>7</v>
      </c>
      <c r="Q44" s="8">
        <v>7</v>
      </c>
      <c r="R44" s="8">
        <f t="shared" si="31"/>
        <v>12</v>
      </c>
      <c r="S44" s="8">
        <f t="shared" si="31"/>
        <v>9</v>
      </c>
      <c r="T44" s="8">
        <v>8</v>
      </c>
      <c r="U44" s="8">
        <f t="shared" si="31"/>
        <v>4</v>
      </c>
      <c r="V44" s="8">
        <f t="shared" si="31"/>
        <v>5</v>
      </c>
      <c r="W44" s="8">
        <v>5</v>
      </c>
    </row>
    <row r="45" spans="1:23" s="22" customFormat="1" ht="12" customHeight="1" x14ac:dyDescent="0.2">
      <c r="A45" s="15"/>
      <c r="B45" s="10" t="s">
        <v>32</v>
      </c>
      <c r="C45" s="8">
        <f>C83+C104+C106</f>
        <v>9</v>
      </c>
      <c r="D45" s="8">
        <f t="shared" ref="D45:V45" si="32">D83+D104+D106</f>
        <v>10</v>
      </c>
      <c r="E45" s="8">
        <v>10</v>
      </c>
      <c r="F45" s="8">
        <f t="shared" si="32"/>
        <v>15</v>
      </c>
      <c r="G45" s="8">
        <f t="shared" si="32"/>
        <v>14</v>
      </c>
      <c r="H45" s="8">
        <v>14</v>
      </c>
      <c r="I45" s="8">
        <f t="shared" si="32"/>
        <v>3</v>
      </c>
      <c r="J45" s="8">
        <f t="shared" si="32"/>
        <v>3</v>
      </c>
      <c r="K45" s="8">
        <v>2</v>
      </c>
      <c r="L45" s="8">
        <f t="shared" si="32"/>
        <v>6</v>
      </c>
      <c r="M45" s="8">
        <f t="shared" si="32"/>
        <v>7</v>
      </c>
      <c r="N45" s="8">
        <v>6</v>
      </c>
      <c r="O45" s="8">
        <f t="shared" si="32"/>
        <v>14</v>
      </c>
      <c r="P45" s="8">
        <f t="shared" si="32"/>
        <v>13</v>
      </c>
      <c r="Q45" s="8">
        <v>13</v>
      </c>
      <c r="R45" s="8">
        <f t="shared" si="32"/>
        <v>11</v>
      </c>
      <c r="S45" s="8">
        <f t="shared" si="32"/>
        <v>11</v>
      </c>
      <c r="T45" s="8">
        <v>11</v>
      </c>
      <c r="U45" s="8">
        <f t="shared" si="32"/>
        <v>6</v>
      </c>
      <c r="V45" s="8">
        <f t="shared" si="32"/>
        <v>4</v>
      </c>
      <c r="W45" s="8">
        <v>6</v>
      </c>
    </row>
    <row r="46" spans="1:23" s="22" customFormat="1" ht="12" customHeight="1" x14ac:dyDescent="0.2">
      <c r="A46" s="91" t="s">
        <v>33</v>
      </c>
      <c r="B46" s="91"/>
      <c r="C46" s="8">
        <f t="shared" ref="C46:V46" si="33">C47+C48+C49</f>
        <v>24</v>
      </c>
      <c r="D46" s="8">
        <f t="shared" si="33"/>
        <v>27</v>
      </c>
      <c r="E46" s="8">
        <v>24</v>
      </c>
      <c r="F46" s="8">
        <f t="shared" si="33"/>
        <v>28</v>
      </c>
      <c r="G46" s="8">
        <f t="shared" si="33"/>
        <v>32</v>
      </c>
      <c r="H46" s="8">
        <v>32</v>
      </c>
      <c r="I46" s="8">
        <f t="shared" si="33"/>
        <v>6</v>
      </c>
      <c r="J46" s="8">
        <f t="shared" si="33"/>
        <v>5</v>
      </c>
      <c r="K46" s="8">
        <v>4</v>
      </c>
      <c r="L46" s="8">
        <f t="shared" si="33"/>
        <v>15</v>
      </c>
      <c r="M46" s="8">
        <f t="shared" si="33"/>
        <v>19</v>
      </c>
      <c r="N46" s="8">
        <v>21</v>
      </c>
      <c r="O46" s="8">
        <f t="shared" si="33"/>
        <v>11</v>
      </c>
      <c r="P46" s="8">
        <f t="shared" si="33"/>
        <v>8</v>
      </c>
      <c r="Q46" s="8">
        <v>9</v>
      </c>
      <c r="R46" s="8">
        <f t="shared" si="33"/>
        <v>19</v>
      </c>
      <c r="S46" s="8">
        <f t="shared" si="33"/>
        <v>22</v>
      </c>
      <c r="T46" s="8">
        <v>20</v>
      </c>
      <c r="U46" s="8">
        <f t="shared" si="33"/>
        <v>10</v>
      </c>
      <c r="V46" s="8">
        <f t="shared" si="33"/>
        <v>11</v>
      </c>
      <c r="W46" s="8">
        <v>12</v>
      </c>
    </row>
    <row r="47" spans="1:23" s="22" customFormat="1" ht="12" customHeight="1" x14ac:dyDescent="0.2">
      <c r="A47" s="15"/>
      <c r="B47" s="10" t="s">
        <v>34</v>
      </c>
      <c r="C47" s="8">
        <f>+C71+C72+C80+C98</f>
        <v>9</v>
      </c>
      <c r="D47" s="8">
        <f t="shared" ref="D47:V47" si="34">+D71+D72+D80+D98</f>
        <v>10</v>
      </c>
      <c r="E47" s="8">
        <v>10</v>
      </c>
      <c r="F47" s="8">
        <f t="shared" si="34"/>
        <v>8</v>
      </c>
      <c r="G47" s="8">
        <f t="shared" si="34"/>
        <v>9</v>
      </c>
      <c r="H47" s="8">
        <v>10</v>
      </c>
      <c r="I47" s="8">
        <f t="shared" si="34"/>
        <v>2</v>
      </c>
      <c r="J47" s="8">
        <f t="shared" si="34"/>
        <v>1</v>
      </c>
      <c r="K47" s="8">
        <v>1</v>
      </c>
      <c r="L47" s="8">
        <f t="shared" si="34"/>
        <v>6</v>
      </c>
      <c r="M47" s="8">
        <f t="shared" si="34"/>
        <v>6</v>
      </c>
      <c r="N47" s="8">
        <v>6</v>
      </c>
      <c r="O47" s="8">
        <f t="shared" si="34"/>
        <v>8</v>
      </c>
      <c r="P47" s="8">
        <f t="shared" si="34"/>
        <v>3</v>
      </c>
      <c r="Q47" s="8">
        <v>5</v>
      </c>
      <c r="R47" s="8">
        <f t="shared" si="34"/>
        <v>8</v>
      </c>
      <c r="S47" s="8">
        <f t="shared" si="34"/>
        <v>5</v>
      </c>
      <c r="T47" s="8">
        <v>5</v>
      </c>
      <c r="U47" s="8">
        <f t="shared" si="34"/>
        <v>6</v>
      </c>
      <c r="V47" s="8">
        <f t="shared" si="34"/>
        <v>5</v>
      </c>
      <c r="W47" s="8">
        <v>5</v>
      </c>
    </row>
    <row r="48" spans="1:23" s="22" customFormat="1" ht="12" customHeight="1" x14ac:dyDescent="0.2">
      <c r="A48" s="15"/>
      <c r="B48" s="10" t="s">
        <v>35</v>
      </c>
      <c r="C48" s="8">
        <f>C74+C76+C88+C103+C108+C112</f>
        <v>10</v>
      </c>
      <c r="D48" s="8">
        <f t="shared" ref="D48:V48" si="35">D74+D76+D88+D103+D108+D112</f>
        <v>12</v>
      </c>
      <c r="E48" s="8">
        <v>9</v>
      </c>
      <c r="F48" s="8">
        <f t="shared" si="35"/>
        <v>15</v>
      </c>
      <c r="G48" s="8">
        <f t="shared" si="35"/>
        <v>16</v>
      </c>
      <c r="H48" s="8">
        <v>15</v>
      </c>
      <c r="I48" s="8">
        <f t="shared" si="35"/>
        <v>2</v>
      </c>
      <c r="J48" s="8">
        <f t="shared" si="35"/>
        <v>1</v>
      </c>
      <c r="K48" s="8">
        <v>1</v>
      </c>
      <c r="L48" s="8">
        <f t="shared" si="35"/>
        <v>7</v>
      </c>
      <c r="M48" s="8">
        <f t="shared" si="35"/>
        <v>9</v>
      </c>
      <c r="N48" s="8">
        <v>11</v>
      </c>
      <c r="O48" s="8">
        <f t="shared" si="35"/>
        <v>2</v>
      </c>
      <c r="P48" s="8">
        <f t="shared" si="35"/>
        <v>3</v>
      </c>
      <c r="Q48" s="8">
        <v>3</v>
      </c>
      <c r="R48" s="8">
        <f t="shared" si="35"/>
        <v>7</v>
      </c>
      <c r="S48" s="8">
        <f t="shared" si="35"/>
        <v>10</v>
      </c>
      <c r="T48" s="8">
        <v>9</v>
      </c>
      <c r="U48" s="8">
        <f t="shared" si="35"/>
        <v>3</v>
      </c>
      <c r="V48" s="8">
        <f t="shared" si="35"/>
        <v>2</v>
      </c>
      <c r="W48" s="8">
        <v>5</v>
      </c>
    </row>
    <row r="49" spans="1:23" s="22" customFormat="1" ht="12" customHeight="1" x14ac:dyDescent="0.2">
      <c r="A49" s="15"/>
      <c r="B49" s="15" t="s">
        <v>36</v>
      </c>
      <c r="C49" s="13">
        <f>C70+C77+C84+C93+C102+C114</f>
        <v>5</v>
      </c>
      <c r="D49" s="13">
        <f t="shared" ref="D49:V49" si="36">D70+D77+D84+D93+D102+D114</f>
        <v>5</v>
      </c>
      <c r="E49" s="13">
        <v>5</v>
      </c>
      <c r="F49" s="13">
        <f t="shared" si="36"/>
        <v>5</v>
      </c>
      <c r="G49" s="13">
        <f t="shared" si="36"/>
        <v>7</v>
      </c>
      <c r="H49" s="13">
        <v>7</v>
      </c>
      <c r="I49" s="13">
        <f t="shared" si="36"/>
        <v>2</v>
      </c>
      <c r="J49" s="13">
        <f t="shared" si="36"/>
        <v>3</v>
      </c>
      <c r="K49" s="13">
        <v>2</v>
      </c>
      <c r="L49" s="13">
        <f t="shared" si="36"/>
        <v>2</v>
      </c>
      <c r="M49" s="13">
        <f t="shared" si="36"/>
        <v>4</v>
      </c>
      <c r="N49" s="13">
        <v>4</v>
      </c>
      <c r="O49" s="13">
        <f t="shared" si="36"/>
        <v>1</v>
      </c>
      <c r="P49" s="13">
        <f t="shared" si="36"/>
        <v>2</v>
      </c>
      <c r="Q49" s="13">
        <v>1</v>
      </c>
      <c r="R49" s="13">
        <f t="shared" si="36"/>
        <v>4</v>
      </c>
      <c r="S49" s="13">
        <f t="shared" si="36"/>
        <v>7</v>
      </c>
      <c r="T49" s="13">
        <v>6</v>
      </c>
      <c r="U49" s="13">
        <f t="shared" si="36"/>
        <v>1</v>
      </c>
      <c r="V49" s="13">
        <f t="shared" si="36"/>
        <v>4</v>
      </c>
      <c r="W49" s="13">
        <v>2</v>
      </c>
    </row>
    <row r="50" spans="1:23" s="22" customFormat="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40" customFormat="1" ht="12" customHeight="1" x14ac:dyDescent="0.2">
      <c r="A51" s="90" t="s">
        <v>37</v>
      </c>
      <c r="B51" s="90"/>
      <c r="C51" s="7">
        <f t="shared" ref="C51:V51" si="37">C52+C53+C54</f>
        <v>52</v>
      </c>
      <c r="D51" s="7">
        <f t="shared" si="37"/>
        <v>52</v>
      </c>
      <c r="E51" s="7">
        <v>51</v>
      </c>
      <c r="F51" s="7">
        <f t="shared" si="37"/>
        <v>50</v>
      </c>
      <c r="G51" s="7">
        <f t="shared" si="37"/>
        <v>52</v>
      </c>
      <c r="H51" s="7">
        <v>56</v>
      </c>
      <c r="I51" s="7">
        <f t="shared" si="37"/>
        <v>12</v>
      </c>
      <c r="J51" s="7">
        <f t="shared" si="37"/>
        <v>9</v>
      </c>
      <c r="K51" s="7">
        <v>15</v>
      </c>
      <c r="L51" s="7">
        <f t="shared" si="37"/>
        <v>29</v>
      </c>
      <c r="M51" s="7">
        <f t="shared" si="37"/>
        <v>35</v>
      </c>
      <c r="N51" s="7">
        <v>33</v>
      </c>
      <c r="O51" s="7">
        <f t="shared" si="37"/>
        <v>26</v>
      </c>
      <c r="P51" s="7">
        <f t="shared" si="37"/>
        <v>29</v>
      </c>
      <c r="Q51" s="7">
        <v>23</v>
      </c>
      <c r="R51" s="7">
        <f t="shared" si="37"/>
        <v>30</v>
      </c>
      <c r="S51" s="7">
        <f t="shared" si="37"/>
        <v>29</v>
      </c>
      <c r="T51" s="7">
        <v>34</v>
      </c>
      <c r="U51" s="7">
        <f t="shared" si="37"/>
        <v>30</v>
      </c>
      <c r="V51" s="7">
        <f t="shared" si="37"/>
        <v>29</v>
      </c>
      <c r="W51" s="7">
        <v>32</v>
      </c>
    </row>
    <row r="52" spans="1:23" s="22" customFormat="1" ht="12" customHeight="1" x14ac:dyDescent="0.2">
      <c r="A52" s="91" t="s">
        <v>38</v>
      </c>
      <c r="B52" s="91"/>
      <c r="C52" s="8">
        <f t="shared" ref="C52:V52" si="38">C57+C60+C63+C67</f>
        <v>1</v>
      </c>
      <c r="D52" s="8">
        <f t="shared" si="38"/>
        <v>1</v>
      </c>
      <c r="E52" s="8">
        <v>1</v>
      </c>
      <c r="F52" s="8">
        <f t="shared" si="38"/>
        <v>2</v>
      </c>
      <c r="G52" s="8">
        <f t="shared" si="38"/>
        <v>2</v>
      </c>
      <c r="H52" s="8">
        <v>3</v>
      </c>
      <c r="I52" s="8">
        <f t="shared" si="38"/>
        <v>0</v>
      </c>
      <c r="J52" s="8">
        <f t="shared" si="38"/>
        <v>0</v>
      </c>
      <c r="K52" s="8">
        <v>0</v>
      </c>
      <c r="L52" s="8">
        <f t="shared" si="38"/>
        <v>3</v>
      </c>
      <c r="M52" s="8">
        <f t="shared" si="38"/>
        <v>3</v>
      </c>
      <c r="N52" s="8">
        <v>3</v>
      </c>
      <c r="O52" s="8">
        <f t="shared" si="38"/>
        <v>0</v>
      </c>
      <c r="P52" s="8">
        <f t="shared" si="38"/>
        <v>0</v>
      </c>
      <c r="Q52" s="8">
        <v>0</v>
      </c>
      <c r="R52" s="8">
        <f t="shared" si="38"/>
        <v>1</v>
      </c>
      <c r="S52" s="8">
        <f t="shared" si="38"/>
        <v>1</v>
      </c>
      <c r="T52" s="8">
        <v>3</v>
      </c>
      <c r="U52" s="8">
        <f t="shared" si="38"/>
        <v>1</v>
      </c>
      <c r="V52" s="8">
        <f t="shared" si="38"/>
        <v>1</v>
      </c>
      <c r="W52" s="8">
        <v>3</v>
      </c>
    </row>
    <row r="53" spans="1:23" s="22" customFormat="1" ht="12" customHeight="1" x14ac:dyDescent="0.2">
      <c r="A53" s="91" t="s">
        <v>39</v>
      </c>
      <c r="B53" s="91"/>
      <c r="C53" s="8">
        <f>C73+C78+C79+C61+C62+C64+C65+C66+C113</f>
        <v>29</v>
      </c>
      <c r="D53" s="8">
        <f t="shared" ref="D53:V53" si="39">D73+D78+D79+D61+D62+D64+D65+D66+D113</f>
        <v>30</v>
      </c>
      <c r="E53" s="8">
        <v>29</v>
      </c>
      <c r="F53" s="8">
        <f t="shared" si="39"/>
        <v>33</v>
      </c>
      <c r="G53" s="8">
        <f t="shared" si="39"/>
        <v>35</v>
      </c>
      <c r="H53" s="8">
        <v>36</v>
      </c>
      <c r="I53" s="8">
        <f t="shared" si="39"/>
        <v>6</v>
      </c>
      <c r="J53" s="8">
        <f t="shared" si="39"/>
        <v>7</v>
      </c>
      <c r="K53" s="8">
        <v>8</v>
      </c>
      <c r="L53" s="8">
        <f t="shared" si="39"/>
        <v>14</v>
      </c>
      <c r="M53" s="8">
        <f t="shared" si="39"/>
        <v>18</v>
      </c>
      <c r="N53" s="8">
        <v>16</v>
      </c>
      <c r="O53" s="8">
        <f t="shared" si="39"/>
        <v>13</v>
      </c>
      <c r="P53" s="8">
        <f t="shared" si="39"/>
        <v>16</v>
      </c>
      <c r="Q53" s="8">
        <v>10</v>
      </c>
      <c r="R53" s="8">
        <f t="shared" si="39"/>
        <v>18</v>
      </c>
      <c r="S53" s="8">
        <f t="shared" si="39"/>
        <v>19</v>
      </c>
      <c r="T53" s="8">
        <v>18</v>
      </c>
      <c r="U53" s="8">
        <f t="shared" si="39"/>
        <v>22</v>
      </c>
      <c r="V53" s="8">
        <f t="shared" si="39"/>
        <v>22</v>
      </c>
      <c r="W53" s="8">
        <v>20</v>
      </c>
    </row>
    <row r="54" spans="1:23" s="22" customFormat="1" ht="12" customHeight="1" x14ac:dyDescent="0.2">
      <c r="A54" s="93" t="s">
        <v>40</v>
      </c>
      <c r="B54" s="93"/>
      <c r="C54" s="13">
        <f>C59+C58</f>
        <v>22</v>
      </c>
      <c r="D54" s="13">
        <f t="shared" ref="D54:V54" si="40">D59+D58</f>
        <v>21</v>
      </c>
      <c r="E54" s="13">
        <v>21</v>
      </c>
      <c r="F54" s="13">
        <f t="shared" si="40"/>
        <v>15</v>
      </c>
      <c r="G54" s="13">
        <f t="shared" si="40"/>
        <v>15</v>
      </c>
      <c r="H54" s="13">
        <v>17</v>
      </c>
      <c r="I54" s="13">
        <f t="shared" si="40"/>
        <v>6</v>
      </c>
      <c r="J54" s="13">
        <f t="shared" si="40"/>
        <v>2</v>
      </c>
      <c r="K54" s="13">
        <v>7</v>
      </c>
      <c r="L54" s="13">
        <f t="shared" si="40"/>
        <v>12</v>
      </c>
      <c r="M54" s="13">
        <f t="shared" si="40"/>
        <v>14</v>
      </c>
      <c r="N54" s="13">
        <v>14</v>
      </c>
      <c r="O54" s="13">
        <f t="shared" si="40"/>
        <v>13</v>
      </c>
      <c r="P54" s="13">
        <f t="shared" si="40"/>
        <v>13</v>
      </c>
      <c r="Q54" s="13">
        <v>13</v>
      </c>
      <c r="R54" s="13">
        <f t="shared" si="40"/>
        <v>11</v>
      </c>
      <c r="S54" s="13">
        <f t="shared" si="40"/>
        <v>9</v>
      </c>
      <c r="T54" s="13">
        <v>13</v>
      </c>
      <c r="U54" s="13">
        <f t="shared" si="40"/>
        <v>7</v>
      </c>
      <c r="V54" s="13">
        <f t="shared" si="40"/>
        <v>6</v>
      </c>
      <c r="W54" s="13">
        <v>9</v>
      </c>
    </row>
    <row r="55" spans="1:23" s="22" customFormat="1" ht="12" customHeight="1" x14ac:dyDescent="0.2">
      <c r="A55" s="11"/>
      <c r="B55" s="72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22" customFormat="1" ht="12" customHeight="1" x14ac:dyDescent="0.2">
      <c r="A56" s="97" t="s">
        <v>41</v>
      </c>
      <c r="B56" s="97"/>
      <c r="C56" s="6">
        <f t="shared" ref="C56:V56" si="41">SUM(C57:C67)</f>
        <v>46</v>
      </c>
      <c r="D56" s="6">
        <f t="shared" si="41"/>
        <v>46</v>
      </c>
      <c r="E56" s="6">
        <v>45</v>
      </c>
      <c r="F56" s="6">
        <f t="shared" si="41"/>
        <v>45</v>
      </c>
      <c r="G56" s="6">
        <f t="shared" si="41"/>
        <v>47</v>
      </c>
      <c r="H56" s="6">
        <v>51</v>
      </c>
      <c r="I56" s="6">
        <f t="shared" si="41"/>
        <v>9</v>
      </c>
      <c r="J56" s="6">
        <f t="shared" si="41"/>
        <v>7</v>
      </c>
      <c r="K56" s="6">
        <v>12</v>
      </c>
      <c r="L56" s="6">
        <f t="shared" si="41"/>
        <v>23</v>
      </c>
      <c r="M56" s="6">
        <f t="shared" si="41"/>
        <v>29</v>
      </c>
      <c r="N56" s="6">
        <v>28</v>
      </c>
      <c r="O56" s="6">
        <f t="shared" si="41"/>
        <v>22</v>
      </c>
      <c r="P56" s="6">
        <f t="shared" si="41"/>
        <v>25</v>
      </c>
      <c r="Q56" s="6">
        <v>19</v>
      </c>
      <c r="R56" s="6">
        <f t="shared" si="41"/>
        <v>25</v>
      </c>
      <c r="S56" s="6">
        <f t="shared" si="41"/>
        <v>25</v>
      </c>
      <c r="T56" s="6">
        <v>29</v>
      </c>
      <c r="U56" s="6">
        <f t="shared" si="41"/>
        <v>25</v>
      </c>
      <c r="V56" s="6">
        <f t="shared" si="41"/>
        <v>25</v>
      </c>
      <c r="W56" s="6">
        <v>28</v>
      </c>
    </row>
    <row r="57" spans="1:23" s="22" customFormat="1" ht="12" customHeight="1" x14ac:dyDescent="0.2">
      <c r="A57" s="91" t="s">
        <v>42</v>
      </c>
      <c r="B57" s="91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</row>
    <row r="58" spans="1:23" s="22" customFormat="1" ht="12" customHeight="1" x14ac:dyDescent="0.2">
      <c r="A58" s="91" t="s">
        <v>43</v>
      </c>
      <c r="B58" s="91"/>
      <c r="C58" s="8">
        <v>16</v>
      </c>
      <c r="D58" s="8">
        <v>15</v>
      </c>
      <c r="E58" s="8">
        <v>15</v>
      </c>
      <c r="F58" s="8">
        <v>10</v>
      </c>
      <c r="G58" s="8">
        <v>10</v>
      </c>
      <c r="H58" s="8">
        <v>12</v>
      </c>
      <c r="I58" s="8">
        <v>3</v>
      </c>
      <c r="J58" s="8">
        <v>2</v>
      </c>
      <c r="K58" s="8">
        <v>3</v>
      </c>
      <c r="L58" s="8">
        <v>9</v>
      </c>
      <c r="M58" s="8">
        <v>11</v>
      </c>
      <c r="N58" s="8">
        <v>10</v>
      </c>
      <c r="O58" s="8">
        <v>10</v>
      </c>
      <c r="P58" s="8">
        <v>10</v>
      </c>
      <c r="Q58" s="8">
        <v>10</v>
      </c>
      <c r="R58" s="8">
        <v>5</v>
      </c>
      <c r="S58" s="8">
        <v>5</v>
      </c>
      <c r="T58" s="8">
        <v>8</v>
      </c>
      <c r="U58" s="8">
        <v>5</v>
      </c>
      <c r="V58" s="8">
        <v>5</v>
      </c>
      <c r="W58" s="8">
        <v>7</v>
      </c>
    </row>
    <row r="59" spans="1:23" s="22" customFormat="1" ht="12" customHeight="1" x14ac:dyDescent="0.2">
      <c r="A59" s="91" t="s">
        <v>44</v>
      </c>
      <c r="B59" s="91"/>
      <c r="C59" s="8">
        <v>6</v>
      </c>
      <c r="D59" s="8">
        <v>6</v>
      </c>
      <c r="E59" s="8">
        <v>6</v>
      </c>
      <c r="F59" s="8">
        <v>5</v>
      </c>
      <c r="G59" s="8">
        <v>5</v>
      </c>
      <c r="H59" s="8">
        <v>5</v>
      </c>
      <c r="I59" s="8">
        <v>3</v>
      </c>
      <c r="J59" s="8">
        <v>0</v>
      </c>
      <c r="K59" s="8">
        <v>4</v>
      </c>
      <c r="L59" s="8">
        <v>3</v>
      </c>
      <c r="M59" s="8">
        <v>3</v>
      </c>
      <c r="N59" s="8">
        <v>4</v>
      </c>
      <c r="O59" s="8">
        <v>3</v>
      </c>
      <c r="P59" s="8">
        <v>3</v>
      </c>
      <c r="Q59" s="8">
        <v>3</v>
      </c>
      <c r="R59" s="8">
        <v>6</v>
      </c>
      <c r="S59" s="8">
        <v>4</v>
      </c>
      <c r="T59" s="8">
        <v>5</v>
      </c>
      <c r="U59" s="8">
        <v>2</v>
      </c>
      <c r="V59" s="8">
        <v>1</v>
      </c>
      <c r="W59" s="8">
        <v>2</v>
      </c>
    </row>
    <row r="60" spans="1:23" s="22" customFormat="1" ht="12" customHeight="1" x14ac:dyDescent="0.2">
      <c r="A60" s="91" t="s">
        <v>45</v>
      </c>
      <c r="B60" s="91"/>
      <c r="C60" s="8">
        <v>1</v>
      </c>
      <c r="D60" s="8">
        <v>1</v>
      </c>
      <c r="E60" s="8">
        <v>1</v>
      </c>
      <c r="F60" s="8">
        <v>1</v>
      </c>
      <c r="G60" s="8">
        <v>1</v>
      </c>
      <c r="H60" s="8">
        <v>2</v>
      </c>
      <c r="I60" s="8">
        <v>0</v>
      </c>
      <c r="J60" s="8">
        <v>0</v>
      </c>
      <c r="K60" s="8">
        <v>0</v>
      </c>
      <c r="L60" s="8">
        <v>1</v>
      </c>
      <c r="M60" s="8">
        <v>1</v>
      </c>
      <c r="N60" s="8">
        <v>1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1</v>
      </c>
      <c r="U60" s="8">
        <v>1</v>
      </c>
      <c r="V60" s="8">
        <v>1</v>
      </c>
      <c r="W60" s="8">
        <v>3</v>
      </c>
    </row>
    <row r="61" spans="1:23" s="22" customFormat="1" ht="12" customHeight="1" x14ac:dyDescent="0.2">
      <c r="A61" s="91" t="s">
        <v>46</v>
      </c>
      <c r="B61" s="91"/>
      <c r="C61" s="8">
        <v>2</v>
      </c>
      <c r="D61" s="8">
        <v>2</v>
      </c>
      <c r="E61" s="8">
        <v>2</v>
      </c>
      <c r="F61" s="8">
        <v>0</v>
      </c>
      <c r="G61" s="8">
        <v>0</v>
      </c>
      <c r="H61" s="8">
        <v>0</v>
      </c>
      <c r="I61" s="8">
        <v>0</v>
      </c>
      <c r="J61" s="8">
        <v>1</v>
      </c>
      <c r="K61" s="8">
        <v>1</v>
      </c>
      <c r="L61" s="8">
        <v>0</v>
      </c>
      <c r="M61" s="8">
        <v>1</v>
      </c>
      <c r="N61" s="8">
        <v>1</v>
      </c>
      <c r="O61" s="8">
        <v>0</v>
      </c>
      <c r="P61" s="8">
        <v>0</v>
      </c>
      <c r="Q61" s="8">
        <v>0</v>
      </c>
      <c r="R61" s="8">
        <v>1</v>
      </c>
      <c r="S61" s="8">
        <v>1</v>
      </c>
      <c r="T61" s="8">
        <v>1</v>
      </c>
      <c r="U61" s="8">
        <v>2</v>
      </c>
      <c r="V61" s="8">
        <v>2</v>
      </c>
      <c r="W61" s="8">
        <v>1</v>
      </c>
    </row>
    <row r="62" spans="1:23" s="22" customFormat="1" ht="12" customHeight="1" x14ac:dyDescent="0.2">
      <c r="A62" s="91" t="s">
        <v>47</v>
      </c>
      <c r="B62" s="91"/>
      <c r="C62" s="8">
        <v>12</v>
      </c>
      <c r="D62" s="8">
        <v>13</v>
      </c>
      <c r="E62" s="8">
        <v>12</v>
      </c>
      <c r="F62" s="8">
        <v>19</v>
      </c>
      <c r="G62" s="8">
        <v>19</v>
      </c>
      <c r="H62" s="8">
        <v>21</v>
      </c>
      <c r="I62" s="8">
        <v>3</v>
      </c>
      <c r="J62" s="8">
        <v>4</v>
      </c>
      <c r="K62" s="8">
        <v>4</v>
      </c>
      <c r="L62" s="8">
        <v>4</v>
      </c>
      <c r="M62" s="8">
        <v>8</v>
      </c>
      <c r="N62" s="8">
        <v>7</v>
      </c>
      <c r="O62" s="8">
        <v>8</v>
      </c>
      <c r="P62" s="8">
        <v>11</v>
      </c>
      <c r="Q62" s="8">
        <v>6</v>
      </c>
      <c r="R62" s="8">
        <v>5</v>
      </c>
      <c r="S62" s="8">
        <v>7</v>
      </c>
      <c r="T62" s="8">
        <v>7</v>
      </c>
      <c r="U62" s="8">
        <v>8</v>
      </c>
      <c r="V62" s="8">
        <v>10</v>
      </c>
      <c r="W62" s="8">
        <v>10</v>
      </c>
    </row>
    <row r="63" spans="1:23" s="22" customFormat="1" ht="12" customHeight="1" x14ac:dyDescent="0.2">
      <c r="A63" s="91" t="s">
        <v>48</v>
      </c>
      <c r="B63" s="91"/>
      <c r="C63" s="8">
        <v>0</v>
      </c>
      <c r="D63" s="8">
        <v>0</v>
      </c>
      <c r="E63" s="8">
        <v>0</v>
      </c>
      <c r="F63" s="8">
        <v>1</v>
      </c>
      <c r="G63" s="8">
        <v>1</v>
      </c>
      <c r="H63" s="8">
        <v>1</v>
      </c>
      <c r="I63" s="8">
        <v>0</v>
      </c>
      <c r="J63" s="8">
        <v>0</v>
      </c>
      <c r="K63" s="8">
        <v>0</v>
      </c>
      <c r="L63" s="8">
        <v>2</v>
      </c>
      <c r="M63" s="8">
        <v>2</v>
      </c>
      <c r="N63" s="8">
        <v>2</v>
      </c>
      <c r="O63" s="8">
        <v>0</v>
      </c>
      <c r="P63" s="8">
        <v>0</v>
      </c>
      <c r="Q63" s="8">
        <v>0</v>
      </c>
      <c r="R63" s="8">
        <v>1</v>
      </c>
      <c r="S63" s="8">
        <v>1</v>
      </c>
      <c r="T63" s="8">
        <v>2</v>
      </c>
      <c r="U63" s="8">
        <v>0</v>
      </c>
      <c r="V63" s="8">
        <v>0</v>
      </c>
      <c r="W63" s="8">
        <v>0</v>
      </c>
    </row>
    <row r="64" spans="1:23" s="22" customFormat="1" ht="12" customHeight="1" x14ac:dyDescent="0.2">
      <c r="A64" s="91" t="s">
        <v>49</v>
      </c>
      <c r="B64" s="91"/>
      <c r="C64" s="8">
        <v>8</v>
      </c>
      <c r="D64" s="8">
        <v>8</v>
      </c>
      <c r="E64" s="8">
        <v>8</v>
      </c>
      <c r="F64" s="8">
        <v>6</v>
      </c>
      <c r="G64" s="8">
        <v>8</v>
      </c>
      <c r="H64" s="8">
        <v>8</v>
      </c>
      <c r="I64" s="8">
        <v>0</v>
      </c>
      <c r="J64" s="8">
        <v>0</v>
      </c>
      <c r="K64" s="8">
        <v>0</v>
      </c>
      <c r="L64" s="8">
        <v>2</v>
      </c>
      <c r="M64" s="8">
        <v>2</v>
      </c>
      <c r="N64" s="8">
        <v>2</v>
      </c>
      <c r="O64" s="8">
        <v>1</v>
      </c>
      <c r="P64" s="8">
        <v>1</v>
      </c>
      <c r="Q64" s="8">
        <v>0</v>
      </c>
      <c r="R64" s="8">
        <v>6</v>
      </c>
      <c r="S64" s="8">
        <v>6</v>
      </c>
      <c r="T64" s="8">
        <v>4</v>
      </c>
      <c r="U64" s="8">
        <v>3</v>
      </c>
      <c r="V64" s="8">
        <v>3</v>
      </c>
      <c r="W64" s="8">
        <v>3</v>
      </c>
    </row>
    <row r="65" spans="1:23" s="22" customFormat="1" ht="12" customHeight="1" x14ac:dyDescent="0.2">
      <c r="A65" s="91" t="s">
        <v>50</v>
      </c>
      <c r="B65" s="91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2</v>
      </c>
      <c r="M65" s="8">
        <v>1</v>
      </c>
      <c r="N65" s="8">
        <v>1</v>
      </c>
      <c r="O65" s="8">
        <v>0</v>
      </c>
      <c r="P65" s="8">
        <v>0</v>
      </c>
      <c r="Q65" s="8">
        <v>0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0</v>
      </c>
    </row>
    <row r="66" spans="1:23" s="22" customFormat="1" ht="12" customHeight="1" x14ac:dyDescent="0.2">
      <c r="A66" s="91" t="s">
        <v>51</v>
      </c>
      <c r="B66" s="91"/>
      <c r="C66" s="8">
        <v>1</v>
      </c>
      <c r="D66" s="8">
        <v>1</v>
      </c>
      <c r="E66" s="8">
        <v>1</v>
      </c>
      <c r="F66" s="8">
        <v>3</v>
      </c>
      <c r="G66" s="8">
        <v>3</v>
      </c>
      <c r="H66" s="8">
        <v>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3</v>
      </c>
      <c r="V66" s="8">
        <v>2</v>
      </c>
      <c r="W66" s="8">
        <v>2</v>
      </c>
    </row>
    <row r="67" spans="1:23" s="22" customFormat="1" ht="12" customHeight="1" x14ac:dyDescent="0.2">
      <c r="A67" s="93" t="s">
        <v>52</v>
      </c>
      <c r="B67" s="93"/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</row>
    <row r="68" spans="1:23" s="22" customFormat="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22" customFormat="1" ht="12" customHeight="1" x14ac:dyDescent="0.2">
      <c r="A69" s="90" t="s">
        <v>53</v>
      </c>
      <c r="B69" s="90"/>
      <c r="C69" s="7">
        <f>SUM(C70:C116)</f>
        <v>62</v>
      </c>
      <c r="D69" s="7">
        <f t="shared" ref="D69:V69" si="42">SUM(D70:D116)</f>
        <v>66</v>
      </c>
      <c r="E69" s="7">
        <v>61</v>
      </c>
      <c r="F69" s="7">
        <f t="shared" si="42"/>
        <v>82</v>
      </c>
      <c r="G69" s="7">
        <f t="shared" si="42"/>
        <v>86</v>
      </c>
      <c r="H69" s="7">
        <v>90</v>
      </c>
      <c r="I69" s="7">
        <f t="shared" si="42"/>
        <v>19</v>
      </c>
      <c r="J69" s="7">
        <f t="shared" si="42"/>
        <v>16</v>
      </c>
      <c r="K69" s="7">
        <v>15</v>
      </c>
      <c r="L69" s="7">
        <f t="shared" si="42"/>
        <v>48</v>
      </c>
      <c r="M69" s="7">
        <f t="shared" si="42"/>
        <v>51</v>
      </c>
      <c r="N69" s="7">
        <v>53</v>
      </c>
      <c r="O69" s="7">
        <f t="shared" si="42"/>
        <v>42</v>
      </c>
      <c r="P69" s="7">
        <f t="shared" si="42"/>
        <v>40</v>
      </c>
      <c r="Q69" s="7">
        <v>39</v>
      </c>
      <c r="R69" s="7">
        <f t="shared" si="42"/>
        <v>67</v>
      </c>
      <c r="S69" s="7">
        <f t="shared" si="42"/>
        <v>64</v>
      </c>
      <c r="T69" s="7">
        <v>59</v>
      </c>
      <c r="U69" s="7">
        <f t="shared" si="42"/>
        <v>40</v>
      </c>
      <c r="V69" s="7">
        <f t="shared" si="42"/>
        <v>38</v>
      </c>
      <c r="W69" s="7">
        <v>43</v>
      </c>
    </row>
    <row r="70" spans="1:23" s="22" customFormat="1" ht="12" customHeight="1" x14ac:dyDescent="0.2">
      <c r="A70" s="91" t="s">
        <v>54</v>
      </c>
      <c r="B70" s="91"/>
      <c r="C70" s="8">
        <v>2</v>
      </c>
      <c r="D70" s="8">
        <v>2</v>
      </c>
      <c r="E70" s="8">
        <v>2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0</v>
      </c>
      <c r="P70" s="8">
        <v>0</v>
      </c>
      <c r="Q70" s="8">
        <v>0</v>
      </c>
      <c r="R70" s="8">
        <v>0</v>
      </c>
      <c r="S70" s="8">
        <v>1</v>
      </c>
      <c r="T70" s="8">
        <v>1</v>
      </c>
      <c r="U70" s="8">
        <v>0</v>
      </c>
      <c r="V70" s="8">
        <v>1</v>
      </c>
      <c r="W70" s="8">
        <v>0</v>
      </c>
    </row>
    <row r="71" spans="1:23" s="22" customFormat="1" ht="12" customHeight="1" x14ac:dyDescent="0.2">
      <c r="A71" s="91" t="s">
        <v>55</v>
      </c>
      <c r="B71" s="91"/>
      <c r="C71" s="8">
        <v>6</v>
      </c>
      <c r="D71" s="8">
        <v>7</v>
      </c>
      <c r="E71" s="8">
        <v>7</v>
      </c>
      <c r="F71" s="8">
        <v>5</v>
      </c>
      <c r="G71" s="8">
        <v>5</v>
      </c>
      <c r="H71" s="8">
        <v>5</v>
      </c>
      <c r="I71" s="8">
        <v>2</v>
      </c>
      <c r="J71" s="8">
        <v>1</v>
      </c>
      <c r="K71" s="8">
        <v>1</v>
      </c>
      <c r="L71" s="8">
        <v>3</v>
      </c>
      <c r="M71" s="8">
        <v>2</v>
      </c>
      <c r="N71" s="8">
        <v>2</v>
      </c>
      <c r="O71" s="8">
        <v>5</v>
      </c>
      <c r="P71" s="8">
        <v>1</v>
      </c>
      <c r="Q71" s="8">
        <v>2</v>
      </c>
      <c r="R71" s="8">
        <v>4</v>
      </c>
      <c r="S71" s="8">
        <v>2</v>
      </c>
      <c r="T71" s="8">
        <v>3</v>
      </c>
      <c r="U71" s="8">
        <v>4</v>
      </c>
      <c r="V71" s="8">
        <v>4</v>
      </c>
      <c r="W71" s="8">
        <v>4</v>
      </c>
    </row>
    <row r="72" spans="1:23" s="22" customFormat="1" ht="12" customHeight="1" x14ac:dyDescent="0.2">
      <c r="A72" s="91" t="s">
        <v>56</v>
      </c>
      <c r="B72" s="91"/>
      <c r="C72" s="8">
        <v>1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1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</row>
    <row r="73" spans="1:23" s="22" customFormat="1" ht="12" customHeight="1" x14ac:dyDescent="0.2">
      <c r="A73" s="91" t="s">
        <v>57</v>
      </c>
      <c r="B73" s="91"/>
      <c r="C73" s="8">
        <v>6</v>
      </c>
      <c r="D73" s="8">
        <v>6</v>
      </c>
      <c r="E73" s="8">
        <v>6</v>
      </c>
      <c r="F73" s="8">
        <v>4</v>
      </c>
      <c r="G73" s="8">
        <v>4</v>
      </c>
      <c r="H73" s="8">
        <v>4</v>
      </c>
      <c r="I73" s="8">
        <v>3</v>
      </c>
      <c r="J73" s="8">
        <v>2</v>
      </c>
      <c r="K73" s="8">
        <v>3</v>
      </c>
      <c r="L73" s="8">
        <v>4</v>
      </c>
      <c r="M73" s="8">
        <v>4</v>
      </c>
      <c r="N73" s="8">
        <v>4</v>
      </c>
      <c r="O73" s="8">
        <v>3</v>
      </c>
      <c r="P73" s="8">
        <v>3</v>
      </c>
      <c r="Q73" s="8">
        <v>3</v>
      </c>
      <c r="R73" s="8">
        <v>3</v>
      </c>
      <c r="S73" s="8">
        <v>3</v>
      </c>
      <c r="T73" s="8">
        <v>3</v>
      </c>
      <c r="U73" s="8">
        <v>4</v>
      </c>
      <c r="V73" s="8">
        <v>3</v>
      </c>
      <c r="W73" s="8">
        <v>3</v>
      </c>
    </row>
    <row r="74" spans="1:23" s="22" customFormat="1" ht="12" customHeight="1" x14ac:dyDescent="0.2">
      <c r="A74" s="91" t="s">
        <v>58</v>
      </c>
      <c r="B74" s="91"/>
      <c r="C74" s="8">
        <v>1</v>
      </c>
      <c r="D74" s="8">
        <v>1</v>
      </c>
      <c r="E74" s="8">
        <v>0</v>
      </c>
      <c r="F74" s="8">
        <v>1</v>
      </c>
      <c r="G74" s="8">
        <v>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</row>
    <row r="75" spans="1:23" s="22" customFormat="1" ht="12" customHeight="1" x14ac:dyDescent="0.2">
      <c r="A75" s="91" t="s">
        <v>59</v>
      </c>
      <c r="B75" s="91"/>
      <c r="C75" s="8">
        <v>0</v>
      </c>
      <c r="D75" s="8">
        <v>0</v>
      </c>
      <c r="E75" s="8">
        <v>0</v>
      </c>
      <c r="F75" s="8">
        <v>1</v>
      </c>
      <c r="G75" s="8">
        <v>1</v>
      </c>
      <c r="H75" s="8">
        <v>1</v>
      </c>
      <c r="I75" s="8">
        <v>0</v>
      </c>
      <c r="J75" s="8">
        <v>0</v>
      </c>
      <c r="K75" s="8">
        <v>0</v>
      </c>
      <c r="L75" s="8">
        <v>1</v>
      </c>
      <c r="M75" s="8">
        <v>1</v>
      </c>
      <c r="N75" s="8">
        <v>1</v>
      </c>
      <c r="O75" s="8">
        <v>0</v>
      </c>
      <c r="P75" s="8">
        <v>0</v>
      </c>
      <c r="Q75" s="8">
        <v>0</v>
      </c>
      <c r="R75" s="8">
        <v>1</v>
      </c>
      <c r="S75" s="8">
        <v>0</v>
      </c>
      <c r="T75" s="8">
        <v>0</v>
      </c>
      <c r="U75" s="8">
        <v>1</v>
      </c>
      <c r="V75" s="8">
        <v>0</v>
      </c>
      <c r="W75" s="8">
        <v>0</v>
      </c>
    </row>
    <row r="76" spans="1:23" s="22" customFormat="1" ht="12" customHeight="1" x14ac:dyDescent="0.2">
      <c r="A76" s="91" t="s">
        <v>60</v>
      </c>
      <c r="B76" s="91"/>
      <c r="C76" s="8">
        <v>1</v>
      </c>
      <c r="D76" s="8">
        <v>2</v>
      </c>
      <c r="E76" s="8">
        <v>2</v>
      </c>
      <c r="F76" s="8">
        <v>4</v>
      </c>
      <c r="G76" s="8">
        <v>4</v>
      </c>
      <c r="H76" s="8">
        <v>4</v>
      </c>
      <c r="I76" s="8">
        <v>1</v>
      </c>
      <c r="J76" s="8">
        <v>1</v>
      </c>
      <c r="K76" s="8">
        <v>1</v>
      </c>
      <c r="L76" s="8">
        <v>2</v>
      </c>
      <c r="M76" s="8">
        <v>1</v>
      </c>
      <c r="N76" s="8">
        <v>3</v>
      </c>
      <c r="O76" s="8">
        <v>0</v>
      </c>
      <c r="P76" s="8">
        <v>1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3</v>
      </c>
    </row>
    <row r="77" spans="1:23" s="22" customFormat="1" ht="12" customHeight="1" x14ac:dyDescent="0.2">
      <c r="A77" s="91" t="s">
        <v>61</v>
      </c>
      <c r="B77" s="91"/>
      <c r="C77" s="8">
        <v>2</v>
      </c>
      <c r="D77" s="8">
        <v>2</v>
      </c>
      <c r="E77" s="8">
        <v>2</v>
      </c>
      <c r="F77" s="8">
        <v>2</v>
      </c>
      <c r="G77" s="8">
        <v>3</v>
      </c>
      <c r="H77" s="8">
        <v>3</v>
      </c>
      <c r="I77" s="8">
        <v>0</v>
      </c>
      <c r="J77" s="8">
        <v>2</v>
      </c>
      <c r="K77" s="8">
        <v>1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1</v>
      </c>
      <c r="S77" s="8">
        <v>2</v>
      </c>
      <c r="T77" s="8">
        <v>2</v>
      </c>
      <c r="U77" s="8">
        <v>0</v>
      </c>
      <c r="V77" s="8">
        <v>0</v>
      </c>
      <c r="W77" s="8">
        <v>0</v>
      </c>
    </row>
    <row r="78" spans="1:23" s="22" customFormat="1" ht="12" customHeight="1" x14ac:dyDescent="0.2">
      <c r="A78" s="91" t="s">
        <v>62</v>
      </c>
      <c r="B78" s="91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1</v>
      </c>
      <c r="V78" s="8">
        <v>1</v>
      </c>
      <c r="W78" s="8">
        <v>1</v>
      </c>
    </row>
    <row r="79" spans="1:23" s="22" customFormat="1" ht="12" customHeight="1" x14ac:dyDescent="0.2">
      <c r="A79" s="91" t="s">
        <v>63</v>
      </c>
      <c r="B79" s="91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1</v>
      </c>
      <c r="S79" s="8">
        <v>0</v>
      </c>
      <c r="T79" s="8">
        <v>1</v>
      </c>
      <c r="U79" s="8">
        <v>0</v>
      </c>
      <c r="V79" s="8">
        <v>0</v>
      </c>
      <c r="W79" s="8">
        <v>0</v>
      </c>
    </row>
    <row r="80" spans="1:23" s="22" customFormat="1" ht="12" customHeight="1" x14ac:dyDescent="0.2">
      <c r="A80" s="91" t="s">
        <v>64</v>
      </c>
      <c r="B80" s="91"/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8">
        <v>1</v>
      </c>
      <c r="I80" s="8">
        <v>0</v>
      </c>
      <c r="J80" s="8">
        <v>0</v>
      </c>
      <c r="K80" s="8">
        <v>0</v>
      </c>
      <c r="L80" s="8">
        <v>2</v>
      </c>
      <c r="M80" s="8">
        <v>2</v>
      </c>
      <c r="N80" s="8">
        <v>2</v>
      </c>
      <c r="O80" s="8">
        <v>2</v>
      </c>
      <c r="P80" s="8">
        <v>1</v>
      </c>
      <c r="Q80" s="8">
        <v>2</v>
      </c>
      <c r="R80" s="8">
        <v>2</v>
      </c>
      <c r="S80" s="8">
        <v>1</v>
      </c>
      <c r="T80" s="8">
        <v>1</v>
      </c>
      <c r="U80" s="8">
        <v>2</v>
      </c>
      <c r="V80" s="8">
        <v>1</v>
      </c>
      <c r="W80" s="8">
        <v>1</v>
      </c>
    </row>
    <row r="81" spans="1:23" s="22" customFormat="1" ht="12" customHeight="1" x14ac:dyDescent="0.2">
      <c r="A81" s="91" t="s">
        <v>65</v>
      </c>
      <c r="B81" s="91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</row>
    <row r="82" spans="1:23" s="22" customFormat="1" ht="12" customHeight="1" x14ac:dyDescent="0.2">
      <c r="A82" s="91" t="s">
        <v>66</v>
      </c>
      <c r="B82" s="91"/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1</v>
      </c>
      <c r="V82" s="8">
        <v>0</v>
      </c>
      <c r="W82" s="8">
        <v>1</v>
      </c>
    </row>
    <row r="83" spans="1:23" s="22" customFormat="1" ht="12" customHeight="1" x14ac:dyDescent="0.2">
      <c r="A83" s="91" t="s">
        <v>67</v>
      </c>
      <c r="B83" s="91"/>
      <c r="C83" s="8">
        <v>6</v>
      </c>
      <c r="D83" s="8">
        <v>8</v>
      </c>
      <c r="E83" s="8">
        <v>8</v>
      </c>
      <c r="F83" s="8">
        <v>11</v>
      </c>
      <c r="G83" s="8">
        <v>11</v>
      </c>
      <c r="H83" s="8">
        <v>11</v>
      </c>
      <c r="I83" s="8">
        <v>3</v>
      </c>
      <c r="J83" s="8">
        <v>3</v>
      </c>
      <c r="K83" s="8">
        <v>2</v>
      </c>
      <c r="L83" s="8">
        <v>6</v>
      </c>
      <c r="M83" s="8">
        <v>7</v>
      </c>
      <c r="N83" s="8">
        <v>6</v>
      </c>
      <c r="O83" s="8">
        <v>13</v>
      </c>
      <c r="P83" s="8">
        <v>12</v>
      </c>
      <c r="Q83" s="8">
        <v>12</v>
      </c>
      <c r="R83" s="8">
        <v>9</v>
      </c>
      <c r="S83" s="8">
        <v>9</v>
      </c>
      <c r="T83" s="8">
        <v>8</v>
      </c>
      <c r="U83" s="8">
        <v>4</v>
      </c>
      <c r="V83" s="8">
        <v>2</v>
      </c>
      <c r="W83" s="8">
        <v>4</v>
      </c>
    </row>
    <row r="84" spans="1:23" s="22" customFormat="1" ht="12" customHeight="1" x14ac:dyDescent="0.2">
      <c r="A84" s="91" t="s">
        <v>68</v>
      </c>
      <c r="B84" s="91"/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</row>
    <row r="85" spans="1:23" s="22" customFormat="1" ht="12" customHeight="1" x14ac:dyDescent="0.2">
      <c r="A85" s="91" t="s">
        <v>69</v>
      </c>
      <c r="B85" s="91"/>
      <c r="C85" s="8">
        <v>0</v>
      </c>
      <c r="D85" s="8">
        <v>0</v>
      </c>
      <c r="E85" s="8">
        <v>0</v>
      </c>
      <c r="F85" s="8">
        <v>2</v>
      </c>
      <c r="G85" s="8">
        <v>2</v>
      </c>
      <c r="H85" s="8">
        <v>3</v>
      </c>
      <c r="I85" s="8">
        <v>0</v>
      </c>
      <c r="J85" s="8">
        <v>0</v>
      </c>
      <c r="K85" s="8">
        <v>0</v>
      </c>
      <c r="L85" s="8">
        <v>2</v>
      </c>
      <c r="M85" s="8">
        <v>1</v>
      </c>
      <c r="N85" s="8">
        <v>2</v>
      </c>
      <c r="O85" s="8">
        <v>0</v>
      </c>
      <c r="P85" s="8">
        <v>0</v>
      </c>
      <c r="Q85" s="8">
        <v>0</v>
      </c>
      <c r="R85" s="8">
        <v>2</v>
      </c>
      <c r="S85" s="8">
        <v>2</v>
      </c>
      <c r="T85" s="8">
        <v>1</v>
      </c>
      <c r="U85" s="8">
        <v>3</v>
      </c>
      <c r="V85" s="8">
        <v>3</v>
      </c>
      <c r="W85" s="8">
        <v>4</v>
      </c>
    </row>
    <row r="86" spans="1:23" s="22" customFormat="1" ht="12" customHeight="1" x14ac:dyDescent="0.2">
      <c r="A86" s="91" t="s">
        <v>70</v>
      </c>
      <c r="B86" s="91"/>
      <c r="C86" s="8">
        <v>1</v>
      </c>
      <c r="D86" s="8">
        <v>1</v>
      </c>
      <c r="E86" s="8">
        <v>1</v>
      </c>
      <c r="F86" s="8">
        <v>1</v>
      </c>
      <c r="G86" s="8">
        <v>2</v>
      </c>
      <c r="H86" s="8">
        <v>1</v>
      </c>
      <c r="I86" s="8">
        <v>0</v>
      </c>
      <c r="J86" s="8">
        <v>0</v>
      </c>
      <c r="K86" s="8">
        <v>0</v>
      </c>
      <c r="L86" s="8">
        <v>1</v>
      </c>
      <c r="M86" s="8">
        <v>1</v>
      </c>
      <c r="N86" s="8">
        <v>1</v>
      </c>
      <c r="O86" s="8">
        <v>0</v>
      </c>
      <c r="P86" s="8">
        <v>0</v>
      </c>
      <c r="Q86" s="8">
        <v>0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2</v>
      </c>
    </row>
    <row r="87" spans="1:23" s="22" customFormat="1" ht="12" customHeight="1" x14ac:dyDescent="0.2">
      <c r="A87" s="91" t="s">
        <v>72</v>
      </c>
      <c r="B87" s="91"/>
      <c r="C87" s="8">
        <v>0</v>
      </c>
      <c r="D87" s="8">
        <v>0</v>
      </c>
      <c r="E87" s="8">
        <v>0</v>
      </c>
      <c r="F87" s="8">
        <v>1</v>
      </c>
      <c r="G87" s="8">
        <v>1</v>
      </c>
      <c r="H87" s="8">
        <v>1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</row>
    <row r="88" spans="1:23" s="22" customFormat="1" ht="12" customHeight="1" x14ac:dyDescent="0.2">
      <c r="A88" s="91" t="s">
        <v>73</v>
      </c>
      <c r="B88" s="91"/>
      <c r="C88" s="8">
        <v>1</v>
      </c>
      <c r="D88" s="8">
        <v>1</v>
      </c>
      <c r="E88" s="8">
        <v>1</v>
      </c>
      <c r="F88" s="8">
        <v>2</v>
      </c>
      <c r="G88" s="8">
        <v>2</v>
      </c>
      <c r="H88" s="8">
        <v>2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</row>
    <row r="89" spans="1:23" s="22" customFormat="1" ht="12" customHeight="1" x14ac:dyDescent="0.2">
      <c r="A89" s="91" t="s">
        <v>74</v>
      </c>
      <c r="B89" s="91"/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</row>
    <row r="90" spans="1:23" s="22" customFormat="1" ht="12" customHeight="1" x14ac:dyDescent="0.2">
      <c r="A90" s="91" t="s">
        <v>75</v>
      </c>
      <c r="B90" s="91"/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</row>
    <row r="91" spans="1:23" s="22" customFormat="1" ht="12" customHeight="1" x14ac:dyDescent="0.2">
      <c r="A91" s="91" t="s">
        <v>76</v>
      </c>
      <c r="B91" s="91"/>
      <c r="C91" s="8">
        <v>0</v>
      </c>
      <c r="D91" s="8">
        <v>0</v>
      </c>
      <c r="E91" s="8">
        <v>0</v>
      </c>
      <c r="F91" s="8">
        <v>2</v>
      </c>
      <c r="G91" s="8">
        <v>2</v>
      </c>
      <c r="H91" s="8">
        <v>2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</row>
    <row r="92" spans="1:23" s="22" customFormat="1" ht="12" customHeight="1" x14ac:dyDescent="0.2">
      <c r="A92" s="91" t="s">
        <v>77</v>
      </c>
      <c r="B92" s="91"/>
      <c r="C92" s="8">
        <v>11</v>
      </c>
      <c r="D92" s="8">
        <v>12</v>
      </c>
      <c r="E92" s="8">
        <v>10</v>
      </c>
      <c r="F92" s="8">
        <v>14</v>
      </c>
      <c r="G92" s="8">
        <v>15</v>
      </c>
      <c r="H92" s="8">
        <v>18</v>
      </c>
      <c r="I92" s="8">
        <v>3</v>
      </c>
      <c r="J92" s="8">
        <v>3</v>
      </c>
      <c r="K92" s="8">
        <v>4</v>
      </c>
      <c r="L92" s="8">
        <v>6</v>
      </c>
      <c r="M92" s="8">
        <v>5</v>
      </c>
      <c r="N92" s="8">
        <v>6</v>
      </c>
      <c r="O92" s="8">
        <v>6</v>
      </c>
      <c r="P92" s="8">
        <v>7</v>
      </c>
      <c r="Q92" s="8">
        <v>6</v>
      </c>
      <c r="R92" s="8">
        <v>13</v>
      </c>
      <c r="S92" s="8">
        <v>12</v>
      </c>
      <c r="T92" s="8">
        <v>11</v>
      </c>
      <c r="U92" s="8">
        <v>6</v>
      </c>
      <c r="V92" s="8">
        <v>6</v>
      </c>
      <c r="W92" s="8">
        <v>5</v>
      </c>
    </row>
    <row r="93" spans="1:23" s="22" customFormat="1" ht="12" customHeight="1" x14ac:dyDescent="0.2">
      <c r="A93" s="91" t="s">
        <v>78</v>
      </c>
      <c r="B93" s="91"/>
      <c r="C93" s="8">
        <v>1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8">
        <v>1</v>
      </c>
      <c r="J93" s="8">
        <v>0</v>
      </c>
      <c r="K93" s="8">
        <v>0</v>
      </c>
      <c r="L93" s="8">
        <v>0</v>
      </c>
      <c r="M93" s="8">
        <v>1</v>
      </c>
      <c r="N93" s="8">
        <v>1</v>
      </c>
      <c r="O93" s="8">
        <v>0</v>
      </c>
      <c r="P93" s="8">
        <v>0</v>
      </c>
      <c r="Q93" s="8">
        <v>0</v>
      </c>
      <c r="R93" s="8">
        <v>1</v>
      </c>
      <c r="S93" s="8">
        <v>1</v>
      </c>
      <c r="T93" s="8">
        <v>1</v>
      </c>
      <c r="U93" s="8">
        <v>0</v>
      </c>
      <c r="V93" s="8">
        <v>0</v>
      </c>
      <c r="W93" s="8">
        <v>0</v>
      </c>
    </row>
    <row r="94" spans="1:23" s="22" customFormat="1" ht="12" customHeight="1" x14ac:dyDescent="0.2">
      <c r="A94" s="91" t="s">
        <v>79</v>
      </c>
      <c r="B94" s="91"/>
      <c r="C94" s="8">
        <v>0</v>
      </c>
      <c r="D94" s="8">
        <v>0</v>
      </c>
      <c r="E94" s="8">
        <v>0</v>
      </c>
      <c r="F94" s="8">
        <v>2</v>
      </c>
      <c r="G94" s="8">
        <v>1</v>
      </c>
      <c r="H94" s="8">
        <v>1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1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</row>
    <row r="95" spans="1:23" s="22" customFormat="1" ht="12" customHeight="1" x14ac:dyDescent="0.2">
      <c r="A95" s="91" t="s">
        <v>81</v>
      </c>
      <c r="B95" s="91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</row>
    <row r="96" spans="1:23" s="22" customFormat="1" ht="12" customHeight="1" x14ac:dyDescent="0.2">
      <c r="A96" s="91" t="s">
        <v>83</v>
      </c>
      <c r="B96" s="91"/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1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</row>
    <row r="97" spans="1:23" s="22" customFormat="1" ht="12" customHeight="1" x14ac:dyDescent="0.2">
      <c r="A97" s="91" t="s">
        <v>84</v>
      </c>
      <c r="B97" s="91"/>
      <c r="C97" s="8">
        <v>2</v>
      </c>
      <c r="D97" s="8">
        <v>2</v>
      </c>
      <c r="E97" s="8">
        <v>2</v>
      </c>
      <c r="F97" s="8">
        <v>1</v>
      </c>
      <c r="G97" s="8">
        <v>1</v>
      </c>
      <c r="H97" s="8">
        <v>2</v>
      </c>
      <c r="I97" s="8">
        <v>1</v>
      </c>
      <c r="J97" s="8">
        <v>1</v>
      </c>
      <c r="K97" s="8">
        <v>1</v>
      </c>
      <c r="L97" s="8">
        <v>1</v>
      </c>
      <c r="M97" s="8">
        <v>1</v>
      </c>
      <c r="N97" s="8">
        <v>2</v>
      </c>
      <c r="O97" s="8">
        <v>2</v>
      </c>
      <c r="P97" s="8">
        <v>2</v>
      </c>
      <c r="Q97" s="8">
        <v>2</v>
      </c>
      <c r="R97" s="8">
        <v>1</v>
      </c>
      <c r="S97" s="8">
        <v>1</v>
      </c>
      <c r="T97" s="8">
        <v>1</v>
      </c>
      <c r="U97" s="8">
        <v>2</v>
      </c>
      <c r="V97" s="8">
        <v>1</v>
      </c>
      <c r="W97" s="8">
        <v>2</v>
      </c>
    </row>
    <row r="98" spans="1:23" s="22" customFormat="1" ht="12" customHeight="1" x14ac:dyDescent="0.2">
      <c r="A98" s="91" t="s">
        <v>85</v>
      </c>
      <c r="B98" s="91"/>
      <c r="C98" s="8">
        <v>1</v>
      </c>
      <c r="D98" s="8">
        <v>1</v>
      </c>
      <c r="E98" s="8">
        <v>1</v>
      </c>
      <c r="F98" s="8">
        <v>1</v>
      </c>
      <c r="G98" s="8">
        <v>2</v>
      </c>
      <c r="H98" s="8">
        <v>3</v>
      </c>
      <c r="I98" s="8">
        <v>0</v>
      </c>
      <c r="J98" s="8">
        <v>0</v>
      </c>
      <c r="K98" s="8">
        <v>0</v>
      </c>
      <c r="L98" s="8">
        <v>1</v>
      </c>
      <c r="M98" s="8">
        <v>1</v>
      </c>
      <c r="N98" s="8">
        <v>1</v>
      </c>
      <c r="O98" s="8">
        <v>1</v>
      </c>
      <c r="P98" s="8">
        <v>1</v>
      </c>
      <c r="Q98" s="8">
        <v>1</v>
      </c>
      <c r="R98" s="8">
        <v>2</v>
      </c>
      <c r="S98" s="8">
        <v>2</v>
      </c>
      <c r="T98" s="8">
        <v>1</v>
      </c>
      <c r="U98" s="8">
        <v>0</v>
      </c>
      <c r="V98" s="8">
        <v>0</v>
      </c>
      <c r="W98" s="8">
        <v>0</v>
      </c>
    </row>
    <row r="99" spans="1:23" s="22" customFormat="1" ht="12" customHeight="1" x14ac:dyDescent="0.2">
      <c r="A99" s="91" t="s">
        <v>86</v>
      </c>
      <c r="B99" s="91"/>
      <c r="C99" s="8">
        <v>3</v>
      </c>
      <c r="D99" s="8">
        <v>2</v>
      </c>
      <c r="E99" s="8">
        <v>3</v>
      </c>
      <c r="F99" s="8">
        <v>4</v>
      </c>
      <c r="G99" s="8">
        <v>4</v>
      </c>
      <c r="H99" s="8">
        <v>4</v>
      </c>
      <c r="I99" s="8">
        <v>1</v>
      </c>
      <c r="J99" s="8">
        <v>0</v>
      </c>
      <c r="K99" s="8">
        <v>0</v>
      </c>
      <c r="L99" s="8">
        <v>7</v>
      </c>
      <c r="M99" s="8">
        <v>8</v>
      </c>
      <c r="N99" s="8">
        <v>8</v>
      </c>
      <c r="O99" s="8">
        <v>2</v>
      </c>
      <c r="P99" s="8">
        <v>3</v>
      </c>
      <c r="Q99" s="8">
        <v>3</v>
      </c>
      <c r="R99" s="8">
        <v>7</v>
      </c>
      <c r="S99" s="8">
        <v>6</v>
      </c>
      <c r="T99" s="8">
        <v>6</v>
      </c>
      <c r="U99" s="8">
        <v>0</v>
      </c>
      <c r="V99" s="8">
        <v>3</v>
      </c>
      <c r="W99" s="8">
        <v>2</v>
      </c>
    </row>
    <row r="100" spans="1:23" s="22" customFormat="1" ht="12" customHeight="1" x14ac:dyDescent="0.2">
      <c r="A100" s="91" t="s">
        <v>88</v>
      </c>
      <c r="B100" s="91"/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</row>
    <row r="101" spans="1:23" s="22" customFormat="1" ht="12" customHeight="1" x14ac:dyDescent="0.2">
      <c r="A101" s="91" t="s">
        <v>89</v>
      </c>
      <c r="B101" s="91"/>
      <c r="C101" s="8">
        <v>1</v>
      </c>
      <c r="D101" s="8">
        <v>1</v>
      </c>
      <c r="E101" s="8">
        <v>0</v>
      </c>
      <c r="F101" s="8">
        <v>2</v>
      </c>
      <c r="G101" s="8">
        <v>2</v>
      </c>
      <c r="H101" s="8">
        <v>2</v>
      </c>
      <c r="I101" s="8">
        <v>1</v>
      </c>
      <c r="J101" s="8">
        <v>1</v>
      </c>
      <c r="K101" s="8">
        <v>0</v>
      </c>
      <c r="L101" s="8">
        <v>2</v>
      </c>
      <c r="M101" s="8">
        <v>2</v>
      </c>
      <c r="N101" s="8">
        <v>1</v>
      </c>
      <c r="O101" s="8">
        <v>1</v>
      </c>
      <c r="P101" s="8">
        <v>1</v>
      </c>
      <c r="Q101" s="8">
        <v>0</v>
      </c>
      <c r="R101" s="8">
        <v>2</v>
      </c>
      <c r="S101" s="8">
        <v>2</v>
      </c>
      <c r="T101" s="8">
        <v>1</v>
      </c>
      <c r="U101" s="8">
        <v>1</v>
      </c>
      <c r="V101" s="8">
        <v>1</v>
      </c>
      <c r="W101" s="8">
        <v>0</v>
      </c>
    </row>
    <row r="102" spans="1:23" s="22" customFormat="1" ht="12" customHeight="1" x14ac:dyDescent="0.2">
      <c r="A102" s="91" t="s">
        <v>90</v>
      </c>
      <c r="B102" s="91"/>
      <c r="C102" s="8">
        <v>0</v>
      </c>
      <c r="D102" s="8">
        <v>0</v>
      </c>
      <c r="E102" s="8">
        <v>0</v>
      </c>
      <c r="F102" s="8">
        <v>1</v>
      </c>
      <c r="G102" s="8">
        <v>1</v>
      </c>
      <c r="H102" s="8">
        <v>2</v>
      </c>
      <c r="I102" s="8">
        <v>0</v>
      </c>
      <c r="J102" s="8">
        <v>0</v>
      </c>
      <c r="K102" s="8">
        <v>0</v>
      </c>
      <c r="L102" s="8">
        <v>1</v>
      </c>
      <c r="M102" s="8">
        <v>1</v>
      </c>
      <c r="N102" s="8">
        <v>2</v>
      </c>
      <c r="O102" s="8">
        <v>1</v>
      </c>
      <c r="P102" s="8">
        <v>1</v>
      </c>
      <c r="Q102" s="8">
        <v>1</v>
      </c>
      <c r="R102" s="8">
        <v>2</v>
      </c>
      <c r="S102" s="8">
        <v>2</v>
      </c>
      <c r="T102" s="8">
        <v>2</v>
      </c>
      <c r="U102" s="8">
        <v>1</v>
      </c>
      <c r="V102" s="8">
        <v>2</v>
      </c>
      <c r="W102" s="8">
        <v>2</v>
      </c>
    </row>
    <row r="103" spans="1:23" s="22" customFormat="1" ht="12" customHeight="1" x14ac:dyDescent="0.2">
      <c r="A103" s="91" t="s">
        <v>91</v>
      </c>
      <c r="B103" s="91"/>
      <c r="C103" s="8">
        <v>2</v>
      </c>
      <c r="D103" s="8">
        <v>2</v>
      </c>
      <c r="E103" s="8">
        <v>2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1</v>
      </c>
      <c r="O103" s="8">
        <v>0</v>
      </c>
      <c r="P103" s="8">
        <v>0</v>
      </c>
      <c r="Q103" s="8">
        <v>0</v>
      </c>
      <c r="R103" s="8">
        <v>0</v>
      </c>
      <c r="S103" s="8">
        <v>1</v>
      </c>
      <c r="T103" s="8">
        <v>1</v>
      </c>
      <c r="U103" s="8">
        <v>1</v>
      </c>
      <c r="V103" s="8">
        <v>0</v>
      </c>
      <c r="W103" s="8">
        <v>1</v>
      </c>
    </row>
    <row r="104" spans="1:23" s="22" customFormat="1" ht="12" customHeight="1" x14ac:dyDescent="0.2">
      <c r="A104" s="91" t="s">
        <v>92</v>
      </c>
      <c r="B104" s="91"/>
      <c r="C104" s="8">
        <v>1</v>
      </c>
      <c r="D104" s="8">
        <v>1</v>
      </c>
      <c r="E104" s="8">
        <v>1</v>
      </c>
      <c r="F104" s="8">
        <v>2</v>
      </c>
      <c r="G104" s="8">
        <v>2</v>
      </c>
      <c r="H104" s="8">
        <v>2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1</v>
      </c>
      <c r="S104" s="8">
        <v>1</v>
      </c>
      <c r="T104" s="8">
        <v>2</v>
      </c>
      <c r="U104" s="8">
        <v>2</v>
      </c>
      <c r="V104" s="8">
        <v>2</v>
      </c>
      <c r="W104" s="8">
        <v>2</v>
      </c>
    </row>
    <row r="105" spans="1:23" s="22" customFormat="1" ht="12" customHeight="1" x14ac:dyDescent="0.2">
      <c r="A105" s="91" t="s">
        <v>93</v>
      </c>
      <c r="B105" s="91"/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</row>
    <row r="106" spans="1:23" s="22" customFormat="1" ht="12" customHeight="1" x14ac:dyDescent="0.2">
      <c r="A106" s="91" t="s">
        <v>94</v>
      </c>
      <c r="B106" s="91"/>
      <c r="C106" s="8">
        <v>2</v>
      </c>
      <c r="D106" s="8">
        <v>1</v>
      </c>
      <c r="E106" s="8">
        <v>1</v>
      </c>
      <c r="F106" s="8">
        <v>2</v>
      </c>
      <c r="G106" s="8">
        <v>1</v>
      </c>
      <c r="H106" s="8">
        <v>1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1</v>
      </c>
      <c r="P106" s="8">
        <v>1</v>
      </c>
      <c r="Q106" s="8">
        <v>1</v>
      </c>
      <c r="R106" s="8">
        <v>1</v>
      </c>
      <c r="S106" s="8">
        <v>1</v>
      </c>
      <c r="T106" s="8">
        <v>1</v>
      </c>
      <c r="U106" s="8">
        <v>0</v>
      </c>
      <c r="V106" s="8">
        <v>0</v>
      </c>
      <c r="W106" s="8">
        <v>0</v>
      </c>
    </row>
    <row r="107" spans="1:23" s="22" customFormat="1" ht="12" customHeight="1" x14ac:dyDescent="0.2">
      <c r="A107" s="91" t="s">
        <v>96</v>
      </c>
      <c r="B107" s="91"/>
      <c r="C107" s="8">
        <v>1</v>
      </c>
      <c r="D107" s="8">
        <v>1</v>
      </c>
      <c r="E107" s="8">
        <v>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</v>
      </c>
      <c r="S107" s="8">
        <v>0</v>
      </c>
      <c r="T107" s="8">
        <v>0</v>
      </c>
      <c r="U107" s="8">
        <v>1</v>
      </c>
      <c r="V107" s="8">
        <v>1</v>
      </c>
      <c r="W107" s="8">
        <v>1</v>
      </c>
    </row>
    <row r="108" spans="1:23" s="22" customFormat="1" ht="12" customHeight="1" x14ac:dyDescent="0.2">
      <c r="A108" s="91" t="s">
        <v>97</v>
      </c>
      <c r="B108" s="91"/>
      <c r="C108" s="8">
        <v>0</v>
      </c>
      <c r="D108" s="8">
        <v>0</v>
      </c>
      <c r="E108" s="8">
        <v>0</v>
      </c>
      <c r="F108" s="8">
        <v>2</v>
      </c>
      <c r="G108" s="8">
        <v>3</v>
      </c>
      <c r="H108" s="8">
        <v>3</v>
      </c>
      <c r="I108" s="8">
        <v>0</v>
      </c>
      <c r="J108" s="8">
        <v>0</v>
      </c>
      <c r="K108" s="8">
        <v>0</v>
      </c>
      <c r="L108" s="8">
        <v>2</v>
      </c>
      <c r="M108" s="8">
        <v>2</v>
      </c>
      <c r="N108" s="8">
        <v>1</v>
      </c>
      <c r="O108" s="8">
        <v>0</v>
      </c>
      <c r="P108" s="8">
        <v>0</v>
      </c>
      <c r="Q108" s="8">
        <v>0</v>
      </c>
      <c r="R108" s="8">
        <v>1</v>
      </c>
      <c r="S108" s="8">
        <v>1</v>
      </c>
      <c r="T108" s="8">
        <v>1</v>
      </c>
      <c r="U108" s="8">
        <v>0</v>
      </c>
      <c r="V108" s="8">
        <v>0</v>
      </c>
      <c r="W108" s="8">
        <v>0</v>
      </c>
    </row>
    <row r="109" spans="1:23" s="22" customFormat="1" ht="12" customHeight="1" x14ac:dyDescent="0.2">
      <c r="A109" s="91" t="s">
        <v>99</v>
      </c>
      <c r="B109" s="91"/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1</v>
      </c>
      <c r="V109" s="8">
        <v>1</v>
      </c>
      <c r="W109" s="8">
        <v>2</v>
      </c>
    </row>
    <row r="110" spans="1:23" s="22" customFormat="1" ht="12" customHeight="1" x14ac:dyDescent="0.2">
      <c r="A110" s="91" t="s">
        <v>101</v>
      </c>
      <c r="B110" s="91"/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</row>
    <row r="111" spans="1:23" s="22" customFormat="1" ht="12" customHeight="1" x14ac:dyDescent="0.2">
      <c r="A111" s="91" t="s">
        <v>102</v>
      </c>
      <c r="B111" s="91"/>
      <c r="C111" s="8">
        <v>2</v>
      </c>
      <c r="D111" s="8">
        <v>2</v>
      </c>
      <c r="E111" s="8">
        <v>2</v>
      </c>
      <c r="F111" s="8">
        <v>3</v>
      </c>
      <c r="G111" s="8">
        <v>3</v>
      </c>
      <c r="H111" s="8">
        <v>3</v>
      </c>
      <c r="I111" s="8">
        <v>1</v>
      </c>
      <c r="J111" s="8">
        <v>1</v>
      </c>
      <c r="K111" s="8">
        <v>1</v>
      </c>
      <c r="L111" s="8">
        <v>0</v>
      </c>
      <c r="M111" s="8">
        <v>0</v>
      </c>
      <c r="N111" s="8">
        <v>0</v>
      </c>
      <c r="O111" s="8">
        <v>2</v>
      </c>
      <c r="P111" s="8">
        <v>2</v>
      </c>
      <c r="Q111" s="8">
        <v>2</v>
      </c>
      <c r="R111" s="8">
        <v>2</v>
      </c>
      <c r="S111" s="8">
        <v>2</v>
      </c>
      <c r="T111" s="8">
        <v>1</v>
      </c>
      <c r="U111" s="8">
        <v>1</v>
      </c>
      <c r="V111" s="8">
        <v>1</v>
      </c>
      <c r="W111" s="8">
        <v>1</v>
      </c>
    </row>
    <row r="112" spans="1:23" s="22" customFormat="1" ht="12" customHeight="1" x14ac:dyDescent="0.2">
      <c r="A112" s="91" t="s">
        <v>217</v>
      </c>
      <c r="B112" s="98"/>
      <c r="C112" s="8">
        <v>5</v>
      </c>
      <c r="D112" s="8">
        <v>6</v>
      </c>
      <c r="E112" s="8">
        <v>4</v>
      </c>
      <c r="F112" s="8">
        <v>6</v>
      </c>
      <c r="G112" s="8">
        <v>6</v>
      </c>
      <c r="H112" s="8">
        <v>6</v>
      </c>
      <c r="I112" s="8">
        <v>1</v>
      </c>
      <c r="J112" s="8">
        <v>0</v>
      </c>
      <c r="K112" s="8">
        <v>0</v>
      </c>
      <c r="L112" s="8">
        <v>3</v>
      </c>
      <c r="M112" s="8">
        <v>5</v>
      </c>
      <c r="N112" s="8">
        <v>6</v>
      </c>
      <c r="O112" s="8">
        <v>2</v>
      </c>
      <c r="P112" s="8">
        <v>2</v>
      </c>
      <c r="Q112" s="8">
        <v>2</v>
      </c>
      <c r="R112" s="8">
        <v>5</v>
      </c>
      <c r="S112" s="8">
        <v>7</v>
      </c>
      <c r="T112" s="8">
        <v>6</v>
      </c>
      <c r="U112" s="8">
        <v>1</v>
      </c>
      <c r="V112" s="8">
        <v>1</v>
      </c>
      <c r="W112" s="8">
        <v>1</v>
      </c>
    </row>
    <row r="113" spans="1:23" s="22" customFormat="1" ht="12" customHeight="1" x14ac:dyDescent="0.2">
      <c r="A113" s="91" t="s">
        <v>221</v>
      </c>
      <c r="B113" s="98"/>
      <c r="C113" s="8">
        <v>0</v>
      </c>
      <c r="D113" s="8">
        <v>0</v>
      </c>
      <c r="E113" s="8">
        <v>0</v>
      </c>
      <c r="F113" s="8">
        <v>1</v>
      </c>
      <c r="G113" s="8">
        <v>1</v>
      </c>
      <c r="H113" s="8">
        <v>1</v>
      </c>
      <c r="I113" s="8">
        <v>0</v>
      </c>
      <c r="J113" s="8">
        <v>0</v>
      </c>
      <c r="K113" s="8">
        <v>0</v>
      </c>
      <c r="L113" s="8">
        <v>2</v>
      </c>
      <c r="M113" s="8">
        <v>2</v>
      </c>
      <c r="N113" s="8">
        <v>1</v>
      </c>
      <c r="O113" s="8">
        <v>1</v>
      </c>
      <c r="P113" s="8">
        <v>1</v>
      </c>
      <c r="Q113" s="8">
        <v>1</v>
      </c>
      <c r="R113" s="8">
        <v>1</v>
      </c>
      <c r="S113" s="8">
        <v>1</v>
      </c>
      <c r="T113" s="8">
        <v>1</v>
      </c>
      <c r="U113" s="8">
        <v>0</v>
      </c>
      <c r="V113" s="8">
        <v>0</v>
      </c>
      <c r="W113" s="8">
        <v>0</v>
      </c>
    </row>
    <row r="114" spans="1:23" s="22" customFormat="1" ht="12" customHeight="1" x14ac:dyDescent="0.2">
      <c r="A114" s="91" t="s">
        <v>103</v>
      </c>
      <c r="B114" s="91"/>
      <c r="C114" s="8">
        <v>0</v>
      </c>
      <c r="D114" s="8">
        <v>0</v>
      </c>
      <c r="E114" s="8">
        <v>0</v>
      </c>
      <c r="F114" s="8">
        <v>0</v>
      </c>
      <c r="G114" s="8">
        <v>1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</v>
      </c>
      <c r="N114" s="8">
        <v>0</v>
      </c>
      <c r="O114" s="8">
        <v>0</v>
      </c>
      <c r="P114" s="8">
        <v>1</v>
      </c>
      <c r="Q114" s="8">
        <v>0</v>
      </c>
      <c r="R114" s="8">
        <v>0</v>
      </c>
      <c r="S114" s="8">
        <v>1</v>
      </c>
      <c r="T114" s="8">
        <v>0</v>
      </c>
      <c r="U114" s="8">
        <v>0</v>
      </c>
      <c r="V114" s="8">
        <v>1</v>
      </c>
      <c r="W114" s="8">
        <v>0</v>
      </c>
    </row>
    <row r="115" spans="1:23" s="22" customFormat="1" ht="12" customHeight="1" x14ac:dyDescent="0.2">
      <c r="A115" s="91" t="s">
        <v>104</v>
      </c>
      <c r="B115" s="91"/>
      <c r="C115" s="8">
        <v>2</v>
      </c>
      <c r="D115" s="8">
        <v>2</v>
      </c>
      <c r="E115" s="8">
        <v>2</v>
      </c>
      <c r="F115" s="8">
        <v>1</v>
      </c>
      <c r="G115" s="8">
        <v>1</v>
      </c>
      <c r="H115" s="8">
        <v>1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</row>
    <row r="116" spans="1:23" s="22" customFormat="1" ht="12" customHeight="1" x14ac:dyDescent="0.2">
      <c r="A116" s="99" t="s">
        <v>105</v>
      </c>
      <c r="B116" s="99"/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</row>
    <row r="117" spans="1:23" s="22" customFormat="1" ht="12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22" customFormat="1" ht="12" customHeight="1" x14ac:dyDescent="0.2">
      <c r="A118" s="90" t="s">
        <v>106</v>
      </c>
      <c r="B118" s="90"/>
      <c r="C118" s="7">
        <f t="shared" ref="C118:V118" si="43">SUM(C119:C137)</f>
        <v>30</v>
      </c>
      <c r="D118" s="7">
        <f t="shared" si="43"/>
        <v>30</v>
      </c>
      <c r="E118" s="7">
        <v>28</v>
      </c>
      <c r="F118" s="7">
        <f t="shared" si="43"/>
        <v>35</v>
      </c>
      <c r="G118" s="7">
        <f t="shared" si="43"/>
        <v>34</v>
      </c>
      <c r="H118" s="7">
        <v>31</v>
      </c>
      <c r="I118" s="7">
        <f t="shared" si="43"/>
        <v>1</v>
      </c>
      <c r="J118" s="7">
        <f t="shared" si="43"/>
        <v>2</v>
      </c>
      <c r="K118" s="7">
        <v>2</v>
      </c>
      <c r="L118" s="7">
        <f t="shared" si="43"/>
        <v>31</v>
      </c>
      <c r="M118" s="7">
        <f t="shared" si="43"/>
        <v>34</v>
      </c>
      <c r="N118" s="7">
        <v>33</v>
      </c>
      <c r="O118" s="7">
        <f t="shared" si="43"/>
        <v>32</v>
      </c>
      <c r="P118" s="7">
        <f t="shared" si="43"/>
        <v>32</v>
      </c>
      <c r="Q118" s="7">
        <v>30</v>
      </c>
      <c r="R118" s="7">
        <f t="shared" si="43"/>
        <v>19</v>
      </c>
      <c r="S118" s="7">
        <f t="shared" si="43"/>
        <v>25</v>
      </c>
      <c r="T118" s="7">
        <v>21</v>
      </c>
      <c r="U118" s="7">
        <f t="shared" si="43"/>
        <v>32</v>
      </c>
      <c r="V118" s="7">
        <f t="shared" si="43"/>
        <v>31</v>
      </c>
      <c r="W118" s="7">
        <v>30</v>
      </c>
    </row>
    <row r="119" spans="1:23" s="22" customFormat="1" ht="12" customHeight="1" x14ac:dyDescent="0.2">
      <c r="A119" s="91" t="s">
        <v>107</v>
      </c>
      <c r="B119" s="91"/>
      <c r="C119" s="8">
        <v>0</v>
      </c>
      <c r="D119" s="8">
        <v>0</v>
      </c>
      <c r="E119" s="8">
        <v>0</v>
      </c>
      <c r="F119" s="8">
        <v>1</v>
      </c>
      <c r="G119" s="8">
        <v>1</v>
      </c>
      <c r="H119" s="8">
        <v>1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</row>
    <row r="120" spans="1:23" s="22" customFormat="1" ht="12" customHeight="1" x14ac:dyDescent="0.2">
      <c r="A120" s="91" t="s">
        <v>109</v>
      </c>
      <c r="B120" s="91"/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1</v>
      </c>
      <c r="P120" s="8">
        <v>1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8">
        <v>1</v>
      </c>
      <c r="W120" s="8">
        <v>1</v>
      </c>
    </row>
    <row r="121" spans="1:23" s="22" customFormat="1" ht="12" customHeight="1" x14ac:dyDescent="0.2">
      <c r="A121" s="91" t="s">
        <v>110</v>
      </c>
      <c r="B121" s="91"/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3</v>
      </c>
      <c r="M121" s="8">
        <v>3</v>
      </c>
      <c r="N121" s="8">
        <v>3</v>
      </c>
      <c r="O121" s="8">
        <v>1</v>
      </c>
      <c r="P121" s="8">
        <v>1</v>
      </c>
      <c r="Q121" s="8">
        <v>0</v>
      </c>
      <c r="R121" s="8">
        <v>1</v>
      </c>
      <c r="S121" s="8">
        <v>1</v>
      </c>
      <c r="T121" s="8">
        <v>1</v>
      </c>
      <c r="U121" s="8">
        <v>2</v>
      </c>
      <c r="V121" s="8">
        <v>1</v>
      </c>
      <c r="W121" s="8">
        <v>1</v>
      </c>
    </row>
    <row r="122" spans="1:23" s="22" customFormat="1" ht="12" customHeight="1" x14ac:dyDescent="0.2">
      <c r="A122" s="91" t="s">
        <v>111</v>
      </c>
      <c r="B122" s="91"/>
      <c r="C122" s="8">
        <v>4</v>
      </c>
      <c r="D122" s="8">
        <v>5</v>
      </c>
      <c r="E122" s="8">
        <v>5</v>
      </c>
      <c r="F122" s="8">
        <v>1</v>
      </c>
      <c r="G122" s="8">
        <v>3</v>
      </c>
      <c r="H122" s="8">
        <v>3</v>
      </c>
      <c r="I122" s="8">
        <v>0</v>
      </c>
      <c r="J122" s="8">
        <v>0</v>
      </c>
      <c r="K122" s="8">
        <v>0</v>
      </c>
      <c r="L122" s="8">
        <v>3</v>
      </c>
      <c r="M122" s="8">
        <v>4</v>
      </c>
      <c r="N122" s="8">
        <v>3</v>
      </c>
      <c r="O122" s="8">
        <v>2</v>
      </c>
      <c r="P122" s="8">
        <v>2</v>
      </c>
      <c r="Q122" s="8">
        <v>1</v>
      </c>
      <c r="R122" s="8">
        <v>2</v>
      </c>
      <c r="S122" s="8">
        <v>3</v>
      </c>
      <c r="T122" s="8">
        <v>3</v>
      </c>
      <c r="U122" s="8">
        <v>5</v>
      </c>
      <c r="V122" s="8">
        <v>6</v>
      </c>
      <c r="W122" s="8">
        <v>6</v>
      </c>
    </row>
    <row r="123" spans="1:23" s="22" customFormat="1" ht="12" customHeight="1" x14ac:dyDescent="0.2">
      <c r="A123" s="91" t="s">
        <v>113</v>
      </c>
      <c r="B123" s="91"/>
      <c r="C123" s="8">
        <v>4</v>
      </c>
      <c r="D123" s="8">
        <v>4</v>
      </c>
      <c r="E123" s="8">
        <v>3</v>
      </c>
      <c r="F123" s="8">
        <v>3</v>
      </c>
      <c r="G123" s="8">
        <v>3</v>
      </c>
      <c r="H123" s="8">
        <v>3</v>
      </c>
      <c r="I123" s="8">
        <v>0</v>
      </c>
      <c r="J123" s="8">
        <v>0</v>
      </c>
      <c r="K123" s="8">
        <v>0</v>
      </c>
      <c r="L123" s="8">
        <v>2</v>
      </c>
      <c r="M123" s="8">
        <v>1</v>
      </c>
      <c r="N123" s="8">
        <v>1</v>
      </c>
      <c r="O123" s="8">
        <v>3</v>
      </c>
      <c r="P123" s="8">
        <v>4</v>
      </c>
      <c r="Q123" s="8">
        <v>4</v>
      </c>
      <c r="R123" s="8">
        <v>2</v>
      </c>
      <c r="S123" s="8">
        <v>2</v>
      </c>
      <c r="T123" s="8">
        <v>2</v>
      </c>
      <c r="U123" s="8">
        <v>3</v>
      </c>
      <c r="V123" s="8">
        <v>2</v>
      </c>
      <c r="W123" s="8">
        <v>1</v>
      </c>
    </row>
    <row r="124" spans="1:23" s="22" customFormat="1" ht="12" customHeight="1" x14ac:dyDescent="0.2">
      <c r="A124" s="91" t="s">
        <v>115</v>
      </c>
      <c r="B124" s="91"/>
      <c r="C124" s="8">
        <v>3</v>
      </c>
      <c r="D124" s="8">
        <v>3</v>
      </c>
      <c r="E124" s="8">
        <v>3</v>
      </c>
      <c r="F124" s="8">
        <v>7</v>
      </c>
      <c r="G124" s="8">
        <v>6</v>
      </c>
      <c r="H124" s="8">
        <v>6</v>
      </c>
      <c r="I124" s="8">
        <v>0</v>
      </c>
      <c r="J124" s="8">
        <v>0</v>
      </c>
      <c r="K124" s="8">
        <v>0</v>
      </c>
      <c r="L124" s="8">
        <v>3</v>
      </c>
      <c r="M124" s="8">
        <v>4</v>
      </c>
      <c r="N124" s="8">
        <v>5</v>
      </c>
      <c r="O124" s="8">
        <v>3</v>
      </c>
      <c r="P124" s="8">
        <v>3</v>
      </c>
      <c r="Q124" s="8">
        <v>3</v>
      </c>
      <c r="R124" s="8">
        <v>1</v>
      </c>
      <c r="S124" s="8">
        <v>1</v>
      </c>
      <c r="T124" s="8">
        <v>1</v>
      </c>
      <c r="U124" s="8">
        <v>4</v>
      </c>
      <c r="V124" s="8">
        <v>2</v>
      </c>
      <c r="W124" s="8">
        <v>2</v>
      </c>
    </row>
    <row r="125" spans="1:23" s="22" customFormat="1" ht="12" customHeight="1" x14ac:dyDescent="0.2">
      <c r="A125" s="91" t="s">
        <v>116</v>
      </c>
      <c r="B125" s="91"/>
      <c r="C125" s="8">
        <v>2</v>
      </c>
      <c r="D125" s="8">
        <v>2</v>
      </c>
      <c r="E125" s="8">
        <v>2</v>
      </c>
      <c r="F125" s="8">
        <v>2</v>
      </c>
      <c r="G125" s="8">
        <v>2</v>
      </c>
      <c r="H125" s="8">
        <v>2</v>
      </c>
      <c r="I125" s="8">
        <v>0</v>
      </c>
      <c r="J125" s="8">
        <v>0</v>
      </c>
      <c r="K125" s="8">
        <v>0</v>
      </c>
      <c r="L125" s="8">
        <v>1</v>
      </c>
      <c r="M125" s="8">
        <v>1</v>
      </c>
      <c r="N125" s="8">
        <v>2</v>
      </c>
      <c r="O125" s="8">
        <v>0</v>
      </c>
      <c r="P125" s="8">
        <v>0</v>
      </c>
      <c r="Q125" s="8">
        <v>0</v>
      </c>
      <c r="R125" s="8">
        <v>4</v>
      </c>
      <c r="S125" s="8">
        <v>4</v>
      </c>
      <c r="T125" s="8">
        <v>3</v>
      </c>
      <c r="U125" s="8">
        <v>0</v>
      </c>
      <c r="V125" s="8">
        <v>0</v>
      </c>
      <c r="W125" s="8">
        <v>1</v>
      </c>
    </row>
    <row r="126" spans="1:23" s="22" customFormat="1" ht="12" customHeight="1" x14ac:dyDescent="0.2">
      <c r="A126" s="91" t="s">
        <v>117</v>
      </c>
      <c r="B126" s="91"/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1</v>
      </c>
      <c r="J126" s="8">
        <v>0</v>
      </c>
      <c r="K126" s="8">
        <v>0</v>
      </c>
      <c r="L126" s="8">
        <v>4</v>
      </c>
      <c r="M126" s="8">
        <v>0</v>
      </c>
      <c r="N126" s="8">
        <v>0</v>
      </c>
      <c r="O126" s="8">
        <v>2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2</v>
      </c>
      <c r="V126" s="8">
        <v>1</v>
      </c>
      <c r="W126" s="8">
        <v>1</v>
      </c>
    </row>
    <row r="127" spans="1:23" s="22" customFormat="1" ht="12" customHeight="1" x14ac:dyDescent="0.2">
      <c r="A127" s="91" t="s">
        <v>118</v>
      </c>
      <c r="B127" s="91"/>
      <c r="C127" s="8">
        <v>3</v>
      </c>
      <c r="D127" s="8">
        <v>3</v>
      </c>
      <c r="E127" s="8">
        <v>3</v>
      </c>
      <c r="F127" s="8">
        <v>4</v>
      </c>
      <c r="G127" s="8">
        <v>4</v>
      </c>
      <c r="H127" s="8">
        <v>4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1</v>
      </c>
      <c r="P127" s="8">
        <v>1</v>
      </c>
      <c r="Q127" s="8">
        <v>1</v>
      </c>
      <c r="R127" s="8">
        <v>3</v>
      </c>
      <c r="S127" s="8">
        <v>3</v>
      </c>
      <c r="T127" s="8">
        <v>1</v>
      </c>
      <c r="U127" s="8">
        <v>2</v>
      </c>
      <c r="V127" s="8">
        <v>2</v>
      </c>
      <c r="W127" s="8">
        <v>2</v>
      </c>
    </row>
    <row r="128" spans="1:23" s="22" customFormat="1" ht="12" customHeight="1" x14ac:dyDescent="0.2">
      <c r="A128" s="91" t="s">
        <v>119</v>
      </c>
      <c r="B128" s="91"/>
      <c r="C128" s="8">
        <v>0</v>
      </c>
      <c r="D128" s="8">
        <v>0</v>
      </c>
      <c r="E128" s="8">
        <v>0</v>
      </c>
      <c r="F128" s="8">
        <v>0</v>
      </c>
      <c r="G128" s="8">
        <v>1</v>
      </c>
      <c r="H128" s="8">
        <v>1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2</v>
      </c>
      <c r="T128" s="8">
        <v>2</v>
      </c>
      <c r="U128" s="8">
        <v>1</v>
      </c>
      <c r="V128" s="8">
        <v>1</v>
      </c>
      <c r="W128" s="8">
        <v>1</v>
      </c>
    </row>
    <row r="129" spans="1:23" s="22" customFormat="1" ht="12" customHeight="1" x14ac:dyDescent="0.2">
      <c r="A129" s="91" t="s">
        <v>120</v>
      </c>
      <c r="B129" s="91"/>
      <c r="C129" s="8">
        <v>1</v>
      </c>
      <c r="D129" s="8">
        <v>1</v>
      </c>
      <c r="E129" s="8">
        <v>1</v>
      </c>
      <c r="F129" s="8">
        <v>3</v>
      </c>
      <c r="G129" s="8">
        <v>1</v>
      </c>
      <c r="H129" s="8">
        <v>0</v>
      </c>
      <c r="I129" s="8">
        <v>0</v>
      </c>
      <c r="J129" s="8">
        <v>0</v>
      </c>
      <c r="K129" s="8">
        <v>0</v>
      </c>
      <c r="L129" s="8">
        <v>2</v>
      </c>
      <c r="M129" s="8">
        <v>1</v>
      </c>
      <c r="N129" s="8">
        <v>2</v>
      </c>
      <c r="O129" s="8">
        <v>1</v>
      </c>
      <c r="P129" s="8">
        <v>1</v>
      </c>
      <c r="Q129" s="8">
        <v>1</v>
      </c>
      <c r="R129" s="8">
        <v>1</v>
      </c>
      <c r="S129" s="8">
        <v>0</v>
      </c>
      <c r="T129" s="8">
        <v>0</v>
      </c>
      <c r="U129" s="8">
        <v>2</v>
      </c>
      <c r="V129" s="8">
        <v>2</v>
      </c>
      <c r="W129" s="8">
        <v>2</v>
      </c>
    </row>
    <row r="130" spans="1:23" s="22" customFormat="1" ht="12" customHeight="1" x14ac:dyDescent="0.2">
      <c r="A130" s="91" t="s">
        <v>121</v>
      </c>
      <c r="B130" s="91"/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</row>
    <row r="131" spans="1:23" s="22" customFormat="1" ht="12" customHeight="1" x14ac:dyDescent="0.2">
      <c r="A131" s="91" t="s">
        <v>122</v>
      </c>
      <c r="B131" s="91"/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</row>
    <row r="132" spans="1:23" s="22" customFormat="1" ht="12" customHeight="1" x14ac:dyDescent="0.2">
      <c r="A132" s="91" t="s">
        <v>123</v>
      </c>
      <c r="B132" s="91"/>
      <c r="C132" s="8">
        <v>2</v>
      </c>
      <c r="D132" s="8">
        <v>2</v>
      </c>
      <c r="E132" s="8">
        <v>2</v>
      </c>
      <c r="F132" s="8">
        <v>6</v>
      </c>
      <c r="G132" s="8">
        <v>6</v>
      </c>
      <c r="H132" s="8">
        <v>5</v>
      </c>
      <c r="I132" s="8">
        <v>0</v>
      </c>
      <c r="J132" s="8">
        <v>0</v>
      </c>
      <c r="K132" s="8">
        <v>0</v>
      </c>
      <c r="L132" s="8">
        <v>5</v>
      </c>
      <c r="M132" s="8">
        <v>6</v>
      </c>
      <c r="N132" s="8">
        <v>5</v>
      </c>
      <c r="O132" s="8">
        <v>3</v>
      </c>
      <c r="P132" s="8">
        <v>3</v>
      </c>
      <c r="Q132" s="8">
        <v>3</v>
      </c>
      <c r="R132" s="8">
        <v>1</v>
      </c>
      <c r="S132" s="8">
        <v>2</v>
      </c>
      <c r="T132" s="8">
        <v>1</v>
      </c>
      <c r="U132" s="8">
        <v>3</v>
      </c>
      <c r="V132" s="8">
        <v>3</v>
      </c>
      <c r="W132" s="8">
        <v>3</v>
      </c>
    </row>
    <row r="133" spans="1:23" s="22" customFormat="1" ht="12" customHeight="1" x14ac:dyDescent="0.2">
      <c r="A133" s="91" t="s">
        <v>124</v>
      </c>
      <c r="B133" s="91"/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</row>
    <row r="134" spans="1:23" s="22" customFormat="1" ht="12" customHeight="1" x14ac:dyDescent="0.2">
      <c r="A134" s="91" t="s">
        <v>125</v>
      </c>
      <c r="B134" s="91"/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1</v>
      </c>
      <c r="M134" s="8">
        <v>1</v>
      </c>
      <c r="N134" s="8">
        <v>1</v>
      </c>
      <c r="O134" s="8">
        <v>1</v>
      </c>
      <c r="P134" s="8">
        <v>1</v>
      </c>
      <c r="Q134" s="8">
        <v>1</v>
      </c>
      <c r="R134" s="8">
        <v>0</v>
      </c>
      <c r="S134" s="8">
        <v>0</v>
      </c>
      <c r="T134" s="8">
        <v>0</v>
      </c>
      <c r="U134" s="8">
        <v>1</v>
      </c>
      <c r="V134" s="8">
        <v>1</v>
      </c>
      <c r="W134" s="8">
        <v>1</v>
      </c>
    </row>
    <row r="135" spans="1:23" s="22" customFormat="1" ht="12" customHeight="1" x14ac:dyDescent="0.2">
      <c r="A135" s="91" t="s">
        <v>127</v>
      </c>
      <c r="B135" s="91"/>
      <c r="C135" s="8">
        <v>0</v>
      </c>
      <c r="D135" s="8">
        <v>0</v>
      </c>
      <c r="E135" s="8">
        <v>0</v>
      </c>
      <c r="F135" s="8">
        <v>1</v>
      </c>
      <c r="G135" s="8">
        <v>1</v>
      </c>
      <c r="H135" s="8">
        <v>1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</v>
      </c>
      <c r="S135" s="8">
        <v>1</v>
      </c>
      <c r="T135" s="8">
        <v>0</v>
      </c>
      <c r="U135" s="8">
        <v>1</v>
      </c>
      <c r="V135" s="8">
        <v>1</v>
      </c>
      <c r="W135" s="8">
        <v>1</v>
      </c>
    </row>
    <row r="136" spans="1:23" s="22" customFormat="1" ht="12" customHeight="1" x14ac:dyDescent="0.2">
      <c r="A136" s="91" t="s">
        <v>128</v>
      </c>
      <c r="B136" s="91"/>
      <c r="C136" s="8">
        <v>1</v>
      </c>
      <c r="D136" s="8">
        <v>1</v>
      </c>
      <c r="E136" s="8">
        <v>1</v>
      </c>
      <c r="F136" s="8">
        <v>3</v>
      </c>
      <c r="G136" s="8">
        <v>2</v>
      </c>
      <c r="H136" s="8">
        <v>2</v>
      </c>
      <c r="I136" s="8">
        <v>0</v>
      </c>
      <c r="J136" s="8">
        <v>1</v>
      </c>
      <c r="K136" s="8">
        <v>1</v>
      </c>
      <c r="L136" s="8">
        <v>0</v>
      </c>
      <c r="M136" s="8">
        <v>0</v>
      </c>
      <c r="N136" s="8">
        <v>0</v>
      </c>
      <c r="O136" s="8">
        <v>2</v>
      </c>
      <c r="P136" s="8">
        <v>2</v>
      </c>
      <c r="Q136" s="8">
        <v>2</v>
      </c>
      <c r="R136" s="8">
        <v>1</v>
      </c>
      <c r="S136" s="8">
        <v>2</v>
      </c>
      <c r="T136" s="8">
        <v>2</v>
      </c>
      <c r="U136" s="8">
        <v>3</v>
      </c>
      <c r="V136" s="8">
        <v>4</v>
      </c>
      <c r="W136" s="8">
        <v>2</v>
      </c>
    </row>
    <row r="137" spans="1:23" s="22" customFormat="1" ht="12" customHeight="1" x14ac:dyDescent="0.2">
      <c r="A137" s="70" t="s">
        <v>213</v>
      </c>
      <c r="B137" s="70"/>
      <c r="C137" s="13">
        <v>10</v>
      </c>
      <c r="D137" s="13">
        <v>9</v>
      </c>
      <c r="E137" s="13">
        <v>8</v>
      </c>
      <c r="F137" s="13">
        <v>4</v>
      </c>
      <c r="G137" s="13">
        <v>4</v>
      </c>
      <c r="H137" s="13">
        <v>3</v>
      </c>
      <c r="I137" s="13">
        <v>0</v>
      </c>
      <c r="J137" s="13">
        <v>1</v>
      </c>
      <c r="K137" s="13">
        <v>1</v>
      </c>
      <c r="L137" s="13">
        <v>7</v>
      </c>
      <c r="M137" s="13">
        <v>13</v>
      </c>
      <c r="N137" s="13">
        <v>11</v>
      </c>
      <c r="O137" s="13">
        <v>12</v>
      </c>
      <c r="P137" s="13">
        <v>13</v>
      </c>
      <c r="Q137" s="13">
        <v>13</v>
      </c>
      <c r="R137" s="13">
        <v>1</v>
      </c>
      <c r="S137" s="13">
        <v>3</v>
      </c>
      <c r="T137" s="13">
        <v>4</v>
      </c>
      <c r="U137" s="13">
        <v>2</v>
      </c>
      <c r="V137" s="13">
        <v>4</v>
      </c>
      <c r="W137" s="13">
        <v>5</v>
      </c>
    </row>
    <row r="138" spans="1:23" s="22" customFormat="1" ht="12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22" customFormat="1" ht="12" customHeight="1" x14ac:dyDescent="0.2">
      <c r="A139" s="90" t="s">
        <v>130</v>
      </c>
      <c r="B139" s="90"/>
      <c r="C139" s="7">
        <f t="shared" ref="C139:V139" si="44">SUM(C140:C147)</f>
        <v>32</v>
      </c>
      <c r="D139" s="7">
        <f t="shared" si="44"/>
        <v>32</v>
      </c>
      <c r="E139" s="7">
        <v>33</v>
      </c>
      <c r="F139" s="7">
        <f t="shared" si="44"/>
        <v>26</v>
      </c>
      <c r="G139" s="7">
        <f t="shared" si="44"/>
        <v>28</v>
      </c>
      <c r="H139" s="7">
        <v>29</v>
      </c>
      <c r="I139" s="7">
        <f t="shared" si="44"/>
        <v>1</v>
      </c>
      <c r="J139" s="7">
        <f t="shared" si="44"/>
        <v>1</v>
      </c>
      <c r="K139" s="7">
        <v>0</v>
      </c>
      <c r="L139" s="7">
        <f t="shared" si="44"/>
        <v>22</v>
      </c>
      <c r="M139" s="7">
        <f t="shared" si="44"/>
        <v>20</v>
      </c>
      <c r="N139" s="7">
        <v>18</v>
      </c>
      <c r="O139" s="7">
        <f t="shared" si="44"/>
        <v>32</v>
      </c>
      <c r="P139" s="7">
        <f t="shared" si="44"/>
        <v>32</v>
      </c>
      <c r="Q139" s="7">
        <v>33</v>
      </c>
      <c r="R139" s="7">
        <f t="shared" si="44"/>
        <v>13</v>
      </c>
      <c r="S139" s="7">
        <f t="shared" si="44"/>
        <v>10</v>
      </c>
      <c r="T139" s="7">
        <v>11</v>
      </c>
      <c r="U139" s="7">
        <f t="shared" si="44"/>
        <v>13</v>
      </c>
      <c r="V139" s="7">
        <f t="shared" si="44"/>
        <v>10</v>
      </c>
      <c r="W139" s="7">
        <v>12</v>
      </c>
    </row>
    <row r="140" spans="1:23" s="22" customFormat="1" ht="12" customHeight="1" x14ac:dyDescent="0.2">
      <c r="A140" s="91" t="s">
        <v>131</v>
      </c>
      <c r="B140" s="91"/>
      <c r="C140" s="8">
        <v>4</v>
      </c>
      <c r="D140" s="8">
        <v>4</v>
      </c>
      <c r="E140" s="8">
        <v>4</v>
      </c>
      <c r="F140" s="8">
        <v>3</v>
      </c>
      <c r="G140" s="8">
        <v>6</v>
      </c>
      <c r="H140" s="8">
        <v>6</v>
      </c>
      <c r="I140" s="8">
        <v>0</v>
      </c>
      <c r="J140" s="8">
        <v>0</v>
      </c>
      <c r="K140" s="8">
        <v>0</v>
      </c>
      <c r="L140" s="8">
        <v>2</v>
      </c>
      <c r="M140" s="8">
        <v>1</v>
      </c>
      <c r="N140" s="8">
        <v>0</v>
      </c>
      <c r="O140" s="8">
        <v>7</v>
      </c>
      <c r="P140" s="8">
        <v>7</v>
      </c>
      <c r="Q140" s="8">
        <v>8</v>
      </c>
      <c r="R140" s="8">
        <v>1</v>
      </c>
      <c r="S140" s="8">
        <v>0</v>
      </c>
      <c r="T140" s="8">
        <v>1</v>
      </c>
      <c r="U140" s="8">
        <v>2</v>
      </c>
      <c r="V140" s="8">
        <v>2</v>
      </c>
      <c r="W140" s="8">
        <v>4</v>
      </c>
    </row>
    <row r="141" spans="1:23" s="22" customFormat="1" ht="12" customHeight="1" x14ac:dyDescent="0.2">
      <c r="A141" s="91" t="s">
        <v>132</v>
      </c>
      <c r="B141" s="91"/>
      <c r="C141" s="8">
        <v>3</v>
      </c>
      <c r="D141" s="8">
        <v>3</v>
      </c>
      <c r="E141" s="8">
        <v>3</v>
      </c>
      <c r="F141" s="8">
        <v>2</v>
      </c>
      <c r="G141" s="8">
        <v>2</v>
      </c>
      <c r="H141" s="8">
        <v>2</v>
      </c>
      <c r="I141" s="8">
        <v>1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1</v>
      </c>
      <c r="P141" s="8">
        <v>1</v>
      </c>
      <c r="Q141" s="8">
        <v>1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</row>
    <row r="142" spans="1:23" s="22" customFormat="1" ht="12" customHeight="1" x14ac:dyDescent="0.2">
      <c r="A142" s="91" t="s">
        <v>133</v>
      </c>
      <c r="B142" s="91"/>
      <c r="C142" s="8">
        <v>2</v>
      </c>
      <c r="D142" s="8">
        <v>2</v>
      </c>
      <c r="E142" s="8">
        <v>2</v>
      </c>
      <c r="F142" s="8">
        <v>1</v>
      </c>
      <c r="G142" s="8">
        <v>1</v>
      </c>
      <c r="H142" s="8">
        <v>1</v>
      </c>
      <c r="I142" s="8">
        <v>0</v>
      </c>
      <c r="J142" s="8">
        <v>0</v>
      </c>
      <c r="K142" s="8">
        <v>0</v>
      </c>
      <c r="L142" s="8">
        <v>1</v>
      </c>
      <c r="M142" s="8">
        <v>0</v>
      </c>
      <c r="N142" s="8">
        <v>1</v>
      </c>
      <c r="O142" s="8">
        <v>3</v>
      </c>
      <c r="P142" s="8">
        <v>2</v>
      </c>
      <c r="Q142" s="8">
        <v>2</v>
      </c>
      <c r="R142" s="8">
        <v>1</v>
      </c>
      <c r="S142" s="8">
        <v>0</v>
      </c>
      <c r="T142" s="8">
        <v>1</v>
      </c>
      <c r="U142" s="8">
        <v>2</v>
      </c>
      <c r="V142" s="8">
        <v>1</v>
      </c>
      <c r="W142" s="8">
        <v>1</v>
      </c>
    </row>
    <row r="143" spans="1:23" s="22" customFormat="1" ht="12" customHeight="1" x14ac:dyDescent="0.2">
      <c r="A143" s="91" t="s">
        <v>134</v>
      </c>
      <c r="B143" s="91"/>
      <c r="C143" s="8">
        <v>1</v>
      </c>
      <c r="D143" s="8">
        <v>1</v>
      </c>
      <c r="E143" s="8">
        <v>1</v>
      </c>
      <c r="F143" s="8">
        <v>2</v>
      </c>
      <c r="G143" s="8">
        <v>2</v>
      </c>
      <c r="H143" s="8">
        <v>2</v>
      </c>
      <c r="I143" s="8">
        <v>0</v>
      </c>
      <c r="J143" s="8">
        <v>0</v>
      </c>
      <c r="K143" s="8">
        <v>0</v>
      </c>
      <c r="L143" s="8">
        <v>3</v>
      </c>
      <c r="M143" s="8">
        <v>3</v>
      </c>
      <c r="N143" s="8">
        <v>3</v>
      </c>
      <c r="O143" s="8">
        <v>3</v>
      </c>
      <c r="P143" s="8">
        <v>3</v>
      </c>
      <c r="Q143" s="8">
        <v>3</v>
      </c>
      <c r="R143" s="8">
        <v>0</v>
      </c>
      <c r="S143" s="8">
        <v>0</v>
      </c>
      <c r="T143" s="8">
        <v>0</v>
      </c>
      <c r="U143" s="8">
        <v>1</v>
      </c>
      <c r="V143" s="8">
        <v>1</v>
      </c>
      <c r="W143" s="8">
        <v>1</v>
      </c>
    </row>
    <row r="144" spans="1:23" s="22" customFormat="1" ht="12" customHeight="1" x14ac:dyDescent="0.2">
      <c r="A144" s="91" t="s">
        <v>135</v>
      </c>
      <c r="B144" s="91"/>
      <c r="C144" s="8">
        <v>3</v>
      </c>
      <c r="D144" s="8">
        <v>3</v>
      </c>
      <c r="E144" s="8">
        <v>3</v>
      </c>
      <c r="F144" s="8">
        <v>6</v>
      </c>
      <c r="G144" s="8">
        <v>6</v>
      </c>
      <c r="H144" s="8">
        <v>6</v>
      </c>
      <c r="I144" s="8">
        <v>0</v>
      </c>
      <c r="J144" s="8">
        <v>1</v>
      </c>
      <c r="K144" s="8">
        <v>0</v>
      </c>
      <c r="L144" s="8">
        <v>3</v>
      </c>
      <c r="M144" s="8">
        <v>4</v>
      </c>
      <c r="N144" s="8">
        <v>3</v>
      </c>
      <c r="O144" s="8">
        <v>2</v>
      </c>
      <c r="P144" s="8">
        <v>3</v>
      </c>
      <c r="Q144" s="8">
        <v>2</v>
      </c>
      <c r="R144" s="8">
        <v>1</v>
      </c>
      <c r="S144" s="8">
        <v>1</v>
      </c>
      <c r="T144" s="8">
        <v>1</v>
      </c>
      <c r="U144" s="8">
        <v>3</v>
      </c>
      <c r="V144" s="8">
        <v>2</v>
      </c>
      <c r="W144" s="8">
        <v>2</v>
      </c>
    </row>
    <row r="145" spans="1:23" s="22" customFormat="1" ht="12" customHeight="1" x14ac:dyDescent="0.2">
      <c r="A145" s="91" t="s">
        <v>136</v>
      </c>
      <c r="B145" s="91"/>
      <c r="C145" s="8">
        <v>14</v>
      </c>
      <c r="D145" s="8">
        <v>14</v>
      </c>
      <c r="E145" s="8">
        <v>15</v>
      </c>
      <c r="F145" s="8">
        <v>6</v>
      </c>
      <c r="G145" s="8">
        <v>6</v>
      </c>
      <c r="H145" s="8">
        <v>8</v>
      </c>
      <c r="I145" s="8">
        <v>0</v>
      </c>
      <c r="J145" s="8">
        <v>0</v>
      </c>
      <c r="K145" s="8">
        <v>0</v>
      </c>
      <c r="L145" s="8">
        <v>6</v>
      </c>
      <c r="M145" s="8">
        <v>6</v>
      </c>
      <c r="N145" s="8">
        <v>6</v>
      </c>
      <c r="O145" s="8">
        <v>11</v>
      </c>
      <c r="P145" s="8">
        <v>11</v>
      </c>
      <c r="Q145" s="8">
        <v>12</v>
      </c>
      <c r="R145" s="8">
        <v>6</v>
      </c>
      <c r="S145" s="8">
        <v>6</v>
      </c>
      <c r="T145" s="8">
        <v>5</v>
      </c>
      <c r="U145" s="8">
        <v>4</v>
      </c>
      <c r="V145" s="8">
        <v>4</v>
      </c>
      <c r="W145" s="8">
        <v>3</v>
      </c>
    </row>
    <row r="146" spans="1:23" s="22" customFormat="1" ht="12" customHeight="1" x14ac:dyDescent="0.2">
      <c r="A146" s="91" t="s">
        <v>137</v>
      </c>
      <c r="B146" s="91"/>
      <c r="C146" s="8">
        <v>0</v>
      </c>
      <c r="D146" s="8">
        <v>0</v>
      </c>
      <c r="E146" s="8">
        <v>0</v>
      </c>
      <c r="F146" s="8">
        <v>1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1</v>
      </c>
      <c r="M146" s="8">
        <v>0</v>
      </c>
      <c r="N146" s="8">
        <v>0</v>
      </c>
      <c r="O146" s="8">
        <v>1</v>
      </c>
      <c r="P146" s="8">
        <v>0</v>
      </c>
      <c r="Q146" s="8">
        <v>0</v>
      </c>
      <c r="R146" s="8">
        <v>1</v>
      </c>
      <c r="S146" s="8">
        <v>0</v>
      </c>
      <c r="T146" s="8">
        <v>0</v>
      </c>
      <c r="U146" s="8">
        <v>1</v>
      </c>
      <c r="V146" s="8">
        <v>0</v>
      </c>
      <c r="W146" s="8">
        <v>0</v>
      </c>
    </row>
    <row r="147" spans="1:23" s="22" customFormat="1" ht="12" customHeight="1" x14ac:dyDescent="0.2">
      <c r="A147" s="93" t="s">
        <v>138</v>
      </c>
      <c r="B147" s="93"/>
      <c r="C147" s="13">
        <v>5</v>
      </c>
      <c r="D147" s="13">
        <v>5</v>
      </c>
      <c r="E147" s="13">
        <v>5</v>
      </c>
      <c r="F147" s="13">
        <v>5</v>
      </c>
      <c r="G147" s="13">
        <v>5</v>
      </c>
      <c r="H147" s="13">
        <v>4</v>
      </c>
      <c r="I147" s="13">
        <v>0</v>
      </c>
      <c r="J147" s="13">
        <v>0</v>
      </c>
      <c r="K147" s="13">
        <v>0</v>
      </c>
      <c r="L147" s="13">
        <v>6</v>
      </c>
      <c r="M147" s="13">
        <v>6</v>
      </c>
      <c r="N147" s="13">
        <v>5</v>
      </c>
      <c r="O147" s="13">
        <v>4</v>
      </c>
      <c r="P147" s="13">
        <v>5</v>
      </c>
      <c r="Q147" s="13">
        <v>5</v>
      </c>
      <c r="R147" s="13">
        <v>3</v>
      </c>
      <c r="S147" s="13">
        <v>3</v>
      </c>
      <c r="T147" s="13">
        <v>3</v>
      </c>
      <c r="U147" s="13">
        <v>0</v>
      </c>
      <c r="V147" s="13">
        <v>0</v>
      </c>
      <c r="W147" s="13">
        <v>1</v>
      </c>
    </row>
    <row r="148" spans="1:23" s="22" customFormat="1" ht="12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22" customFormat="1" ht="12" customHeight="1" x14ac:dyDescent="0.2">
      <c r="A149" s="90" t="s">
        <v>139</v>
      </c>
      <c r="B149" s="90"/>
      <c r="C149" s="7">
        <f>SUM(C150:C155)</f>
        <v>30</v>
      </c>
      <c r="D149" s="7">
        <f t="shared" ref="D149:V149" si="45">SUM(D150:D155)</f>
        <v>30</v>
      </c>
      <c r="E149" s="7">
        <v>29</v>
      </c>
      <c r="F149" s="7">
        <f t="shared" si="45"/>
        <v>44</v>
      </c>
      <c r="G149" s="7">
        <f t="shared" si="45"/>
        <v>45</v>
      </c>
      <c r="H149" s="7">
        <v>45</v>
      </c>
      <c r="I149" s="7">
        <f t="shared" si="45"/>
        <v>8</v>
      </c>
      <c r="J149" s="7">
        <f t="shared" si="45"/>
        <v>8</v>
      </c>
      <c r="K149" s="7">
        <v>7</v>
      </c>
      <c r="L149" s="7">
        <f t="shared" si="45"/>
        <v>22</v>
      </c>
      <c r="M149" s="7">
        <f t="shared" si="45"/>
        <v>22</v>
      </c>
      <c r="N149" s="7">
        <v>19</v>
      </c>
      <c r="O149" s="7">
        <f t="shared" si="45"/>
        <v>17</v>
      </c>
      <c r="P149" s="7">
        <f t="shared" si="45"/>
        <v>17</v>
      </c>
      <c r="Q149" s="7">
        <v>17</v>
      </c>
      <c r="R149" s="7">
        <f t="shared" si="45"/>
        <v>20</v>
      </c>
      <c r="S149" s="7">
        <f t="shared" si="45"/>
        <v>20</v>
      </c>
      <c r="T149" s="7">
        <v>19</v>
      </c>
      <c r="U149" s="7">
        <f t="shared" si="45"/>
        <v>16</v>
      </c>
      <c r="V149" s="7">
        <f t="shared" si="45"/>
        <v>19</v>
      </c>
      <c r="W149" s="7">
        <v>20</v>
      </c>
    </row>
    <row r="150" spans="1:23" s="22" customFormat="1" ht="12" customHeight="1" x14ac:dyDescent="0.2">
      <c r="A150" s="91" t="s">
        <v>140</v>
      </c>
      <c r="B150" s="91"/>
      <c r="C150" s="8">
        <v>1</v>
      </c>
      <c r="D150" s="8">
        <v>1</v>
      </c>
      <c r="E150" s="8">
        <v>1</v>
      </c>
      <c r="F150" s="8">
        <v>2</v>
      </c>
      <c r="G150" s="8">
        <v>1</v>
      </c>
      <c r="H150" s="8">
        <v>1</v>
      </c>
      <c r="I150" s="8">
        <v>0</v>
      </c>
      <c r="J150" s="8">
        <v>1</v>
      </c>
      <c r="K150" s="8">
        <v>1</v>
      </c>
      <c r="L150" s="8">
        <v>2</v>
      </c>
      <c r="M150" s="8">
        <v>2</v>
      </c>
      <c r="N150" s="8">
        <v>1</v>
      </c>
      <c r="O150" s="8">
        <v>1</v>
      </c>
      <c r="P150" s="8">
        <v>0</v>
      </c>
      <c r="Q150" s="8">
        <v>0</v>
      </c>
      <c r="R150" s="8">
        <v>1</v>
      </c>
      <c r="S150" s="8">
        <v>1</v>
      </c>
      <c r="T150" s="8">
        <v>1</v>
      </c>
      <c r="U150" s="8">
        <v>1</v>
      </c>
      <c r="V150" s="8">
        <v>1</v>
      </c>
      <c r="W150" s="8">
        <v>1</v>
      </c>
    </row>
    <row r="151" spans="1:23" s="22" customFormat="1" ht="12" customHeight="1" x14ac:dyDescent="0.2">
      <c r="A151" s="91" t="s">
        <v>141</v>
      </c>
      <c r="B151" s="91"/>
      <c r="C151" s="8">
        <v>16</v>
      </c>
      <c r="D151" s="8">
        <v>16</v>
      </c>
      <c r="E151" s="8">
        <v>15</v>
      </c>
      <c r="F151" s="8">
        <v>32</v>
      </c>
      <c r="G151" s="8">
        <v>34</v>
      </c>
      <c r="H151" s="8">
        <v>34</v>
      </c>
      <c r="I151" s="8">
        <v>3</v>
      </c>
      <c r="J151" s="8">
        <v>3</v>
      </c>
      <c r="K151" s="8">
        <v>3</v>
      </c>
      <c r="L151" s="8">
        <v>17</v>
      </c>
      <c r="M151" s="8">
        <v>16</v>
      </c>
      <c r="N151" s="8">
        <v>15</v>
      </c>
      <c r="O151" s="8">
        <v>14</v>
      </c>
      <c r="P151" s="8">
        <v>14</v>
      </c>
      <c r="Q151" s="8">
        <v>14</v>
      </c>
      <c r="R151" s="8">
        <v>13</v>
      </c>
      <c r="S151" s="8">
        <v>11</v>
      </c>
      <c r="T151" s="8">
        <v>12</v>
      </c>
      <c r="U151" s="8">
        <v>10</v>
      </c>
      <c r="V151" s="8">
        <v>13</v>
      </c>
      <c r="W151" s="8">
        <v>13</v>
      </c>
    </row>
    <row r="152" spans="1:23" s="22" customFormat="1" ht="12" customHeight="1" x14ac:dyDescent="0.2">
      <c r="A152" s="91" t="s">
        <v>142</v>
      </c>
      <c r="B152" s="91"/>
      <c r="C152" s="8">
        <v>4</v>
      </c>
      <c r="D152" s="8">
        <v>4</v>
      </c>
      <c r="E152" s="8">
        <v>4</v>
      </c>
      <c r="F152" s="8">
        <v>4</v>
      </c>
      <c r="G152" s="8">
        <v>4</v>
      </c>
      <c r="H152" s="8">
        <v>4</v>
      </c>
      <c r="I152" s="8">
        <v>2</v>
      </c>
      <c r="J152" s="8">
        <v>2</v>
      </c>
      <c r="K152" s="8">
        <v>1</v>
      </c>
      <c r="L152" s="8">
        <v>1</v>
      </c>
      <c r="M152" s="8">
        <v>1</v>
      </c>
      <c r="N152" s="8">
        <v>1</v>
      </c>
      <c r="O152" s="8">
        <v>1</v>
      </c>
      <c r="P152" s="8">
        <v>1</v>
      </c>
      <c r="Q152" s="8">
        <v>1</v>
      </c>
      <c r="R152" s="8">
        <v>5</v>
      </c>
      <c r="S152" s="8">
        <v>6</v>
      </c>
      <c r="T152" s="8">
        <v>4</v>
      </c>
      <c r="U152" s="8">
        <v>4</v>
      </c>
      <c r="V152" s="8">
        <v>3</v>
      </c>
      <c r="W152" s="8">
        <v>4</v>
      </c>
    </row>
    <row r="153" spans="1:23" s="22" customFormat="1" ht="12" customHeight="1" x14ac:dyDescent="0.2">
      <c r="A153" s="91" t="s">
        <v>143</v>
      </c>
      <c r="B153" s="91"/>
      <c r="C153" s="8">
        <v>5</v>
      </c>
      <c r="D153" s="8">
        <v>5</v>
      </c>
      <c r="E153" s="8">
        <v>5</v>
      </c>
      <c r="F153" s="8">
        <v>1</v>
      </c>
      <c r="G153" s="8">
        <v>1</v>
      </c>
      <c r="H153" s="8">
        <v>1</v>
      </c>
      <c r="I153" s="8">
        <v>1</v>
      </c>
      <c r="J153" s="8">
        <v>1</v>
      </c>
      <c r="K153" s="8">
        <v>1</v>
      </c>
      <c r="L153" s="8">
        <v>2</v>
      </c>
      <c r="M153" s="8">
        <v>2</v>
      </c>
      <c r="N153" s="8">
        <v>2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</row>
    <row r="154" spans="1:23" s="22" customFormat="1" ht="12" customHeight="1" x14ac:dyDescent="0.2">
      <c r="A154" s="91" t="s">
        <v>144</v>
      </c>
      <c r="B154" s="91"/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</row>
    <row r="155" spans="1:23" s="22" customFormat="1" ht="12" customHeight="1" x14ac:dyDescent="0.2">
      <c r="A155" s="99" t="s">
        <v>145</v>
      </c>
      <c r="B155" s="99"/>
      <c r="C155" s="13">
        <v>4</v>
      </c>
      <c r="D155" s="13">
        <v>4</v>
      </c>
      <c r="E155" s="13">
        <v>4</v>
      </c>
      <c r="F155" s="13">
        <v>5</v>
      </c>
      <c r="G155" s="13">
        <v>5</v>
      </c>
      <c r="H155" s="13">
        <v>5</v>
      </c>
      <c r="I155" s="13">
        <v>2</v>
      </c>
      <c r="J155" s="13">
        <v>1</v>
      </c>
      <c r="K155" s="13">
        <v>1</v>
      </c>
      <c r="L155" s="13">
        <v>0</v>
      </c>
      <c r="M155" s="13">
        <v>1</v>
      </c>
      <c r="N155" s="13">
        <v>0</v>
      </c>
      <c r="O155" s="13">
        <v>1</v>
      </c>
      <c r="P155" s="13">
        <v>2</v>
      </c>
      <c r="Q155" s="13">
        <v>2</v>
      </c>
      <c r="R155" s="13">
        <v>1</v>
      </c>
      <c r="S155" s="13">
        <v>2</v>
      </c>
      <c r="T155" s="13">
        <v>2</v>
      </c>
      <c r="U155" s="13">
        <v>1</v>
      </c>
      <c r="V155" s="13">
        <v>2</v>
      </c>
      <c r="W155" s="13">
        <v>2</v>
      </c>
    </row>
    <row r="156" spans="1:23" s="22" customFormat="1" ht="12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22" customFormat="1" ht="12" customHeight="1" x14ac:dyDescent="0.2">
      <c r="A157" s="90" t="s">
        <v>146</v>
      </c>
      <c r="B157" s="90"/>
      <c r="C157" s="7">
        <f>SUM(C158:C159)</f>
        <v>14</v>
      </c>
      <c r="D157" s="7">
        <f t="shared" ref="D157:V157" si="46">SUM(D158:D159)</f>
        <v>13</v>
      </c>
      <c r="E157" s="7">
        <v>15</v>
      </c>
      <c r="F157" s="7">
        <f t="shared" si="46"/>
        <v>15</v>
      </c>
      <c r="G157" s="7">
        <f t="shared" si="46"/>
        <v>14</v>
      </c>
      <c r="H157" s="7">
        <v>16</v>
      </c>
      <c r="I157" s="7">
        <f t="shared" si="46"/>
        <v>2</v>
      </c>
      <c r="J157" s="7">
        <f t="shared" si="46"/>
        <v>2</v>
      </c>
      <c r="K157" s="7">
        <v>1</v>
      </c>
      <c r="L157" s="7">
        <f t="shared" si="46"/>
        <v>13</v>
      </c>
      <c r="M157" s="7">
        <f t="shared" si="46"/>
        <v>13</v>
      </c>
      <c r="N157" s="7">
        <v>10</v>
      </c>
      <c r="O157" s="7">
        <f t="shared" si="46"/>
        <v>19</v>
      </c>
      <c r="P157" s="7">
        <f t="shared" si="46"/>
        <v>18</v>
      </c>
      <c r="Q157" s="7">
        <v>16</v>
      </c>
      <c r="R157" s="7">
        <f t="shared" si="46"/>
        <v>7</v>
      </c>
      <c r="S157" s="7">
        <f t="shared" si="46"/>
        <v>7</v>
      </c>
      <c r="T157" s="7">
        <v>8</v>
      </c>
      <c r="U157" s="7">
        <f t="shared" si="46"/>
        <v>3</v>
      </c>
      <c r="V157" s="7">
        <f t="shared" si="46"/>
        <v>2</v>
      </c>
      <c r="W157" s="7">
        <v>2</v>
      </c>
    </row>
    <row r="158" spans="1:23" s="22" customFormat="1" ht="12" customHeight="1" x14ac:dyDescent="0.2">
      <c r="A158" s="91" t="s">
        <v>147</v>
      </c>
      <c r="B158" s="91"/>
      <c r="C158" s="8">
        <v>9</v>
      </c>
      <c r="D158" s="8">
        <v>9</v>
      </c>
      <c r="E158" s="8">
        <v>9</v>
      </c>
      <c r="F158" s="8">
        <v>6</v>
      </c>
      <c r="G158" s="8">
        <v>6</v>
      </c>
      <c r="H158" s="8">
        <v>6</v>
      </c>
      <c r="I158" s="8">
        <v>2</v>
      </c>
      <c r="J158" s="8">
        <v>2</v>
      </c>
      <c r="K158" s="8">
        <v>1</v>
      </c>
      <c r="L158" s="8">
        <v>6</v>
      </c>
      <c r="M158" s="8">
        <v>6</v>
      </c>
      <c r="N158" s="8">
        <v>5</v>
      </c>
      <c r="O158" s="8">
        <v>13</v>
      </c>
      <c r="P158" s="8">
        <v>11</v>
      </c>
      <c r="Q158" s="8">
        <v>11</v>
      </c>
      <c r="R158" s="8">
        <v>5</v>
      </c>
      <c r="S158" s="8">
        <v>5</v>
      </c>
      <c r="T158" s="8">
        <v>6</v>
      </c>
      <c r="U158" s="8">
        <v>3</v>
      </c>
      <c r="V158" s="8">
        <v>2</v>
      </c>
      <c r="W158" s="8">
        <v>2</v>
      </c>
    </row>
    <row r="159" spans="1:23" s="22" customFormat="1" ht="12" customHeight="1" x14ac:dyDescent="0.2">
      <c r="A159" s="99" t="s">
        <v>206</v>
      </c>
      <c r="B159" s="99"/>
      <c r="C159" s="13">
        <v>5</v>
      </c>
      <c r="D159" s="13">
        <v>4</v>
      </c>
      <c r="E159" s="13">
        <v>6</v>
      </c>
      <c r="F159" s="13">
        <v>9</v>
      </c>
      <c r="G159" s="13">
        <v>8</v>
      </c>
      <c r="H159" s="13">
        <v>10</v>
      </c>
      <c r="I159" s="13">
        <v>0</v>
      </c>
      <c r="J159" s="13">
        <v>0</v>
      </c>
      <c r="K159" s="13">
        <v>0</v>
      </c>
      <c r="L159" s="13">
        <v>7</v>
      </c>
      <c r="M159" s="13">
        <v>7</v>
      </c>
      <c r="N159" s="13">
        <v>5</v>
      </c>
      <c r="O159" s="13">
        <v>6</v>
      </c>
      <c r="P159" s="13">
        <v>7</v>
      </c>
      <c r="Q159" s="13">
        <v>5</v>
      </c>
      <c r="R159" s="13">
        <v>2</v>
      </c>
      <c r="S159" s="13">
        <v>2</v>
      </c>
      <c r="T159" s="13">
        <v>2</v>
      </c>
      <c r="U159" s="13">
        <v>0</v>
      </c>
      <c r="V159" s="13">
        <v>0</v>
      </c>
      <c r="W159" s="13">
        <v>0</v>
      </c>
    </row>
    <row r="160" spans="1:23" s="22" customFormat="1" ht="12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22" customFormat="1" ht="12" customHeight="1" x14ac:dyDescent="0.2">
      <c r="A161" s="90" t="s">
        <v>148</v>
      </c>
      <c r="B161" s="90"/>
      <c r="C161" s="7">
        <f t="shared" ref="C161:V161" si="47">SUM(C162:C164)</f>
        <v>65</v>
      </c>
      <c r="D161" s="7">
        <f t="shared" si="47"/>
        <v>65</v>
      </c>
      <c r="E161" s="7">
        <v>64</v>
      </c>
      <c r="F161" s="7">
        <f t="shared" si="47"/>
        <v>36</v>
      </c>
      <c r="G161" s="7">
        <f t="shared" si="47"/>
        <v>36</v>
      </c>
      <c r="H161" s="7">
        <v>35</v>
      </c>
      <c r="I161" s="7">
        <f t="shared" si="47"/>
        <v>7</v>
      </c>
      <c r="J161" s="7">
        <f t="shared" si="47"/>
        <v>5</v>
      </c>
      <c r="K161" s="7">
        <v>7</v>
      </c>
      <c r="L161" s="7">
        <f t="shared" si="47"/>
        <v>32</v>
      </c>
      <c r="M161" s="7">
        <f t="shared" si="47"/>
        <v>33</v>
      </c>
      <c r="N161" s="7">
        <v>33</v>
      </c>
      <c r="O161" s="7">
        <f t="shared" si="47"/>
        <v>34</v>
      </c>
      <c r="P161" s="7">
        <f t="shared" si="47"/>
        <v>37</v>
      </c>
      <c r="Q161" s="7">
        <v>35</v>
      </c>
      <c r="R161" s="7">
        <f t="shared" si="47"/>
        <v>15</v>
      </c>
      <c r="S161" s="7">
        <f t="shared" si="47"/>
        <v>16</v>
      </c>
      <c r="T161" s="7">
        <v>17</v>
      </c>
      <c r="U161" s="7">
        <f t="shared" si="47"/>
        <v>8</v>
      </c>
      <c r="V161" s="7">
        <f t="shared" si="47"/>
        <v>11</v>
      </c>
      <c r="W161" s="7">
        <v>8</v>
      </c>
    </row>
    <row r="162" spans="1:23" s="22" customFormat="1" ht="12" customHeight="1" x14ac:dyDescent="0.2">
      <c r="A162" s="91" t="s">
        <v>149</v>
      </c>
      <c r="B162" s="91"/>
      <c r="C162" s="8">
        <v>28</v>
      </c>
      <c r="D162" s="8">
        <v>28</v>
      </c>
      <c r="E162" s="8">
        <v>28</v>
      </c>
      <c r="F162" s="8">
        <v>16</v>
      </c>
      <c r="G162" s="8">
        <v>15</v>
      </c>
      <c r="H162" s="8">
        <v>14</v>
      </c>
      <c r="I162" s="8">
        <v>3</v>
      </c>
      <c r="J162" s="8">
        <v>3</v>
      </c>
      <c r="K162" s="8">
        <v>5</v>
      </c>
      <c r="L162" s="8">
        <v>6</v>
      </c>
      <c r="M162" s="8">
        <v>8</v>
      </c>
      <c r="N162" s="8">
        <v>7</v>
      </c>
      <c r="O162" s="8">
        <v>12</v>
      </c>
      <c r="P162" s="8">
        <v>14</v>
      </c>
      <c r="Q162" s="8">
        <v>16</v>
      </c>
      <c r="R162" s="8">
        <v>4</v>
      </c>
      <c r="S162" s="8">
        <v>7</v>
      </c>
      <c r="T162" s="8">
        <v>9</v>
      </c>
      <c r="U162" s="8">
        <v>4</v>
      </c>
      <c r="V162" s="8">
        <v>5</v>
      </c>
      <c r="W162" s="8">
        <v>5</v>
      </c>
    </row>
    <row r="163" spans="1:23" s="22" customFormat="1" ht="12" customHeight="1" x14ac:dyDescent="0.2">
      <c r="A163" s="91" t="s">
        <v>150</v>
      </c>
      <c r="B163" s="91"/>
      <c r="C163" s="8">
        <v>22</v>
      </c>
      <c r="D163" s="8">
        <v>22</v>
      </c>
      <c r="E163" s="8">
        <v>22</v>
      </c>
      <c r="F163" s="8">
        <v>7</v>
      </c>
      <c r="G163" s="8">
        <v>8</v>
      </c>
      <c r="H163" s="8">
        <v>7</v>
      </c>
      <c r="I163" s="8">
        <v>2</v>
      </c>
      <c r="J163" s="8">
        <v>0</v>
      </c>
      <c r="K163" s="8">
        <v>1</v>
      </c>
      <c r="L163" s="8">
        <v>6</v>
      </c>
      <c r="M163" s="8">
        <v>7</v>
      </c>
      <c r="N163" s="8">
        <v>7</v>
      </c>
      <c r="O163" s="8">
        <v>4</v>
      </c>
      <c r="P163" s="8">
        <v>6</v>
      </c>
      <c r="Q163" s="8">
        <v>4</v>
      </c>
      <c r="R163" s="8">
        <v>4</v>
      </c>
      <c r="S163" s="8">
        <v>3</v>
      </c>
      <c r="T163" s="8">
        <v>1</v>
      </c>
      <c r="U163" s="8">
        <v>1</v>
      </c>
      <c r="V163" s="8">
        <v>2</v>
      </c>
      <c r="W163" s="8">
        <v>1</v>
      </c>
    </row>
    <row r="164" spans="1:23" s="22" customFormat="1" ht="12" customHeight="1" x14ac:dyDescent="0.2">
      <c r="A164" s="99" t="s">
        <v>151</v>
      </c>
      <c r="B164" s="99"/>
      <c r="C164" s="17">
        <v>15</v>
      </c>
      <c r="D164" s="17">
        <v>15</v>
      </c>
      <c r="E164" s="17">
        <v>14</v>
      </c>
      <c r="F164" s="17">
        <v>13</v>
      </c>
      <c r="G164" s="17">
        <v>13</v>
      </c>
      <c r="H164" s="17">
        <v>14</v>
      </c>
      <c r="I164" s="17">
        <v>2</v>
      </c>
      <c r="J164" s="17">
        <v>2</v>
      </c>
      <c r="K164" s="17">
        <v>1</v>
      </c>
      <c r="L164" s="17">
        <v>20</v>
      </c>
      <c r="M164" s="17">
        <v>18</v>
      </c>
      <c r="N164" s="17">
        <v>19</v>
      </c>
      <c r="O164" s="17">
        <v>18</v>
      </c>
      <c r="P164" s="17">
        <v>17</v>
      </c>
      <c r="Q164" s="17">
        <v>15</v>
      </c>
      <c r="R164" s="17">
        <v>7</v>
      </c>
      <c r="S164" s="17">
        <v>6</v>
      </c>
      <c r="T164" s="17">
        <v>7</v>
      </c>
      <c r="U164" s="17">
        <v>3</v>
      </c>
      <c r="V164" s="17">
        <v>4</v>
      </c>
      <c r="W164" s="17">
        <v>2</v>
      </c>
    </row>
    <row r="165" spans="1:23" s="22" customFormat="1" ht="12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22" customFormat="1" ht="12" customHeight="1" x14ac:dyDescent="0.2">
      <c r="A166" s="90" t="s">
        <v>152</v>
      </c>
      <c r="B166" s="90"/>
      <c r="C166" s="7">
        <f t="shared" ref="C166:V166" si="48">SUM(C167:C176)</f>
        <v>57</v>
      </c>
      <c r="D166" s="7">
        <f t="shared" si="48"/>
        <v>59</v>
      </c>
      <c r="E166" s="7">
        <v>55</v>
      </c>
      <c r="F166" s="7">
        <f t="shared" si="48"/>
        <v>39</v>
      </c>
      <c r="G166" s="7">
        <f t="shared" si="48"/>
        <v>39</v>
      </c>
      <c r="H166" s="7">
        <v>42</v>
      </c>
      <c r="I166" s="7">
        <f t="shared" si="48"/>
        <v>4</v>
      </c>
      <c r="J166" s="7">
        <f t="shared" si="48"/>
        <v>3</v>
      </c>
      <c r="K166" s="7">
        <v>5</v>
      </c>
      <c r="L166" s="7">
        <f t="shared" si="48"/>
        <v>16</v>
      </c>
      <c r="M166" s="7">
        <f t="shared" si="48"/>
        <v>17</v>
      </c>
      <c r="N166" s="7">
        <v>15</v>
      </c>
      <c r="O166" s="7">
        <f t="shared" si="48"/>
        <v>21</v>
      </c>
      <c r="P166" s="7">
        <f t="shared" si="48"/>
        <v>23</v>
      </c>
      <c r="Q166" s="7">
        <v>19</v>
      </c>
      <c r="R166" s="7">
        <f t="shared" si="48"/>
        <v>4</v>
      </c>
      <c r="S166" s="7">
        <f t="shared" si="48"/>
        <v>7</v>
      </c>
      <c r="T166" s="7">
        <v>8</v>
      </c>
      <c r="U166" s="7">
        <f t="shared" si="48"/>
        <v>10</v>
      </c>
      <c r="V166" s="7">
        <f t="shared" si="48"/>
        <v>8</v>
      </c>
      <c r="W166" s="7">
        <v>8</v>
      </c>
    </row>
    <row r="167" spans="1:23" s="22" customFormat="1" ht="12" customHeight="1" x14ac:dyDescent="0.2">
      <c r="A167" s="91" t="s">
        <v>153</v>
      </c>
      <c r="B167" s="91"/>
      <c r="C167" s="8">
        <v>12</v>
      </c>
      <c r="D167" s="8">
        <v>13</v>
      </c>
      <c r="E167" s="8">
        <v>12</v>
      </c>
      <c r="F167" s="8">
        <v>5</v>
      </c>
      <c r="G167" s="8">
        <v>5</v>
      </c>
      <c r="H167" s="8">
        <v>3</v>
      </c>
      <c r="I167" s="8">
        <v>1</v>
      </c>
      <c r="J167" s="8">
        <v>0</v>
      </c>
      <c r="K167" s="8">
        <v>0</v>
      </c>
      <c r="L167" s="8">
        <v>2</v>
      </c>
      <c r="M167" s="8">
        <v>2</v>
      </c>
      <c r="N167" s="8">
        <v>2</v>
      </c>
      <c r="O167" s="8">
        <v>1</v>
      </c>
      <c r="P167" s="8">
        <v>1</v>
      </c>
      <c r="Q167" s="8">
        <v>1</v>
      </c>
      <c r="R167" s="8">
        <v>0</v>
      </c>
      <c r="S167" s="8">
        <v>0</v>
      </c>
      <c r="T167" s="8">
        <v>0</v>
      </c>
      <c r="U167" s="8">
        <v>2</v>
      </c>
      <c r="V167" s="8">
        <v>2</v>
      </c>
      <c r="W167" s="8">
        <v>1</v>
      </c>
    </row>
    <row r="168" spans="1:23" s="22" customFormat="1" ht="12" customHeight="1" x14ac:dyDescent="0.2">
      <c r="A168" s="91" t="s">
        <v>154</v>
      </c>
      <c r="B168" s="91"/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1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</row>
    <row r="169" spans="1:23" s="22" customFormat="1" ht="12" customHeight="1" x14ac:dyDescent="0.2">
      <c r="A169" s="91" t="s">
        <v>155</v>
      </c>
      <c r="B169" s="91"/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1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</row>
    <row r="170" spans="1:23" s="22" customFormat="1" ht="12" customHeight="1" x14ac:dyDescent="0.2">
      <c r="A170" s="91" t="s">
        <v>156</v>
      </c>
      <c r="B170" s="91"/>
      <c r="C170" s="8">
        <v>3</v>
      </c>
      <c r="D170" s="8">
        <v>3</v>
      </c>
      <c r="E170" s="8">
        <v>3</v>
      </c>
      <c r="F170" s="8">
        <v>2</v>
      </c>
      <c r="G170" s="8">
        <v>2</v>
      </c>
      <c r="H170" s="8">
        <v>2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1</v>
      </c>
      <c r="P170" s="8">
        <v>1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</row>
    <row r="171" spans="1:23" s="22" customFormat="1" ht="12" customHeight="1" x14ac:dyDescent="0.2">
      <c r="A171" s="91" t="s">
        <v>157</v>
      </c>
      <c r="B171" s="91"/>
      <c r="C171" s="8">
        <v>20</v>
      </c>
      <c r="D171" s="8">
        <v>21</v>
      </c>
      <c r="E171" s="8">
        <v>18</v>
      </c>
      <c r="F171" s="8">
        <v>20</v>
      </c>
      <c r="G171" s="8">
        <v>20</v>
      </c>
      <c r="H171" s="8">
        <v>23</v>
      </c>
      <c r="I171" s="8">
        <v>3</v>
      </c>
      <c r="J171" s="8">
        <v>3</v>
      </c>
      <c r="K171" s="8">
        <v>3</v>
      </c>
      <c r="L171" s="8">
        <v>8</v>
      </c>
      <c r="M171" s="8">
        <v>8</v>
      </c>
      <c r="N171" s="8">
        <v>6</v>
      </c>
      <c r="O171" s="8">
        <v>13</v>
      </c>
      <c r="P171" s="8">
        <v>17</v>
      </c>
      <c r="Q171" s="8">
        <v>15</v>
      </c>
      <c r="R171" s="8">
        <v>1</v>
      </c>
      <c r="S171" s="8">
        <v>5</v>
      </c>
      <c r="T171" s="8">
        <v>5</v>
      </c>
      <c r="U171" s="8">
        <v>4</v>
      </c>
      <c r="V171" s="8">
        <v>2</v>
      </c>
      <c r="W171" s="8">
        <v>2</v>
      </c>
    </row>
    <row r="172" spans="1:23" s="22" customFormat="1" ht="12" customHeight="1" x14ac:dyDescent="0.2">
      <c r="A172" s="91" t="s">
        <v>158</v>
      </c>
      <c r="B172" s="91"/>
      <c r="C172" s="8">
        <v>1</v>
      </c>
      <c r="D172" s="8">
        <v>1</v>
      </c>
      <c r="E172" s="8">
        <v>1</v>
      </c>
      <c r="F172" s="8">
        <v>1</v>
      </c>
      <c r="G172" s="8">
        <v>1</v>
      </c>
      <c r="H172" s="8">
        <v>1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1</v>
      </c>
      <c r="S172" s="8">
        <v>1</v>
      </c>
      <c r="T172" s="8">
        <v>1</v>
      </c>
      <c r="U172" s="8">
        <v>0</v>
      </c>
      <c r="V172" s="8">
        <v>0</v>
      </c>
      <c r="W172" s="8">
        <v>0</v>
      </c>
    </row>
    <row r="173" spans="1:23" s="22" customFormat="1" ht="12" customHeight="1" x14ac:dyDescent="0.2">
      <c r="A173" s="91" t="s">
        <v>159</v>
      </c>
      <c r="B173" s="91"/>
      <c r="C173" s="8">
        <v>2</v>
      </c>
      <c r="D173" s="8">
        <v>2</v>
      </c>
      <c r="E173" s="8">
        <v>2</v>
      </c>
      <c r="F173" s="8">
        <v>3</v>
      </c>
      <c r="G173" s="8">
        <v>2</v>
      </c>
      <c r="H173" s="8">
        <v>2</v>
      </c>
      <c r="I173" s="8">
        <v>0</v>
      </c>
      <c r="J173" s="8">
        <v>0</v>
      </c>
      <c r="K173" s="8">
        <v>1</v>
      </c>
      <c r="L173" s="8">
        <v>1</v>
      </c>
      <c r="M173" s="8">
        <v>1</v>
      </c>
      <c r="N173" s="8">
        <v>1</v>
      </c>
      <c r="O173" s="8">
        <v>2</v>
      </c>
      <c r="P173" s="8">
        <v>1</v>
      </c>
      <c r="Q173" s="8">
        <v>1</v>
      </c>
      <c r="R173" s="8">
        <v>0</v>
      </c>
      <c r="S173" s="8">
        <v>0</v>
      </c>
      <c r="T173" s="8">
        <v>0</v>
      </c>
      <c r="U173" s="8">
        <v>2</v>
      </c>
      <c r="V173" s="8">
        <v>1</v>
      </c>
      <c r="W173" s="8">
        <v>1</v>
      </c>
    </row>
    <row r="174" spans="1:23" s="22" customFormat="1" ht="12" customHeight="1" x14ac:dyDescent="0.2">
      <c r="A174" s="91" t="s">
        <v>160</v>
      </c>
      <c r="B174" s="91"/>
      <c r="C174" s="8">
        <v>2</v>
      </c>
      <c r="D174" s="8">
        <v>2</v>
      </c>
      <c r="E174" s="8">
        <v>2</v>
      </c>
      <c r="F174" s="8">
        <v>2</v>
      </c>
      <c r="G174" s="8">
        <v>2</v>
      </c>
      <c r="H174" s="8">
        <v>2</v>
      </c>
      <c r="I174" s="8">
        <v>0</v>
      </c>
      <c r="J174" s="8">
        <v>0</v>
      </c>
      <c r="K174" s="8">
        <v>0</v>
      </c>
      <c r="L174" s="8">
        <v>2</v>
      </c>
      <c r="M174" s="8">
        <v>2</v>
      </c>
      <c r="N174" s="8">
        <v>2</v>
      </c>
      <c r="O174" s="8">
        <v>1</v>
      </c>
      <c r="P174" s="8">
        <v>1</v>
      </c>
      <c r="Q174" s="8">
        <v>1</v>
      </c>
      <c r="R174" s="8">
        <v>0</v>
      </c>
      <c r="S174" s="8">
        <v>0</v>
      </c>
      <c r="T174" s="8">
        <v>0</v>
      </c>
      <c r="U174" s="8">
        <v>2</v>
      </c>
      <c r="V174" s="8">
        <v>1</v>
      </c>
      <c r="W174" s="8">
        <v>2</v>
      </c>
    </row>
    <row r="175" spans="1:23" s="22" customFormat="1" ht="12" customHeight="1" x14ac:dyDescent="0.2">
      <c r="A175" s="91" t="s">
        <v>161</v>
      </c>
      <c r="B175" s="91"/>
      <c r="C175" s="8">
        <v>3</v>
      </c>
      <c r="D175" s="8">
        <v>3</v>
      </c>
      <c r="E175" s="8">
        <v>3</v>
      </c>
      <c r="F175" s="8">
        <v>1</v>
      </c>
      <c r="G175" s="8">
        <v>1</v>
      </c>
      <c r="H175" s="8">
        <v>1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1</v>
      </c>
      <c r="W175" s="8">
        <v>1</v>
      </c>
    </row>
    <row r="176" spans="1:23" s="22" customFormat="1" ht="12" customHeight="1" x14ac:dyDescent="0.2">
      <c r="A176" s="99" t="s">
        <v>162</v>
      </c>
      <c r="B176" s="99"/>
      <c r="C176" s="13">
        <v>14</v>
      </c>
      <c r="D176" s="13">
        <v>14</v>
      </c>
      <c r="E176" s="13">
        <v>14</v>
      </c>
      <c r="F176" s="13">
        <v>5</v>
      </c>
      <c r="G176" s="13">
        <v>6</v>
      </c>
      <c r="H176" s="13">
        <v>7</v>
      </c>
      <c r="I176" s="13">
        <v>0</v>
      </c>
      <c r="J176" s="13">
        <v>0</v>
      </c>
      <c r="K176" s="13">
        <v>0</v>
      </c>
      <c r="L176" s="13">
        <v>3</v>
      </c>
      <c r="M176" s="13">
        <v>4</v>
      </c>
      <c r="N176" s="13">
        <v>4</v>
      </c>
      <c r="O176" s="13">
        <v>3</v>
      </c>
      <c r="P176" s="13">
        <v>2</v>
      </c>
      <c r="Q176" s="13">
        <v>1</v>
      </c>
      <c r="R176" s="13">
        <v>2</v>
      </c>
      <c r="S176" s="13">
        <v>1</v>
      </c>
      <c r="T176" s="13">
        <v>2</v>
      </c>
      <c r="U176" s="13">
        <v>0</v>
      </c>
      <c r="V176" s="13">
        <v>1</v>
      </c>
      <c r="W176" s="13">
        <v>1</v>
      </c>
    </row>
    <row r="177" spans="1:23" s="22" customFormat="1" ht="12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22" customFormat="1" ht="12" customHeight="1" x14ac:dyDescent="0.2">
      <c r="A178" s="90" t="s">
        <v>163</v>
      </c>
      <c r="B178" s="90"/>
      <c r="C178" s="7">
        <f t="shared" ref="C178:V178" si="49">SUM(C179:C186)</f>
        <v>336</v>
      </c>
      <c r="D178" s="7">
        <f t="shared" si="49"/>
        <v>341</v>
      </c>
      <c r="E178" s="7">
        <v>330</v>
      </c>
      <c r="F178" s="7">
        <f t="shared" si="49"/>
        <v>322</v>
      </c>
      <c r="G178" s="7">
        <f t="shared" si="49"/>
        <v>329</v>
      </c>
      <c r="H178" s="7">
        <v>339</v>
      </c>
      <c r="I178" s="7">
        <f t="shared" si="49"/>
        <v>51</v>
      </c>
      <c r="J178" s="7">
        <f t="shared" si="49"/>
        <v>44</v>
      </c>
      <c r="K178" s="7">
        <v>49</v>
      </c>
      <c r="L178" s="7">
        <f t="shared" si="49"/>
        <v>207</v>
      </c>
      <c r="M178" s="7">
        <f t="shared" si="49"/>
        <v>219</v>
      </c>
      <c r="N178" s="7">
        <v>209</v>
      </c>
      <c r="O178" s="7">
        <f t="shared" si="49"/>
        <v>219</v>
      </c>
      <c r="P178" s="7">
        <f t="shared" si="49"/>
        <v>224</v>
      </c>
      <c r="Q178" s="7">
        <v>208</v>
      </c>
      <c r="R178" s="7">
        <f t="shared" si="49"/>
        <v>170</v>
      </c>
      <c r="S178" s="7">
        <f t="shared" si="49"/>
        <v>174</v>
      </c>
      <c r="T178" s="7">
        <v>172</v>
      </c>
      <c r="U178" s="7">
        <f t="shared" si="49"/>
        <v>147</v>
      </c>
      <c r="V178" s="7">
        <f t="shared" si="49"/>
        <v>144</v>
      </c>
      <c r="W178" s="7">
        <v>151</v>
      </c>
    </row>
    <row r="179" spans="1:23" s="22" customFormat="1" ht="12" customHeight="1" x14ac:dyDescent="0.2">
      <c r="A179" s="91" t="s">
        <v>164</v>
      </c>
      <c r="B179" s="91"/>
      <c r="C179" s="8">
        <f>SUM(C57:C67)</f>
        <v>46</v>
      </c>
      <c r="D179" s="8">
        <f t="shared" ref="D179:V179" si="50">SUM(D57:D67)</f>
        <v>46</v>
      </c>
      <c r="E179" s="8">
        <v>45</v>
      </c>
      <c r="F179" s="8">
        <f t="shared" si="50"/>
        <v>45</v>
      </c>
      <c r="G179" s="8">
        <f t="shared" si="50"/>
        <v>47</v>
      </c>
      <c r="H179" s="8">
        <v>51</v>
      </c>
      <c r="I179" s="8">
        <f t="shared" si="50"/>
        <v>9</v>
      </c>
      <c r="J179" s="8">
        <f t="shared" si="50"/>
        <v>7</v>
      </c>
      <c r="K179" s="8">
        <v>12</v>
      </c>
      <c r="L179" s="8">
        <f t="shared" si="50"/>
        <v>23</v>
      </c>
      <c r="M179" s="8">
        <f t="shared" si="50"/>
        <v>29</v>
      </c>
      <c r="N179" s="8">
        <v>28</v>
      </c>
      <c r="O179" s="8">
        <f t="shared" si="50"/>
        <v>22</v>
      </c>
      <c r="P179" s="8">
        <f t="shared" si="50"/>
        <v>25</v>
      </c>
      <c r="Q179" s="8">
        <v>19</v>
      </c>
      <c r="R179" s="8">
        <f t="shared" si="50"/>
        <v>25</v>
      </c>
      <c r="S179" s="8">
        <f t="shared" si="50"/>
        <v>25</v>
      </c>
      <c r="T179" s="8">
        <v>29</v>
      </c>
      <c r="U179" s="8">
        <f t="shared" si="50"/>
        <v>25</v>
      </c>
      <c r="V179" s="8">
        <f t="shared" si="50"/>
        <v>25</v>
      </c>
      <c r="W179" s="8">
        <v>28</v>
      </c>
    </row>
    <row r="180" spans="1:23" s="22" customFormat="1" ht="12" customHeight="1" x14ac:dyDescent="0.2">
      <c r="A180" s="91" t="s">
        <v>165</v>
      </c>
      <c r="B180" s="91"/>
      <c r="C180" s="8">
        <f>SUM(C70:C116)</f>
        <v>62</v>
      </c>
      <c r="D180" s="8">
        <f t="shared" ref="D180:V180" si="51">SUM(D70:D116)</f>
        <v>66</v>
      </c>
      <c r="E180" s="8">
        <v>61</v>
      </c>
      <c r="F180" s="8">
        <f t="shared" si="51"/>
        <v>82</v>
      </c>
      <c r="G180" s="8">
        <f t="shared" si="51"/>
        <v>86</v>
      </c>
      <c r="H180" s="8">
        <v>90</v>
      </c>
      <c r="I180" s="8">
        <f t="shared" si="51"/>
        <v>19</v>
      </c>
      <c r="J180" s="8">
        <f t="shared" si="51"/>
        <v>16</v>
      </c>
      <c r="K180" s="8">
        <v>15</v>
      </c>
      <c r="L180" s="8">
        <f t="shared" si="51"/>
        <v>48</v>
      </c>
      <c r="M180" s="8">
        <f t="shared" si="51"/>
        <v>51</v>
      </c>
      <c r="N180" s="8">
        <v>53</v>
      </c>
      <c r="O180" s="8">
        <f t="shared" si="51"/>
        <v>42</v>
      </c>
      <c r="P180" s="8">
        <f t="shared" si="51"/>
        <v>40</v>
      </c>
      <c r="Q180" s="8">
        <v>39</v>
      </c>
      <c r="R180" s="8">
        <f t="shared" si="51"/>
        <v>67</v>
      </c>
      <c r="S180" s="8">
        <f t="shared" si="51"/>
        <v>64</v>
      </c>
      <c r="T180" s="8">
        <v>59</v>
      </c>
      <c r="U180" s="8">
        <f t="shared" si="51"/>
        <v>40</v>
      </c>
      <c r="V180" s="8">
        <f t="shared" si="51"/>
        <v>38</v>
      </c>
      <c r="W180" s="8">
        <v>43</v>
      </c>
    </row>
    <row r="181" spans="1:23" s="22" customFormat="1" ht="12" customHeight="1" x14ac:dyDescent="0.2">
      <c r="A181" s="91" t="s">
        <v>166</v>
      </c>
      <c r="B181" s="91"/>
      <c r="C181" s="8">
        <f t="shared" ref="C181:V181" si="52">SUM(C119:C137)</f>
        <v>30</v>
      </c>
      <c r="D181" s="8">
        <f t="shared" si="52"/>
        <v>30</v>
      </c>
      <c r="E181" s="8">
        <v>28</v>
      </c>
      <c r="F181" s="8">
        <f t="shared" si="52"/>
        <v>35</v>
      </c>
      <c r="G181" s="8">
        <f t="shared" si="52"/>
        <v>34</v>
      </c>
      <c r="H181" s="8">
        <v>31</v>
      </c>
      <c r="I181" s="8">
        <f t="shared" si="52"/>
        <v>1</v>
      </c>
      <c r="J181" s="8">
        <f t="shared" si="52"/>
        <v>2</v>
      </c>
      <c r="K181" s="8">
        <v>2</v>
      </c>
      <c r="L181" s="8">
        <f t="shared" si="52"/>
        <v>31</v>
      </c>
      <c r="M181" s="8">
        <f t="shared" si="52"/>
        <v>34</v>
      </c>
      <c r="N181" s="8">
        <v>33</v>
      </c>
      <c r="O181" s="8">
        <f t="shared" si="52"/>
        <v>32</v>
      </c>
      <c r="P181" s="8">
        <f t="shared" si="52"/>
        <v>32</v>
      </c>
      <c r="Q181" s="8">
        <v>30</v>
      </c>
      <c r="R181" s="8">
        <f t="shared" si="52"/>
        <v>19</v>
      </c>
      <c r="S181" s="8">
        <f t="shared" si="52"/>
        <v>25</v>
      </c>
      <c r="T181" s="8">
        <v>21</v>
      </c>
      <c r="U181" s="8">
        <f t="shared" si="52"/>
        <v>32</v>
      </c>
      <c r="V181" s="8">
        <f t="shared" si="52"/>
        <v>31</v>
      </c>
      <c r="W181" s="8">
        <v>30</v>
      </c>
    </row>
    <row r="182" spans="1:23" s="22" customFormat="1" ht="12" customHeight="1" x14ac:dyDescent="0.2">
      <c r="A182" s="91" t="s">
        <v>167</v>
      </c>
      <c r="B182" s="91"/>
      <c r="C182" s="8">
        <f>SUM(C140:C147)</f>
        <v>32</v>
      </c>
      <c r="D182" s="8">
        <f t="shared" ref="D182:V182" si="53">SUM(D140:D147)</f>
        <v>32</v>
      </c>
      <c r="E182" s="8">
        <v>33</v>
      </c>
      <c r="F182" s="8">
        <f t="shared" si="53"/>
        <v>26</v>
      </c>
      <c r="G182" s="8">
        <f t="shared" si="53"/>
        <v>28</v>
      </c>
      <c r="H182" s="8">
        <v>29</v>
      </c>
      <c r="I182" s="8">
        <f t="shared" si="53"/>
        <v>1</v>
      </c>
      <c r="J182" s="8">
        <f t="shared" si="53"/>
        <v>1</v>
      </c>
      <c r="K182" s="8">
        <v>0</v>
      </c>
      <c r="L182" s="8">
        <f t="shared" si="53"/>
        <v>22</v>
      </c>
      <c r="M182" s="8">
        <f t="shared" si="53"/>
        <v>20</v>
      </c>
      <c r="N182" s="8">
        <v>18</v>
      </c>
      <c r="O182" s="8">
        <f t="shared" si="53"/>
        <v>32</v>
      </c>
      <c r="P182" s="8">
        <f t="shared" si="53"/>
        <v>32</v>
      </c>
      <c r="Q182" s="8">
        <v>33</v>
      </c>
      <c r="R182" s="8">
        <f t="shared" si="53"/>
        <v>13</v>
      </c>
      <c r="S182" s="8">
        <f t="shared" si="53"/>
        <v>10</v>
      </c>
      <c r="T182" s="8">
        <v>11</v>
      </c>
      <c r="U182" s="8">
        <f t="shared" si="53"/>
        <v>13</v>
      </c>
      <c r="V182" s="8">
        <f t="shared" si="53"/>
        <v>10</v>
      </c>
      <c r="W182" s="8">
        <v>12</v>
      </c>
    </row>
    <row r="183" spans="1:23" s="22" customFormat="1" ht="12" customHeight="1" x14ac:dyDescent="0.2">
      <c r="A183" s="91" t="s">
        <v>168</v>
      </c>
      <c r="B183" s="91"/>
      <c r="C183" s="8">
        <f>SUM(C150:C155)</f>
        <v>30</v>
      </c>
      <c r="D183" s="8">
        <f t="shared" ref="D183:V183" si="54">SUM(D150:D155)</f>
        <v>30</v>
      </c>
      <c r="E183" s="8">
        <v>29</v>
      </c>
      <c r="F183" s="8">
        <f t="shared" si="54"/>
        <v>44</v>
      </c>
      <c r="G183" s="8">
        <f t="shared" si="54"/>
        <v>45</v>
      </c>
      <c r="H183" s="8">
        <v>45</v>
      </c>
      <c r="I183" s="8">
        <f t="shared" si="54"/>
        <v>8</v>
      </c>
      <c r="J183" s="8">
        <f t="shared" si="54"/>
        <v>8</v>
      </c>
      <c r="K183" s="8">
        <v>7</v>
      </c>
      <c r="L183" s="8">
        <f t="shared" si="54"/>
        <v>22</v>
      </c>
      <c r="M183" s="8">
        <f t="shared" si="54"/>
        <v>22</v>
      </c>
      <c r="N183" s="8">
        <v>19</v>
      </c>
      <c r="O183" s="8">
        <f t="shared" si="54"/>
        <v>17</v>
      </c>
      <c r="P183" s="8">
        <f t="shared" si="54"/>
        <v>17</v>
      </c>
      <c r="Q183" s="8">
        <v>17</v>
      </c>
      <c r="R183" s="8">
        <f t="shared" si="54"/>
        <v>20</v>
      </c>
      <c r="S183" s="8">
        <f t="shared" si="54"/>
        <v>20</v>
      </c>
      <c r="T183" s="8">
        <v>19</v>
      </c>
      <c r="U183" s="8">
        <f t="shared" si="54"/>
        <v>16</v>
      </c>
      <c r="V183" s="8">
        <f t="shared" si="54"/>
        <v>19</v>
      </c>
      <c r="W183" s="8">
        <v>20</v>
      </c>
    </row>
    <row r="184" spans="1:23" s="22" customFormat="1" ht="12" customHeight="1" x14ac:dyDescent="0.2">
      <c r="A184" s="91" t="s">
        <v>169</v>
      </c>
      <c r="B184" s="91"/>
      <c r="C184" s="8">
        <f>SUM(C158:C159)</f>
        <v>14</v>
      </c>
      <c r="D184" s="8">
        <f t="shared" ref="D184:V184" si="55">SUM(D158:D159)</f>
        <v>13</v>
      </c>
      <c r="E184" s="8">
        <v>15</v>
      </c>
      <c r="F184" s="8">
        <f t="shared" si="55"/>
        <v>15</v>
      </c>
      <c r="G184" s="8">
        <f t="shared" si="55"/>
        <v>14</v>
      </c>
      <c r="H184" s="8">
        <v>16</v>
      </c>
      <c r="I184" s="8">
        <f t="shared" si="55"/>
        <v>2</v>
      </c>
      <c r="J184" s="8">
        <f t="shared" si="55"/>
        <v>2</v>
      </c>
      <c r="K184" s="8">
        <v>1</v>
      </c>
      <c r="L184" s="8">
        <f t="shared" si="55"/>
        <v>13</v>
      </c>
      <c r="M184" s="8">
        <f t="shared" si="55"/>
        <v>13</v>
      </c>
      <c r="N184" s="8">
        <v>10</v>
      </c>
      <c r="O184" s="8">
        <f t="shared" si="55"/>
        <v>19</v>
      </c>
      <c r="P184" s="8">
        <f t="shared" si="55"/>
        <v>18</v>
      </c>
      <c r="Q184" s="8">
        <v>16</v>
      </c>
      <c r="R184" s="8">
        <f t="shared" si="55"/>
        <v>7</v>
      </c>
      <c r="S184" s="8">
        <f t="shared" si="55"/>
        <v>7</v>
      </c>
      <c r="T184" s="8">
        <v>8</v>
      </c>
      <c r="U184" s="8">
        <f t="shared" si="55"/>
        <v>3</v>
      </c>
      <c r="V184" s="8">
        <f t="shared" si="55"/>
        <v>2</v>
      </c>
      <c r="W184" s="8">
        <v>2</v>
      </c>
    </row>
    <row r="185" spans="1:23" s="22" customFormat="1" ht="12" customHeight="1" x14ac:dyDescent="0.2">
      <c r="A185" s="91" t="s">
        <v>170</v>
      </c>
      <c r="B185" s="91"/>
      <c r="C185" s="8">
        <f t="shared" ref="C185:V185" si="56">SUM(C162:C164)</f>
        <v>65</v>
      </c>
      <c r="D185" s="8">
        <f t="shared" si="56"/>
        <v>65</v>
      </c>
      <c r="E185" s="8">
        <v>64</v>
      </c>
      <c r="F185" s="8">
        <f t="shared" si="56"/>
        <v>36</v>
      </c>
      <c r="G185" s="8">
        <f t="shared" si="56"/>
        <v>36</v>
      </c>
      <c r="H185" s="8">
        <v>35</v>
      </c>
      <c r="I185" s="8">
        <f t="shared" si="56"/>
        <v>7</v>
      </c>
      <c r="J185" s="8">
        <f t="shared" si="56"/>
        <v>5</v>
      </c>
      <c r="K185" s="8">
        <v>7</v>
      </c>
      <c r="L185" s="8">
        <f t="shared" si="56"/>
        <v>32</v>
      </c>
      <c r="M185" s="8">
        <f t="shared" si="56"/>
        <v>33</v>
      </c>
      <c r="N185" s="8">
        <v>33</v>
      </c>
      <c r="O185" s="8">
        <f t="shared" si="56"/>
        <v>34</v>
      </c>
      <c r="P185" s="8">
        <f t="shared" si="56"/>
        <v>37</v>
      </c>
      <c r="Q185" s="8">
        <v>35</v>
      </c>
      <c r="R185" s="8">
        <f t="shared" si="56"/>
        <v>15</v>
      </c>
      <c r="S185" s="8">
        <f t="shared" si="56"/>
        <v>16</v>
      </c>
      <c r="T185" s="8">
        <v>17</v>
      </c>
      <c r="U185" s="8">
        <f t="shared" si="56"/>
        <v>8</v>
      </c>
      <c r="V185" s="8">
        <f t="shared" si="56"/>
        <v>11</v>
      </c>
      <c r="W185" s="8">
        <v>8</v>
      </c>
    </row>
    <row r="186" spans="1:23" s="22" customFormat="1" ht="12" customHeight="1" x14ac:dyDescent="0.2">
      <c r="A186" s="93" t="s">
        <v>171</v>
      </c>
      <c r="B186" s="93"/>
      <c r="C186" s="13">
        <f t="shared" ref="C186:V186" si="57">SUM(C167:C176)</f>
        <v>57</v>
      </c>
      <c r="D186" s="13">
        <f t="shared" si="57"/>
        <v>59</v>
      </c>
      <c r="E186" s="13">
        <v>55</v>
      </c>
      <c r="F186" s="13">
        <f t="shared" si="57"/>
        <v>39</v>
      </c>
      <c r="G186" s="13">
        <f t="shared" si="57"/>
        <v>39</v>
      </c>
      <c r="H186" s="13">
        <v>42</v>
      </c>
      <c r="I186" s="13">
        <f t="shared" si="57"/>
        <v>4</v>
      </c>
      <c r="J186" s="13">
        <f t="shared" si="57"/>
        <v>3</v>
      </c>
      <c r="K186" s="13">
        <v>5</v>
      </c>
      <c r="L186" s="13">
        <f t="shared" si="57"/>
        <v>16</v>
      </c>
      <c r="M186" s="13">
        <f t="shared" si="57"/>
        <v>17</v>
      </c>
      <c r="N186" s="13">
        <v>15</v>
      </c>
      <c r="O186" s="13">
        <f t="shared" si="57"/>
        <v>21</v>
      </c>
      <c r="P186" s="13">
        <f t="shared" si="57"/>
        <v>23</v>
      </c>
      <c r="Q186" s="13">
        <v>19</v>
      </c>
      <c r="R186" s="13">
        <f t="shared" si="57"/>
        <v>4</v>
      </c>
      <c r="S186" s="13">
        <f t="shared" si="57"/>
        <v>7</v>
      </c>
      <c r="T186" s="13">
        <v>8</v>
      </c>
      <c r="U186" s="13">
        <f t="shared" si="57"/>
        <v>10</v>
      </c>
      <c r="V186" s="13">
        <f t="shared" si="57"/>
        <v>8</v>
      </c>
      <c r="W186" s="13">
        <v>8</v>
      </c>
    </row>
    <row r="187" spans="1:23" s="22" customFormat="1" ht="12" customHeight="1" x14ac:dyDescent="0.2">
      <c r="A187" s="70"/>
      <c r="B187" s="70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22" customFormat="1" ht="12" customHeight="1" x14ac:dyDescent="0.2">
      <c r="A188" s="90" t="s">
        <v>172</v>
      </c>
      <c r="B188" s="90"/>
      <c r="C188" s="7">
        <f>+C189+C190+C191+C192+C193</f>
        <v>170</v>
      </c>
      <c r="D188" s="7">
        <f t="shared" ref="D188:V188" si="58">+D189+D190+D191+D192+D193</f>
        <v>174</v>
      </c>
      <c r="E188" s="7">
        <v>168</v>
      </c>
      <c r="F188" s="7">
        <f t="shared" si="58"/>
        <v>213</v>
      </c>
      <c r="G188" s="7">
        <f t="shared" si="58"/>
        <v>221</v>
      </c>
      <c r="H188" s="7">
        <v>229</v>
      </c>
      <c r="I188" s="7">
        <f t="shared" si="58"/>
        <v>37</v>
      </c>
      <c r="J188" s="7">
        <f t="shared" si="58"/>
        <v>32</v>
      </c>
      <c r="K188" s="7">
        <v>35</v>
      </c>
      <c r="L188" s="7">
        <f t="shared" si="58"/>
        <v>124</v>
      </c>
      <c r="M188" s="7">
        <f t="shared" si="58"/>
        <v>128</v>
      </c>
      <c r="N188" s="7">
        <v>124</v>
      </c>
      <c r="O188" s="7">
        <f t="shared" si="58"/>
        <v>114</v>
      </c>
      <c r="P188" s="7">
        <f t="shared" si="58"/>
        <v>116</v>
      </c>
      <c r="Q188" s="7">
        <v>107</v>
      </c>
      <c r="R188" s="7">
        <f t="shared" si="58"/>
        <v>134</v>
      </c>
      <c r="S188" s="7">
        <f t="shared" si="58"/>
        <v>133</v>
      </c>
      <c r="T188" s="7">
        <v>128</v>
      </c>
      <c r="U188" s="7">
        <f t="shared" si="58"/>
        <v>108</v>
      </c>
      <c r="V188" s="7">
        <f t="shared" si="58"/>
        <v>107</v>
      </c>
      <c r="W188" s="7">
        <v>117</v>
      </c>
    </row>
    <row r="189" spans="1:23" s="22" customFormat="1" ht="12" customHeight="1" x14ac:dyDescent="0.2">
      <c r="A189" s="91" t="s">
        <v>173</v>
      </c>
      <c r="B189" s="91"/>
      <c r="C189" s="8">
        <f>+C150+C151+C154+C155</f>
        <v>21</v>
      </c>
      <c r="D189" s="8">
        <f t="shared" ref="D189:V189" si="59">+D150+D151+D154+D155</f>
        <v>21</v>
      </c>
      <c r="E189" s="8">
        <v>20</v>
      </c>
      <c r="F189" s="8">
        <f t="shared" si="59"/>
        <v>39</v>
      </c>
      <c r="G189" s="8">
        <f t="shared" si="59"/>
        <v>40</v>
      </c>
      <c r="H189" s="8">
        <v>40</v>
      </c>
      <c r="I189" s="8">
        <f t="shared" si="59"/>
        <v>5</v>
      </c>
      <c r="J189" s="8">
        <f t="shared" si="59"/>
        <v>5</v>
      </c>
      <c r="K189" s="8">
        <v>5</v>
      </c>
      <c r="L189" s="8">
        <f t="shared" si="59"/>
        <v>19</v>
      </c>
      <c r="M189" s="8">
        <f t="shared" si="59"/>
        <v>19</v>
      </c>
      <c r="N189" s="8">
        <v>16</v>
      </c>
      <c r="O189" s="8">
        <f t="shared" si="59"/>
        <v>16</v>
      </c>
      <c r="P189" s="8">
        <f t="shared" si="59"/>
        <v>16</v>
      </c>
      <c r="Q189" s="8">
        <v>16</v>
      </c>
      <c r="R189" s="8">
        <f t="shared" si="59"/>
        <v>15</v>
      </c>
      <c r="S189" s="8">
        <f t="shared" si="59"/>
        <v>14</v>
      </c>
      <c r="T189" s="8">
        <v>15</v>
      </c>
      <c r="U189" s="8">
        <f t="shared" si="59"/>
        <v>12</v>
      </c>
      <c r="V189" s="8">
        <f t="shared" si="59"/>
        <v>16</v>
      </c>
      <c r="W189" s="8">
        <v>16</v>
      </c>
    </row>
    <row r="190" spans="1:23" s="22" customFormat="1" ht="12" customHeight="1" x14ac:dyDescent="0.2">
      <c r="A190" s="91" t="s">
        <v>174</v>
      </c>
      <c r="B190" s="91"/>
      <c r="C190" s="10">
        <f>+C57+C58+C79+C59+C60+C61+C62+C63+C64+C65+C66+C67</f>
        <v>46</v>
      </c>
      <c r="D190" s="10">
        <f t="shared" ref="D190:V190" si="60">+D57+D58+D79+D59+D60+D61+D62+D63+D64+D65+D66+D67</f>
        <v>46</v>
      </c>
      <c r="E190" s="10">
        <v>45</v>
      </c>
      <c r="F190" s="10">
        <f t="shared" si="60"/>
        <v>45</v>
      </c>
      <c r="G190" s="10">
        <f t="shared" si="60"/>
        <v>47</v>
      </c>
      <c r="H190" s="10">
        <v>51</v>
      </c>
      <c r="I190" s="10">
        <f t="shared" si="60"/>
        <v>9</v>
      </c>
      <c r="J190" s="10">
        <f t="shared" si="60"/>
        <v>7</v>
      </c>
      <c r="K190" s="10">
        <v>12</v>
      </c>
      <c r="L190" s="10">
        <f t="shared" si="60"/>
        <v>23</v>
      </c>
      <c r="M190" s="10">
        <f t="shared" si="60"/>
        <v>29</v>
      </c>
      <c r="N190" s="10">
        <v>28</v>
      </c>
      <c r="O190" s="10">
        <f t="shared" si="60"/>
        <v>22</v>
      </c>
      <c r="P190" s="10">
        <f t="shared" si="60"/>
        <v>25</v>
      </c>
      <c r="Q190" s="10">
        <v>19</v>
      </c>
      <c r="R190" s="10">
        <f t="shared" si="60"/>
        <v>26</v>
      </c>
      <c r="S190" s="10">
        <f t="shared" si="60"/>
        <v>25</v>
      </c>
      <c r="T190" s="10">
        <v>30</v>
      </c>
      <c r="U190" s="10">
        <f t="shared" si="60"/>
        <v>25</v>
      </c>
      <c r="V190" s="10">
        <f t="shared" si="60"/>
        <v>25</v>
      </c>
      <c r="W190" s="10">
        <v>28</v>
      </c>
    </row>
    <row r="191" spans="1:23" s="22" customFormat="1" ht="12" customHeight="1" x14ac:dyDescent="0.2">
      <c r="A191" s="91" t="s">
        <v>175</v>
      </c>
      <c r="B191" s="91"/>
      <c r="C191" s="8">
        <f>+C119+C140+C120+C122+C125+C127+C128+C147+C129+C130+C131+C133+C134+C135+C136</f>
        <v>20</v>
      </c>
      <c r="D191" s="8">
        <f t="shared" ref="D191:V191" si="61">+D119+D140+D120+D122+D125+D127+D128+D147+D129+D130+D131+D133+D134+D135+D136</f>
        <v>21</v>
      </c>
      <c r="E191" s="8">
        <v>21</v>
      </c>
      <c r="F191" s="8">
        <f t="shared" si="61"/>
        <v>23</v>
      </c>
      <c r="G191" s="8">
        <f t="shared" si="61"/>
        <v>26</v>
      </c>
      <c r="H191" s="8">
        <v>24</v>
      </c>
      <c r="I191" s="8">
        <f t="shared" si="61"/>
        <v>0</v>
      </c>
      <c r="J191" s="8">
        <f t="shared" si="61"/>
        <v>1</v>
      </c>
      <c r="K191" s="8">
        <v>1</v>
      </c>
      <c r="L191" s="8">
        <f t="shared" si="61"/>
        <v>15</v>
      </c>
      <c r="M191" s="8">
        <f t="shared" si="61"/>
        <v>14</v>
      </c>
      <c r="N191" s="8">
        <v>13</v>
      </c>
      <c r="O191" s="8">
        <f t="shared" si="61"/>
        <v>19</v>
      </c>
      <c r="P191" s="8">
        <f t="shared" si="61"/>
        <v>20</v>
      </c>
      <c r="Q191" s="8">
        <v>20</v>
      </c>
      <c r="R191" s="8">
        <f t="shared" si="61"/>
        <v>17</v>
      </c>
      <c r="S191" s="8">
        <f t="shared" si="61"/>
        <v>19</v>
      </c>
      <c r="T191" s="8">
        <v>16</v>
      </c>
      <c r="U191" s="8">
        <f t="shared" si="61"/>
        <v>18</v>
      </c>
      <c r="V191" s="8">
        <f t="shared" si="61"/>
        <v>20</v>
      </c>
      <c r="W191" s="8">
        <v>22</v>
      </c>
    </row>
    <row r="192" spans="1:23" s="22" customFormat="1" ht="12" customHeight="1" x14ac:dyDescent="0.2">
      <c r="A192" s="91" t="s">
        <v>176</v>
      </c>
      <c r="B192" s="91"/>
      <c r="C192" s="8">
        <f>+C70+C71+C72+C73+C74+C75+C76+C77+C78+C80+C81+C82+C83+C84+C85+C86+C87+C88+C89+C90+C91+C92+C93+C94+C95+C96+C97+C98+C99+C100+C101+C102+C103+C104+C105+C106+C107+C108+C109+C110+C111+C113+C114+C115+C116+C112</f>
        <v>62</v>
      </c>
      <c r="D192" s="8">
        <f t="shared" ref="D192:V192" si="62">+D70+D71+D72+D73+D74+D75+D76+D77+D78+D80+D81+D82+D83+D84+D85+D86+D87+D88+D89+D90+D91+D92+D93+D94+D95+D96+D97+D98+D99+D100+D101+D102+D103+D104+D105+D106+D107+D108+D109+D110+D111+D113+D114+D115+D116+D112</f>
        <v>66</v>
      </c>
      <c r="E192" s="8">
        <v>61</v>
      </c>
      <c r="F192" s="8">
        <f t="shared" si="62"/>
        <v>82</v>
      </c>
      <c r="G192" s="8">
        <f t="shared" si="62"/>
        <v>86</v>
      </c>
      <c r="H192" s="8">
        <v>90</v>
      </c>
      <c r="I192" s="8">
        <f t="shared" si="62"/>
        <v>19</v>
      </c>
      <c r="J192" s="8">
        <f t="shared" si="62"/>
        <v>16</v>
      </c>
      <c r="K192" s="8">
        <v>15</v>
      </c>
      <c r="L192" s="8">
        <f t="shared" si="62"/>
        <v>48</v>
      </c>
      <c r="M192" s="8">
        <f t="shared" si="62"/>
        <v>51</v>
      </c>
      <c r="N192" s="8">
        <v>53</v>
      </c>
      <c r="O192" s="8">
        <f t="shared" si="62"/>
        <v>42</v>
      </c>
      <c r="P192" s="8">
        <f t="shared" si="62"/>
        <v>40</v>
      </c>
      <c r="Q192" s="8">
        <v>39</v>
      </c>
      <c r="R192" s="8">
        <f t="shared" si="62"/>
        <v>66</v>
      </c>
      <c r="S192" s="8">
        <f t="shared" si="62"/>
        <v>64</v>
      </c>
      <c r="T192" s="8">
        <v>58</v>
      </c>
      <c r="U192" s="8">
        <f t="shared" si="62"/>
        <v>40</v>
      </c>
      <c r="V192" s="8">
        <f t="shared" si="62"/>
        <v>38</v>
      </c>
      <c r="W192" s="8">
        <v>43</v>
      </c>
    </row>
    <row r="193" spans="1:23" s="22" customFormat="1" ht="12" customHeight="1" x14ac:dyDescent="0.2">
      <c r="A193" s="71" t="s">
        <v>177</v>
      </c>
      <c r="B193" s="71"/>
      <c r="C193" s="13">
        <f>+C152+C123+C124+C153+C126+C159</f>
        <v>21</v>
      </c>
      <c r="D193" s="13">
        <f t="shared" ref="D193:V193" si="63">+D152+D123+D124+D153+D126+D159</f>
        <v>20</v>
      </c>
      <c r="E193" s="13">
        <v>21</v>
      </c>
      <c r="F193" s="13">
        <f t="shared" si="63"/>
        <v>24</v>
      </c>
      <c r="G193" s="13">
        <f t="shared" si="63"/>
        <v>22</v>
      </c>
      <c r="H193" s="13">
        <v>24</v>
      </c>
      <c r="I193" s="13">
        <f t="shared" si="63"/>
        <v>4</v>
      </c>
      <c r="J193" s="13">
        <f t="shared" si="63"/>
        <v>3</v>
      </c>
      <c r="K193" s="13">
        <v>2</v>
      </c>
      <c r="L193" s="13">
        <f t="shared" si="63"/>
        <v>19</v>
      </c>
      <c r="M193" s="13">
        <f t="shared" si="63"/>
        <v>15</v>
      </c>
      <c r="N193" s="13">
        <v>14</v>
      </c>
      <c r="O193" s="13">
        <f t="shared" si="63"/>
        <v>15</v>
      </c>
      <c r="P193" s="13">
        <f t="shared" si="63"/>
        <v>15</v>
      </c>
      <c r="Q193" s="13">
        <v>13</v>
      </c>
      <c r="R193" s="13">
        <f t="shared" si="63"/>
        <v>10</v>
      </c>
      <c r="S193" s="13">
        <f t="shared" si="63"/>
        <v>11</v>
      </c>
      <c r="T193" s="13">
        <v>9</v>
      </c>
      <c r="U193" s="13">
        <f t="shared" si="63"/>
        <v>13</v>
      </c>
      <c r="V193" s="13">
        <f t="shared" si="63"/>
        <v>8</v>
      </c>
      <c r="W193" s="13">
        <v>8</v>
      </c>
    </row>
    <row r="194" spans="1:23" s="22" customFormat="1" ht="12" customHeight="1" x14ac:dyDescent="0.2">
      <c r="A194" s="72"/>
      <c r="B194" s="72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1:23" s="22" customFormat="1" ht="12" customHeight="1" x14ac:dyDescent="0.2">
      <c r="A195" s="23" t="s">
        <v>178</v>
      </c>
      <c r="B195" s="23"/>
      <c r="C195" s="28">
        <f>+C178-C188</f>
        <v>166</v>
      </c>
      <c r="D195" s="28">
        <f t="shared" ref="D195:V195" si="64">+D178-D188</f>
        <v>167</v>
      </c>
      <c r="E195" s="28">
        <v>162</v>
      </c>
      <c r="F195" s="28">
        <f t="shared" si="64"/>
        <v>109</v>
      </c>
      <c r="G195" s="28">
        <f t="shared" si="64"/>
        <v>108</v>
      </c>
      <c r="H195" s="28">
        <v>110</v>
      </c>
      <c r="I195" s="28">
        <f t="shared" si="64"/>
        <v>14</v>
      </c>
      <c r="J195" s="28">
        <f t="shared" si="64"/>
        <v>12</v>
      </c>
      <c r="K195" s="28">
        <v>14</v>
      </c>
      <c r="L195" s="28">
        <f t="shared" si="64"/>
        <v>83</v>
      </c>
      <c r="M195" s="28">
        <f t="shared" si="64"/>
        <v>91</v>
      </c>
      <c r="N195" s="28">
        <v>85</v>
      </c>
      <c r="O195" s="28">
        <f t="shared" si="64"/>
        <v>105</v>
      </c>
      <c r="P195" s="28">
        <f t="shared" si="64"/>
        <v>108</v>
      </c>
      <c r="Q195" s="28">
        <v>101</v>
      </c>
      <c r="R195" s="28">
        <f t="shared" si="64"/>
        <v>36</v>
      </c>
      <c r="S195" s="28">
        <f t="shared" si="64"/>
        <v>41</v>
      </c>
      <c r="T195" s="28">
        <v>44</v>
      </c>
      <c r="U195" s="28">
        <f t="shared" si="64"/>
        <v>39</v>
      </c>
      <c r="V195" s="28">
        <f t="shared" si="64"/>
        <v>37</v>
      </c>
      <c r="W195" s="28">
        <v>34</v>
      </c>
    </row>
    <row r="196" spans="1:23" s="41" customFormat="1" ht="12" customHeight="1" x14ac:dyDescent="0.2">
      <c r="A196" s="107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</row>
    <row r="197" spans="1:23" s="42" customFormat="1" ht="12" customHeight="1" x14ac:dyDescent="0.2">
      <c r="A197" s="108" t="s">
        <v>225</v>
      </c>
      <c r="B197" s="108"/>
      <c r="C197" s="10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</row>
    <row r="198" spans="1:23" s="20" customFormat="1" ht="12" customHeight="1" x14ac:dyDescent="0.2">
      <c r="A198" s="89" t="s">
        <v>179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</row>
    <row r="199" spans="1:23" s="18" customFormat="1" ht="12" customHeight="1" x14ac:dyDescent="0.2">
      <c r="A199" s="88"/>
      <c r="B199" s="8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</row>
    <row r="200" spans="1:23" s="27" customFormat="1" ht="12" customHeight="1" x14ac:dyDescent="0.2">
      <c r="A200" s="77" t="s">
        <v>201</v>
      </c>
      <c r="B200" s="77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</row>
    <row r="201" spans="1:23" s="18" customFormat="1" ht="6.4" customHeight="1" x14ac:dyDescent="0.2">
      <c r="A201" s="88"/>
      <c r="B201" s="8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</row>
    <row r="202" spans="1:23" s="21" customFormat="1" ht="12.75" x14ac:dyDescent="0.2">
      <c r="A202" s="89" t="s">
        <v>223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</row>
    <row r="203" spans="1:23" s="21" customFormat="1" ht="12" customHeight="1" x14ac:dyDescent="0.2">
      <c r="A203" s="94" t="s">
        <v>202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</row>
  </sheetData>
  <mergeCells count="173">
    <mergeCell ref="A202:P202"/>
    <mergeCell ref="A203:P203"/>
    <mergeCell ref="A25:B25"/>
    <mergeCell ref="A122:B122"/>
    <mergeCell ref="A142:B142"/>
    <mergeCell ref="A143:B143"/>
    <mergeCell ref="A153:B153"/>
    <mergeCell ref="A161:B161"/>
    <mergeCell ref="A170:B170"/>
    <mergeCell ref="A182:B182"/>
    <mergeCell ref="A54:B54"/>
    <mergeCell ref="A56:B56"/>
    <mergeCell ref="A57:B57"/>
    <mergeCell ref="A58:B58"/>
    <mergeCell ref="A59:B59"/>
    <mergeCell ref="A60:B60"/>
    <mergeCell ref="A46:B46"/>
    <mergeCell ref="A51:B51"/>
    <mergeCell ref="A52:B52"/>
    <mergeCell ref="A53:B53"/>
    <mergeCell ref="A42:B42"/>
    <mergeCell ref="A43:B43"/>
    <mergeCell ref="A31:B31"/>
    <mergeCell ref="A119:B119"/>
    <mergeCell ref="A7:B7"/>
    <mergeCell ref="A8:B8"/>
    <mergeCell ref="A9:B9"/>
    <mergeCell ref="A11:B11"/>
    <mergeCell ref="A1:W1"/>
    <mergeCell ref="A2:W2"/>
    <mergeCell ref="A3:W3"/>
    <mergeCell ref="A4:W4"/>
    <mergeCell ref="A20:B20"/>
    <mergeCell ref="A12:B12"/>
    <mergeCell ref="A16:B16"/>
    <mergeCell ref="C5:W5"/>
    <mergeCell ref="U6:W6"/>
    <mergeCell ref="C6:E6"/>
    <mergeCell ref="F6:H6"/>
    <mergeCell ref="I6:K6"/>
    <mergeCell ref="L6:N6"/>
    <mergeCell ref="O6:Q6"/>
    <mergeCell ref="A32:B32"/>
    <mergeCell ref="A37:B37"/>
    <mergeCell ref="A38:B38"/>
    <mergeCell ref="A39:B39"/>
    <mergeCell ref="A41:B41"/>
    <mergeCell ref="A28:B28"/>
    <mergeCell ref="A22:B22"/>
    <mergeCell ref="A23:B23"/>
    <mergeCell ref="A24:B24"/>
    <mergeCell ref="A67:B67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88:B188"/>
    <mergeCell ref="A176:B176"/>
    <mergeCell ref="A157:B157"/>
    <mergeCell ref="A159:B159"/>
    <mergeCell ref="A169:B169"/>
    <mergeCell ref="A171:B171"/>
    <mergeCell ref="A192:B192"/>
    <mergeCell ref="A191:B191"/>
    <mergeCell ref="A178:B178"/>
    <mergeCell ref="A181:B181"/>
    <mergeCell ref="A180:B180"/>
    <mergeCell ref="A185:B185"/>
    <mergeCell ref="A183:B183"/>
    <mergeCell ref="A184:B184"/>
    <mergeCell ref="A186:B186"/>
    <mergeCell ref="A190:B190"/>
    <mergeCell ref="A158:B158"/>
    <mergeCell ref="A162:B162"/>
    <mergeCell ref="A141:B141"/>
    <mergeCell ref="A132:B132"/>
    <mergeCell ref="A144:B144"/>
    <mergeCell ref="A145:B145"/>
    <mergeCell ref="A129:B129"/>
    <mergeCell ref="A154:B154"/>
    <mergeCell ref="A155:B155"/>
    <mergeCell ref="A167:B167"/>
    <mergeCell ref="A179:B179"/>
    <mergeCell ref="A189:B189"/>
    <mergeCell ref="A196:P196"/>
    <mergeCell ref="A197:P197"/>
    <mergeCell ref="A198:P198"/>
    <mergeCell ref="A199:P199"/>
    <mergeCell ref="A127:B127"/>
    <mergeCell ref="A116:B116"/>
    <mergeCell ref="A118:B118"/>
    <mergeCell ref="A133:B133"/>
    <mergeCell ref="A134:B134"/>
    <mergeCell ref="A135:B135"/>
    <mergeCell ref="A173:B173"/>
    <mergeCell ref="A174:B174"/>
    <mergeCell ref="A175:B175"/>
    <mergeCell ref="A163:B163"/>
    <mergeCell ref="A164:B164"/>
    <mergeCell ref="A166:B166"/>
    <mergeCell ref="A168:B168"/>
    <mergeCell ref="A172:B172"/>
    <mergeCell ref="A139:B139"/>
    <mergeCell ref="A140:B140"/>
    <mergeCell ref="A150:B150"/>
    <mergeCell ref="A200:P200"/>
    <mergeCell ref="A201:P201"/>
    <mergeCell ref="R6:T6"/>
    <mergeCell ref="A136:B136"/>
    <mergeCell ref="A146:B146"/>
    <mergeCell ref="A147:B147"/>
    <mergeCell ref="A149:B149"/>
    <mergeCell ref="A120:B120"/>
    <mergeCell ref="A121:B121"/>
    <mergeCell ref="A110:B110"/>
    <mergeCell ref="A111:B111"/>
    <mergeCell ref="A112:B112"/>
    <mergeCell ref="A113:B113"/>
    <mergeCell ref="A114:B114"/>
    <mergeCell ref="A151:B151"/>
    <mergeCell ref="A152:B152"/>
    <mergeCell ref="A128:B128"/>
    <mergeCell ref="C7:W7"/>
    <mergeCell ref="A123:B123"/>
    <mergeCell ref="A124:B124"/>
    <mergeCell ref="A125:B125"/>
    <mergeCell ref="A126:B126"/>
    <mergeCell ref="A130:B130"/>
    <mergeCell ref="A131:B131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24"/>
  <sheetViews>
    <sheetView zoomScaleNormal="100" workbookViewId="0">
      <pane ySplit="8" topLeftCell="A9" activePane="bottomLeft" state="frozen"/>
      <selection pane="bottomLeft" sqref="A1:BT1"/>
    </sheetView>
  </sheetViews>
  <sheetFormatPr defaultColWidth="9.140625" defaultRowHeight="12" customHeight="1" x14ac:dyDescent="0.2"/>
  <cols>
    <col min="1" max="1" width="2.7109375" style="43" customWidth="1"/>
    <col min="2" max="2" width="31" style="43" customWidth="1"/>
    <col min="3" max="31" width="6.140625" style="44" customWidth="1"/>
    <col min="32" max="32" width="5.85546875" style="44" customWidth="1"/>
    <col min="33" max="72" width="6.140625" style="44" customWidth="1"/>
    <col min="73" max="16384" width="9.140625" style="43"/>
  </cols>
  <sheetData>
    <row r="1" spans="1:72" s="1" customFormat="1" ht="12.75" customHeight="1" x14ac:dyDescent="0.2">
      <c r="A1" s="112"/>
      <c r="B1" s="11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</row>
    <row r="2" spans="1:72" s="25" customFormat="1" ht="12.75" customHeight="1" x14ac:dyDescent="0.2">
      <c r="A2" s="80" t="s">
        <v>210</v>
      </c>
      <c r="B2" s="80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</row>
    <row r="3" spans="1:72" s="2" customFormat="1" ht="12.75" customHeight="1" x14ac:dyDescent="0.25">
      <c r="A3" s="113"/>
      <c r="B3" s="11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</row>
    <row r="4" spans="1:72" s="2" customFormat="1" ht="12.75" customHeight="1" x14ac:dyDescent="0.25">
      <c r="A4" s="114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</row>
    <row r="5" spans="1:72" s="66" customFormat="1" ht="12" customHeight="1" x14ac:dyDescent="0.2">
      <c r="A5" s="64"/>
      <c r="B5" s="65"/>
      <c r="C5" s="100" t="s">
        <v>180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</row>
    <row r="6" spans="1:72" s="66" customFormat="1" ht="12" customHeight="1" x14ac:dyDescent="0.2">
      <c r="B6" s="67"/>
      <c r="C6" s="117" t="s">
        <v>182</v>
      </c>
      <c r="D6" s="79"/>
      <c r="E6" s="79"/>
      <c r="F6" s="79"/>
      <c r="G6" s="79"/>
      <c r="H6" s="79"/>
      <c r="I6" s="79"/>
      <c r="J6" s="79"/>
      <c r="K6" s="79"/>
      <c r="L6" s="79"/>
      <c r="M6" s="109" t="s">
        <v>183</v>
      </c>
      <c r="N6" s="79"/>
      <c r="O6" s="79"/>
      <c r="P6" s="79"/>
      <c r="Q6" s="79"/>
      <c r="R6" s="79"/>
      <c r="S6" s="79"/>
      <c r="T6" s="79"/>
      <c r="U6" s="79"/>
      <c r="V6" s="79"/>
      <c r="W6" s="109" t="s">
        <v>184</v>
      </c>
      <c r="X6" s="79"/>
      <c r="Y6" s="79"/>
      <c r="Z6" s="79"/>
      <c r="AA6" s="79"/>
      <c r="AB6" s="79"/>
      <c r="AC6" s="79"/>
      <c r="AD6" s="79"/>
      <c r="AE6" s="79"/>
      <c r="AF6" s="79"/>
      <c r="AG6" s="109" t="s">
        <v>185</v>
      </c>
      <c r="AH6" s="79"/>
      <c r="AI6" s="79"/>
      <c r="AJ6" s="79"/>
      <c r="AK6" s="79"/>
      <c r="AL6" s="79"/>
      <c r="AM6" s="79"/>
      <c r="AN6" s="79"/>
      <c r="AO6" s="79"/>
      <c r="AP6" s="79"/>
      <c r="AQ6" s="109" t="s">
        <v>186</v>
      </c>
      <c r="AR6" s="79"/>
      <c r="AS6" s="79"/>
      <c r="AT6" s="79"/>
      <c r="AU6" s="79"/>
      <c r="AV6" s="79"/>
      <c r="AW6" s="79"/>
      <c r="AX6" s="79"/>
      <c r="AY6" s="79"/>
      <c r="AZ6" s="79"/>
      <c r="BA6" s="109" t="s">
        <v>187</v>
      </c>
      <c r="BB6" s="79"/>
      <c r="BC6" s="79"/>
      <c r="BD6" s="79"/>
      <c r="BE6" s="79"/>
      <c r="BF6" s="79"/>
      <c r="BG6" s="79"/>
      <c r="BH6" s="79"/>
      <c r="BI6" s="79"/>
      <c r="BJ6" s="79"/>
      <c r="BK6" s="109" t="s">
        <v>188</v>
      </c>
      <c r="BL6" s="79"/>
      <c r="BM6" s="79"/>
      <c r="BN6" s="79"/>
      <c r="BO6" s="79"/>
      <c r="BP6" s="79"/>
      <c r="BQ6" s="79"/>
      <c r="BR6" s="79"/>
      <c r="BS6" s="79"/>
      <c r="BT6" s="79"/>
    </row>
    <row r="7" spans="1:72" s="32" customFormat="1" ht="12" customHeight="1" x14ac:dyDescent="0.2">
      <c r="A7" s="110"/>
      <c r="B7" s="110"/>
      <c r="C7" s="105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</row>
    <row r="8" spans="1:72" s="38" customFormat="1" ht="12" customHeight="1" x14ac:dyDescent="0.2">
      <c r="A8" s="111"/>
      <c r="B8" s="111"/>
      <c r="C8" s="53" t="s">
        <v>194</v>
      </c>
      <c r="D8" s="53" t="s">
        <v>195</v>
      </c>
      <c r="E8" s="53" t="s">
        <v>196</v>
      </c>
      <c r="F8" s="53" t="s">
        <v>197</v>
      </c>
      <c r="G8" s="53" t="s">
        <v>198</v>
      </c>
      <c r="H8" s="53" t="s">
        <v>199</v>
      </c>
      <c r="I8" s="53">
        <v>2016</v>
      </c>
      <c r="J8" s="45">
        <v>2017</v>
      </c>
      <c r="K8" s="45">
        <v>2018</v>
      </c>
      <c r="L8" s="55">
        <v>2019</v>
      </c>
      <c r="M8" s="53" t="s">
        <v>194</v>
      </c>
      <c r="N8" s="53" t="s">
        <v>195</v>
      </c>
      <c r="O8" s="53" t="s">
        <v>196</v>
      </c>
      <c r="P8" s="53" t="s">
        <v>197</v>
      </c>
      <c r="Q8" s="53" t="s">
        <v>198</v>
      </c>
      <c r="R8" s="53" t="s">
        <v>199</v>
      </c>
      <c r="S8" s="53">
        <v>2016</v>
      </c>
      <c r="T8" s="45">
        <v>2017</v>
      </c>
      <c r="U8" s="45">
        <v>2018</v>
      </c>
      <c r="V8" s="55">
        <v>2019</v>
      </c>
      <c r="W8" s="53" t="s">
        <v>194</v>
      </c>
      <c r="X8" s="53" t="s">
        <v>195</v>
      </c>
      <c r="Y8" s="53" t="s">
        <v>196</v>
      </c>
      <c r="Z8" s="53" t="s">
        <v>197</v>
      </c>
      <c r="AA8" s="53" t="s">
        <v>198</v>
      </c>
      <c r="AB8" s="53" t="s">
        <v>199</v>
      </c>
      <c r="AC8" s="53">
        <v>2016</v>
      </c>
      <c r="AD8" s="45">
        <v>2017</v>
      </c>
      <c r="AE8" s="45">
        <v>2018</v>
      </c>
      <c r="AF8" s="55">
        <v>2019</v>
      </c>
      <c r="AG8" s="53" t="s">
        <v>194</v>
      </c>
      <c r="AH8" s="53" t="s">
        <v>195</v>
      </c>
      <c r="AI8" s="53" t="s">
        <v>196</v>
      </c>
      <c r="AJ8" s="53" t="s">
        <v>197</v>
      </c>
      <c r="AK8" s="53" t="s">
        <v>198</v>
      </c>
      <c r="AL8" s="53" t="s">
        <v>199</v>
      </c>
      <c r="AM8" s="53">
        <v>2016</v>
      </c>
      <c r="AN8" s="45">
        <v>2017</v>
      </c>
      <c r="AO8" s="45">
        <v>2018</v>
      </c>
      <c r="AP8" s="55">
        <v>2019</v>
      </c>
      <c r="AQ8" s="53" t="s">
        <v>194</v>
      </c>
      <c r="AR8" s="53" t="s">
        <v>195</v>
      </c>
      <c r="AS8" s="53" t="s">
        <v>196</v>
      </c>
      <c r="AT8" s="53" t="s">
        <v>197</v>
      </c>
      <c r="AU8" s="53" t="s">
        <v>198</v>
      </c>
      <c r="AV8" s="53" t="s">
        <v>199</v>
      </c>
      <c r="AW8" s="53">
        <v>2016</v>
      </c>
      <c r="AX8" s="45">
        <v>2017</v>
      </c>
      <c r="AY8" s="45">
        <v>2018</v>
      </c>
      <c r="AZ8" s="55">
        <v>2019</v>
      </c>
      <c r="BA8" s="53" t="s">
        <v>194</v>
      </c>
      <c r="BB8" s="53" t="s">
        <v>195</v>
      </c>
      <c r="BC8" s="53" t="s">
        <v>196</v>
      </c>
      <c r="BD8" s="53" t="s">
        <v>197</v>
      </c>
      <c r="BE8" s="53" t="s">
        <v>198</v>
      </c>
      <c r="BF8" s="53" t="s">
        <v>199</v>
      </c>
      <c r="BG8" s="53">
        <v>2016</v>
      </c>
      <c r="BH8" s="45">
        <v>2017</v>
      </c>
      <c r="BI8" s="45">
        <v>2018</v>
      </c>
      <c r="BJ8" s="55">
        <v>2019</v>
      </c>
      <c r="BK8" s="53" t="s">
        <v>194</v>
      </c>
      <c r="BL8" s="53" t="s">
        <v>195</v>
      </c>
      <c r="BM8" s="53" t="s">
        <v>196</v>
      </c>
      <c r="BN8" s="53" t="s">
        <v>197</v>
      </c>
      <c r="BO8" s="53" t="s">
        <v>198</v>
      </c>
      <c r="BP8" s="53" t="s">
        <v>199</v>
      </c>
      <c r="BQ8" s="53">
        <v>2016</v>
      </c>
      <c r="BR8" s="45">
        <v>2017</v>
      </c>
      <c r="BS8" s="45">
        <v>2018</v>
      </c>
      <c r="BT8" s="55">
        <v>2019</v>
      </c>
    </row>
    <row r="9" spans="1:72" s="39" customFormat="1" ht="12" customHeight="1" x14ac:dyDescent="0.2">
      <c r="A9" s="120" t="s">
        <v>0</v>
      </c>
      <c r="B9" s="120"/>
      <c r="C9" s="28">
        <f t="shared" ref="C9:BH9" si="0">C11+C22+C37+C41+C51</f>
        <v>384</v>
      </c>
      <c r="D9" s="28">
        <f t="shared" si="0"/>
        <v>374</v>
      </c>
      <c r="E9" s="28">
        <f t="shared" si="0"/>
        <v>372</v>
      </c>
      <c r="F9" s="28">
        <f t="shared" si="0"/>
        <v>370</v>
      </c>
      <c r="G9" s="28">
        <f t="shared" si="0"/>
        <v>364</v>
      </c>
      <c r="H9" s="28">
        <f t="shared" si="0"/>
        <v>357</v>
      </c>
      <c r="I9" s="28">
        <f t="shared" si="0"/>
        <v>352</v>
      </c>
      <c r="J9" s="28">
        <f t="shared" si="0"/>
        <v>357</v>
      </c>
      <c r="K9" s="28">
        <f t="shared" si="0"/>
        <v>348</v>
      </c>
      <c r="L9" s="4">
        <f>L11+L22+L37+L41+L51</f>
        <v>342</v>
      </c>
      <c r="M9" s="28">
        <f t="shared" si="0"/>
        <v>259</v>
      </c>
      <c r="N9" s="28">
        <f t="shared" si="0"/>
        <v>281</v>
      </c>
      <c r="O9" s="28">
        <f t="shared" si="0"/>
        <v>287</v>
      </c>
      <c r="P9" s="28">
        <f t="shared" si="0"/>
        <v>293</v>
      </c>
      <c r="Q9" s="28">
        <f t="shared" si="0"/>
        <v>296</v>
      </c>
      <c r="R9" s="28">
        <f t="shared" si="0"/>
        <v>250</v>
      </c>
      <c r="S9" s="28">
        <f t="shared" si="0"/>
        <v>314</v>
      </c>
      <c r="T9" s="28">
        <f t="shared" si="0"/>
        <v>313</v>
      </c>
      <c r="U9" s="28">
        <v>297</v>
      </c>
      <c r="V9" s="4">
        <f t="shared" ref="V9" si="1">V11+V22+V37+V41+V51</f>
        <v>311</v>
      </c>
      <c r="W9" s="28">
        <f t="shared" si="0"/>
        <v>69</v>
      </c>
      <c r="X9" s="28">
        <f t="shared" si="0"/>
        <v>58</v>
      </c>
      <c r="Y9" s="28">
        <f t="shared" si="0"/>
        <v>63</v>
      </c>
      <c r="Z9" s="28">
        <f t="shared" si="0"/>
        <v>56</v>
      </c>
      <c r="AA9" s="28">
        <f t="shared" si="0"/>
        <v>61</v>
      </c>
      <c r="AB9" s="28">
        <f t="shared" si="0"/>
        <v>52</v>
      </c>
      <c r="AC9" s="28">
        <f t="shared" si="0"/>
        <v>56</v>
      </c>
      <c r="AD9" s="28">
        <f t="shared" si="0"/>
        <v>59</v>
      </c>
      <c r="AE9" s="28">
        <v>57</v>
      </c>
      <c r="AF9" s="4">
        <f t="shared" ref="AF9" si="2">AF11+AF22+AF37+AF41+AF51</f>
        <v>57</v>
      </c>
      <c r="AG9" s="28">
        <f t="shared" si="0"/>
        <v>236</v>
      </c>
      <c r="AH9" s="28">
        <f t="shared" si="0"/>
        <v>227</v>
      </c>
      <c r="AI9" s="28">
        <f t="shared" si="0"/>
        <v>227</v>
      </c>
      <c r="AJ9" s="28">
        <f t="shared" si="0"/>
        <v>232</v>
      </c>
      <c r="AK9" s="28">
        <f t="shared" si="0"/>
        <v>229</v>
      </c>
      <c r="AL9" s="28">
        <f t="shared" si="0"/>
        <v>197</v>
      </c>
      <c r="AM9" s="28">
        <f t="shared" si="0"/>
        <v>233</v>
      </c>
      <c r="AN9" s="28">
        <f t="shared" si="0"/>
        <v>226</v>
      </c>
      <c r="AO9" s="28">
        <v>214</v>
      </c>
      <c r="AP9" s="4">
        <f t="shared" ref="AP9" si="3">AP11+AP22+AP37+AP41+AP51</f>
        <v>214</v>
      </c>
      <c r="AQ9" s="28">
        <f t="shared" si="0"/>
        <v>238</v>
      </c>
      <c r="AR9" s="28">
        <f t="shared" si="0"/>
        <v>225</v>
      </c>
      <c r="AS9" s="28">
        <f t="shared" si="0"/>
        <v>231</v>
      </c>
      <c r="AT9" s="28">
        <f t="shared" si="0"/>
        <v>241</v>
      </c>
      <c r="AU9" s="28">
        <f t="shared" si="0"/>
        <v>236</v>
      </c>
      <c r="AV9" s="28">
        <f t="shared" si="0"/>
        <v>208</v>
      </c>
      <c r="AW9" s="28">
        <f t="shared" si="0"/>
        <v>222</v>
      </c>
      <c r="AX9" s="28">
        <f t="shared" si="0"/>
        <v>216</v>
      </c>
      <c r="AY9" s="28">
        <v>219</v>
      </c>
      <c r="AZ9" s="4">
        <f t="shared" ref="AZ9" si="4">AZ11+AZ22+AZ37+AZ41+AZ51</f>
        <v>219</v>
      </c>
      <c r="BA9" s="28">
        <f t="shared" si="0"/>
        <v>124</v>
      </c>
      <c r="BB9" s="28">
        <f t="shared" si="0"/>
        <v>118</v>
      </c>
      <c r="BC9" s="28">
        <f t="shared" si="0"/>
        <v>148</v>
      </c>
      <c r="BD9" s="28">
        <f t="shared" si="0"/>
        <v>162</v>
      </c>
      <c r="BE9" s="28">
        <f t="shared" si="0"/>
        <v>152</v>
      </c>
      <c r="BF9" s="28">
        <f t="shared" si="0"/>
        <v>124</v>
      </c>
      <c r="BG9" s="28">
        <f t="shared" si="0"/>
        <v>198</v>
      </c>
      <c r="BH9" s="28">
        <f t="shared" si="0"/>
        <v>181</v>
      </c>
      <c r="BI9" s="28">
        <v>167</v>
      </c>
      <c r="BJ9" s="4">
        <f t="shared" ref="BJ9:BT9" si="5">BJ11+BJ22+BJ37+BJ41+BJ51</f>
        <v>169</v>
      </c>
      <c r="BK9" s="28">
        <f t="shared" si="5"/>
        <v>78</v>
      </c>
      <c r="BL9" s="28">
        <f t="shared" si="5"/>
        <v>100</v>
      </c>
      <c r="BM9" s="28">
        <f t="shared" si="5"/>
        <v>82</v>
      </c>
      <c r="BN9" s="28">
        <f t="shared" si="5"/>
        <v>127</v>
      </c>
      <c r="BO9" s="28">
        <f t="shared" si="5"/>
        <v>143</v>
      </c>
      <c r="BP9" s="28">
        <f t="shared" si="5"/>
        <v>131</v>
      </c>
      <c r="BQ9" s="28">
        <f t="shared" si="5"/>
        <v>159</v>
      </c>
      <c r="BR9" s="28">
        <f t="shared" si="5"/>
        <v>146</v>
      </c>
      <c r="BS9" s="28">
        <f t="shared" si="5"/>
        <v>140</v>
      </c>
      <c r="BT9" s="4">
        <f t="shared" si="5"/>
        <v>147</v>
      </c>
    </row>
    <row r="10" spans="1:72" s="39" customFormat="1" ht="12" customHeight="1" x14ac:dyDescent="0.2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s="40" customFormat="1" ht="12" customHeight="1" x14ac:dyDescent="0.2">
      <c r="A11" s="90" t="s">
        <v>1</v>
      </c>
      <c r="B11" s="90"/>
      <c r="C11" s="7">
        <f t="shared" ref="C11:BH11" si="6">C12+C16+C20</f>
        <v>154</v>
      </c>
      <c r="D11" s="7">
        <f t="shared" si="6"/>
        <v>153</v>
      </c>
      <c r="E11" s="7">
        <f t="shared" si="6"/>
        <v>150</v>
      </c>
      <c r="F11" s="7">
        <f t="shared" si="6"/>
        <v>150</v>
      </c>
      <c r="G11" s="7">
        <f t="shared" si="6"/>
        <v>146</v>
      </c>
      <c r="H11" s="7">
        <f t="shared" si="6"/>
        <v>143</v>
      </c>
      <c r="I11" s="7">
        <f t="shared" si="6"/>
        <v>142</v>
      </c>
      <c r="J11" s="7">
        <f t="shared" si="6"/>
        <v>144</v>
      </c>
      <c r="K11" s="7">
        <f t="shared" si="6"/>
        <v>140</v>
      </c>
      <c r="L11" s="7">
        <f>L12+L16+L20</f>
        <v>138</v>
      </c>
      <c r="M11" s="7">
        <f t="shared" si="6"/>
        <v>81</v>
      </c>
      <c r="N11" s="7">
        <f t="shared" si="6"/>
        <v>86</v>
      </c>
      <c r="O11" s="7">
        <f t="shared" si="6"/>
        <v>84</v>
      </c>
      <c r="P11" s="7">
        <f t="shared" si="6"/>
        <v>86</v>
      </c>
      <c r="Q11" s="7">
        <f t="shared" si="6"/>
        <v>83</v>
      </c>
      <c r="R11" s="7">
        <f t="shared" si="6"/>
        <v>74</v>
      </c>
      <c r="S11" s="7">
        <f t="shared" si="6"/>
        <v>84</v>
      </c>
      <c r="T11" s="7">
        <f t="shared" si="6"/>
        <v>85</v>
      </c>
      <c r="U11" s="7">
        <v>79</v>
      </c>
      <c r="V11" s="7">
        <f t="shared" ref="V11" si="7">V12+V16+V20</f>
        <v>85</v>
      </c>
      <c r="W11" s="7">
        <f t="shared" si="6"/>
        <v>16</v>
      </c>
      <c r="X11" s="7">
        <f t="shared" si="6"/>
        <v>14</v>
      </c>
      <c r="Y11" s="7">
        <f t="shared" si="6"/>
        <v>13</v>
      </c>
      <c r="Z11" s="7">
        <f t="shared" si="6"/>
        <v>16</v>
      </c>
      <c r="AA11" s="7">
        <f t="shared" si="6"/>
        <v>16</v>
      </c>
      <c r="AB11" s="7">
        <f t="shared" si="6"/>
        <v>12</v>
      </c>
      <c r="AC11" s="7">
        <f t="shared" si="6"/>
        <v>12</v>
      </c>
      <c r="AD11" s="7">
        <f t="shared" si="6"/>
        <v>19</v>
      </c>
      <c r="AE11" s="7">
        <v>23</v>
      </c>
      <c r="AF11" s="7">
        <f t="shared" ref="AF11" si="8">AF12+AF16+AF20</f>
        <v>17</v>
      </c>
      <c r="AG11" s="7">
        <f t="shared" si="6"/>
        <v>82</v>
      </c>
      <c r="AH11" s="7">
        <f t="shared" si="6"/>
        <v>74</v>
      </c>
      <c r="AI11" s="7">
        <f t="shared" si="6"/>
        <v>75</v>
      </c>
      <c r="AJ11" s="7">
        <f t="shared" si="6"/>
        <v>74</v>
      </c>
      <c r="AK11" s="7">
        <f t="shared" si="6"/>
        <v>75</v>
      </c>
      <c r="AL11" s="7">
        <f t="shared" si="6"/>
        <v>69</v>
      </c>
      <c r="AM11" s="7">
        <f t="shared" si="6"/>
        <v>70</v>
      </c>
      <c r="AN11" s="7">
        <f t="shared" si="6"/>
        <v>68</v>
      </c>
      <c r="AO11" s="7">
        <v>66</v>
      </c>
      <c r="AP11" s="7">
        <f t="shared" ref="AP11" si="9">AP12+AP16+AP20</f>
        <v>62</v>
      </c>
      <c r="AQ11" s="7">
        <f t="shared" si="6"/>
        <v>78</v>
      </c>
      <c r="AR11" s="7">
        <f t="shared" si="6"/>
        <v>75</v>
      </c>
      <c r="AS11" s="7">
        <f t="shared" si="6"/>
        <v>76</v>
      </c>
      <c r="AT11" s="7">
        <f t="shared" si="6"/>
        <v>80</v>
      </c>
      <c r="AU11" s="7">
        <f t="shared" si="6"/>
        <v>80</v>
      </c>
      <c r="AV11" s="7">
        <f t="shared" si="6"/>
        <v>74</v>
      </c>
      <c r="AW11" s="7">
        <f t="shared" si="6"/>
        <v>78</v>
      </c>
      <c r="AX11" s="7">
        <f t="shared" si="6"/>
        <v>75</v>
      </c>
      <c r="AY11" s="7">
        <v>76</v>
      </c>
      <c r="AZ11" s="7">
        <f t="shared" ref="AZ11" si="10">AZ12+AZ16+AZ20</f>
        <v>78</v>
      </c>
      <c r="BA11" s="7">
        <f t="shared" si="6"/>
        <v>29</v>
      </c>
      <c r="BB11" s="7">
        <f t="shared" si="6"/>
        <v>27</v>
      </c>
      <c r="BC11" s="7">
        <f t="shared" si="6"/>
        <v>36</v>
      </c>
      <c r="BD11" s="7">
        <f t="shared" si="6"/>
        <v>31</v>
      </c>
      <c r="BE11" s="7">
        <f t="shared" si="6"/>
        <v>31</v>
      </c>
      <c r="BF11" s="7">
        <f t="shared" si="6"/>
        <v>27</v>
      </c>
      <c r="BG11" s="7">
        <f t="shared" si="6"/>
        <v>37</v>
      </c>
      <c r="BH11" s="7">
        <f t="shared" si="6"/>
        <v>33</v>
      </c>
      <c r="BI11" s="7">
        <v>27</v>
      </c>
      <c r="BJ11" s="7">
        <f t="shared" ref="BJ11:BT11" si="11">BJ12+BJ16+BJ20</f>
        <v>27</v>
      </c>
      <c r="BK11" s="7">
        <f t="shared" si="11"/>
        <v>17</v>
      </c>
      <c r="BL11" s="7">
        <f t="shared" si="11"/>
        <v>21</v>
      </c>
      <c r="BM11" s="7">
        <f t="shared" si="11"/>
        <v>22</v>
      </c>
      <c r="BN11" s="7">
        <f t="shared" si="11"/>
        <v>26</v>
      </c>
      <c r="BO11" s="7">
        <f t="shared" si="11"/>
        <v>26</v>
      </c>
      <c r="BP11" s="7">
        <f t="shared" si="11"/>
        <v>28</v>
      </c>
      <c r="BQ11" s="7">
        <f t="shared" si="11"/>
        <v>24</v>
      </c>
      <c r="BR11" s="7">
        <f t="shared" si="11"/>
        <v>22</v>
      </c>
      <c r="BS11" s="7">
        <f t="shared" si="11"/>
        <v>19</v>
      </c>
      <c r="BT11" s="7">
        <f t="shared" si="11"/>
        <v>21</v>
      </c>
    </row>
    <row r="12" spans="1:72" s="22" customFormat="1" ht="12" customHeight="1" x14ac:dyDescent="0.2">
      <c r="A12" s="91" t="s">
        <v>2</v>
      </c>
      <c r="B12" s="91"/>
      <c r="C12" s="8">
        <f t="shared" ref="C12:BH12" si="12">C13+C14+C15</f>
        <v>67</v>
      </c>
      <c r="D12" s="8">
        <f t="shared" si="12"/>
        <v>63</v>
      </c>
      <c r="E12" s="8">
        <f t="shared" si="12"/>
        <v>64</v>
      </c>
      <c r="F12" s="8">
        <f t="shared" si="12"/>
        <v>63</v>
      </c>
      <c r="G12" s="8">
        <f t="shared" si="12"/>
        <v>61</v>
      </c>
      <c r="H12" s="8">
        <f t="shared" si="12"/>
        <v>60</v>
      </c>
      <c r="I12" s="8">
        <f t="shared" si="12"/>
        <v>59</v>
      </c>
      <c r="J12" s="8">
        <f t="shared" si="12"/>
        <v>61</v>
      </c>
      <c r="K12" s="8">
        <f t="shared" si="12"/>
        <v>60</v>
      </c>
      <c r="L12" s="8">
        <f t="shared" si="12"/>
        <v>57</v>
      </c>
      <c r="M12" s="8">
        <f t="shared" si="12"/>
        <v>29</v>
      </c>
      <c r="N12" s="8">
        <f t="shared" si="12"/>
        <v>36</v>
      </c>
      <c r="O12" s="8">
        <f t="shared" si="12"/>
        <v>35</v>
      </c>
      <c r="P12" s="8">
        <f t="shared" si="12"/>
        <v>37</v>
      </c>
      <c r="Q12" s="8">
        <f t="shared" si="12"/>
        <v>37</v>
      </c>
      <c r="R12" s="8">
        <f t="shared" si="12"/>
        <v>34</v>
      </c>
      <c r="S12" s="8">
        <f t="shared" si="12"/>
        <v>39</v>
      </c>
      <c r="T12" s="8">
        <f t="shared" si="12"/>
        <v>40</v>
      </c>
      <c r="U12" s="8">
        <v>37</v>
      </c>
      <c r="V12" s="8">
        <f t="shared" ref="V12" si="13">V13+V14+V15</f>
        <v>37</v>
      </c>
      <c r="W12" s="8">
        <f t="shared" si="12"/>
        <v>5</v>
      </c>
      <c r="X12" s="8">
        <f t="shared" si="12"/>
        <v>6</v>
      </c>
      <c r="Y12" s="8">
        <f t="shared" si="12"/>
        <v>8</v>
      </c>
      <c r="Z12" s="8">
        <f t="shared" si="12"/>
        <v>9</v>
      </c>
      <c r="AA12" s="8">
        <f t="shared" si="12"/>
        <v>9</v>
      </c>
      <c r="AB12" s="8">
        <f t="shared" si="12"/>
        <v>6</v>
      </c>
      <c r="AC12" s="8">
        <f t="shared" si="12"/>
        <v>5</v>
      </c>
      <c r="AD12" s="8">
        <f t="shared" si="12"/>
        <v>5</v>
      </c>
      <c r="AE12" s="8">
        <v>5</v>
      </c>
      <c r="AF12" s="8">
        <f t="shared" ref="AF12" si="14">AF13+AF14+AF15</f>
        <v>5</v>
      </c>
      <c r="AG12" s="8">
        <f t="shared" si="12"/>
        <v>28</v>
      </c>
      <c r="AH12" s="8">
        <f t="shared" si="12"/>
        <v>24</v>
      </c>
      <c r="AI12" s="8">
        <f t="shared" si="12"/>
        <v>22</v>
      </c>
      <c r="AJ12" s="8">
        <f t="shared" si="12"/>
        <v>23</v>
      </c>
      <c r="AK12" s="8">
        <f t="shared" si="12"/>
        <v>23</v>
      </c>
      <c r="AL12" s="8">
        <f t="shared" si="12"/>
        <v>21</v>
      </c>
      <c r="AM12" s="8">
        <f t="shared" si="12"/>
        <v>21</v>
      </c>
      <c r="AN12" s="8">
        <f t="shared" si="12"/>
        <v>21</v>
      </c>
      <c r="AO12" s="8">
        <v>18</v>
      </c>
      <c r="AP12" s="8">
        <f t="shared" ref="AP12" si="15">AP13+AP14+AP15</f>
        <v>16</v>
      </c>
      <c r="AQ12" s="8">
        <f t="shared" si="12"/>
        <v>25</v>
      </c>
      <c r="AR12" s="8">
        <f t="shared" si="12"/>
        <v>24</v>
      </c>
      <c r="AS12" s="8">
        <f t="shared" si="12"/>
        <v>24</v>
      </c>
      <c r="AT12" s="8">
        <f t="shared" si="12"/>
        <v>28</v>
      </c>
      <c r="AU12" s="8">
        <f t="shared" si="12"/>
        <v>26</v>
      </c>
      <c r="AV12" s="8">
        <f t="shared" si="12"/>
        <v>22</v>
      </c>
      <c r="AW12" s="8">
        <f t="shared" si="12"/>
        <v>23</v>
      </c>
      <c r="AX12" s="8">
        <f t="shared" si="12"/>
        <v>21</v>
      </c>
      <c r="AY12" s="8">
        <v>21</v>
      </c>
      <c r="AZ12" s="8">
        <f t="shared" ref="AZ12" si="16">AZ13+AZ14+AZ15</f>
        <v>22</v>
      </c>
      <c r="BA12" s="8">
        <f t="shared" si="12"/>
        <v>15</v>
      </c>
      <c r="BB12" s="8">
        <f t="shared" si="12"/>
        <v>14</v>
      </c>
      <c r="BC12" s="8">
        <f t="shared" si="12"/>
        <v>15</v>
      </c>
      <c r="BD12" s="8">
        <f t="shared" si="12"/>
        <v>15</v>
      </c>
      <c r="BE12" s="8">
        <f t="shared" si="12"/>
        <v>13</v>
      </c>
      <c r="BF12" s="8">
        <f t="shared" si="12"/>
        <v>11</v>
      </c>
      <c r="BG12" s="8">
        <f t="shared" si="12"/>
        <v>15</v>
      </c>
      <c r="BH12" s="8">
        <f t="shared" si="12"/>
        <v>14</v>
      </c>
      <c r="BI12" s="8">
        <v>6</v>
      </c>
      <c r="BJ12" s="8">
        <f t="shared" ref="BJ12:BT12" si="17">BJ13+BJ14+BJ15</f>
        <v>5</v>
      </c>
      <c r="BK12" s="8">
        <f t="shared" si="17"/>
        <v>6</v>
      </c>
      <c r="BL12" s="8">
        <f t="shared" si="17"/>
        <v>10</v>
      </c>
      <c r="BM12" s="8">
        <f t="shared" si="17"/>
        <v>8</v>
      </c>
      <c r="BN12" s="8">
        <f t="shared" si="17"/>
        <v>11</v>
      </c>
      <c r="BO12" s="8">
        <f t="shared" si="17"/>
        <v>12</v>
      </c>
      <c r="BP12" s="8">
        <f t="shared" si="17"/>
        <v>13</v>
      </c>
      <c r="BQ12" s="8">
        <f t="shared" si="17"/>
        <v>12</v>
      </c>
      <c r="BR12" s="8">
        <f t="shared" si="17"/>
        <v>11</v>
      </c>
      <c r="BS12" s="8">
        <f t="shared" si="17"/>
        <v>8</v>
      </c>
      <c r="BT12" s="8">
        <f t="shared" si="17"/>
        <v>9</v>
      </c>
    </row>
    <row r="13" spans="1:72" s="22" customFormat="1" ht="12" customHeight="1" x14ac:dyDescent="0.2">
      <c r="A13" s="9"/>
      <c r="B13" s="10" t="s">
        <v>3</v>
      </c>
      <c r="C13" s="8">
        <f t="shared" ref="C13:E13" si="18">C172+C173+C175+C180+C181</f>
        <v>38</v>
      </c>
      <c r="D13" s="8">
        <f t="shared" si="18"/>
        <v>35</v>
      </c>
      <c r="E13" s="8">
        <f t="shared" si="18"/>
        <v>37</v>
      </c>
      <c r="F13" s="8">
        <f>F172+F173+F175+F180+F181</f>
        <v>36</v>
      </c>
      <c r="G13" s="8">
        <f t="shared" ref="G13:K13" si="19">G172+G173+G175+G180+G181</f>
        <v>35</v>
      </c>
      <c r="H13" s="8">
        <f t="shared" si="19"/>
        <v>34</v>
      </c>
      <c r="I13" s="8">
        <f t="shared" si="19"/>
        <v>33</v>
      </c>
      <c r="J13" s="8">
        <f t="shared" si="19"/>
        <v>34</v>
      </c>
      <c r="K13" s="8">
        <f t="shared" si="19"/>
        <v>32</v>
      </c>
      <c r="L13" s="8">
        <f>L172+L173+L175+L180+L181</f>
        <v>31</v>
      </c>
      <c r="M13" s="8">
        <f t="shared" ref="M13:O13" si="20">M172+M173+M175+M180+M181</f>
        <v>8</v>
      </c>
      <c r="N13" s="8">
        <f t="shared" si="20"/>
        <v>12</v>
      </c>
      <c r="O13" s="8">
        <f t="shared" si="20"/>
        <v>12</v>
      </c>
      <c r="P13" s="8">
        <f>P172+P173+P175+P180+P181</f>
        <v>12</v>
      </c>
      <c r="Q13" s="8">
        <f t="shared" ref="Q13:T13" si="21">Q172+Q173+Q175+Q180+Q181</f>
        <v>12</v>
      </c>
      <c r="R13" s="8">
        <f t="shared" si="21"/>
        <v>10</v>
      </c>
      <c r="S13" s="8">
        <f t="shared" si="21"/>
        <v>12</v>
      </c>
      <c r="T13" s="8">
        <f t="shared" si="21"/>
        <v>10</v>
      </c>
      <c r="U13" s="8">
        <v>10</v>
      </c>
      <c r="V13" s="8">
        <f t="shared" ref="V13:AD13" si="22">V172+V173+V175+V180+V181</f>
        <v>10</v>
      </c>
      <c r="W13" s="8">
        <f t="shared" si="22"/>
        <v>0</v>
      </c>
      <c r="X13" s="8">
        <f t="shared" si="22"/>
        <v>0</v>
      </c>
      <c r="Y13" s="8">
        <f t="shared" si="22"/>
        <v>1</v>
      </c>
      <c r="Z13" s="8">
        <f t="shared" si="22"/>
        <v>2</v>
      </c>
      <c r="AA13" s="8">
        <f t="shared" si="22"/>
        <v>1</v>
      </c>
      <c r="AB13" s="8">
        <f t="shared" si="22"/>
        <v>1</v>
      </c>
      <c r="AC13" s="8">
        <f t="shared" si="22"/>
        <v>0</v>
      </c>
      <c r="AD13" s="8">
        <f t="shared" si="22"/>
        <v>1</v>
      </c>
      <c r="AE13" s="8">
        <v>1</v>
      </c>
      <c r="AF13" s="8">
        <f t="shared" ref="AF13:AH13" si="23">AF172+AF173+AF175+AF180+AF181</f>
        <v>1</v>
      </c>
      <c r="AG13" s="8">
        <f t="shared" si="23"/>
        <v>9</v>
      </c>
      <c r="AH13" s="8">
        <f t="shared" si="23"/>
        <v>8</v>
      </c>
      <c r="AI13" s="8">
        <f>AI172+AI173+AI175+AI180+AI181</f>
        <v>8</v>
      </c>
      <c r="AJ13" s="8">
        <f t="shared" ref="AJ13:AN13" si="24">AJ172+AJ173+AJ175+AJ180+AJ181</f>
        <v>8</v>
      </c>
      <c r="AK13" s="8">
        <f t="shared" si="24"/>
        <v>9</v>
      </c>
      <c r="AL13" s="8">
        <f t="shared" si="24"/>
        <v>7</v>
      </c>
      <c r="AM13" s="8">
        <f t="shared" si="24"/>
        <v>7</v>
      </c>
      <c r="AN13" s="8">
        <f t="shared" si="24"/>
        <v>7</v>
      </c>
      <c r="AO13" s="8">
        <v>6</v>
      </c>
      <c r="AP13" s="8">
        <f t="shared" ref="AP13:AV13" si="25">AP172+AP173+AP175+AP180+AP181</f>
        <v>5</v>
      </c>
      <c r="AQ13" s="8">
        <f t="shared" si="25"/>
        <v>4</v>
      </c>
      <c r="AR13" s="8">
        <f t="shared" si="25"/>
        <v>4</v>
      </c>
      <c r="AS13" s="8">
        <f t="shared" si="25"/>
        <v>5</v>
      </c>
      <c r="AT13" s="8">
        <f t="shared" si="25"/>
        <v>4</v>
      </c>
      <c r="AU13" s="8">
        <f t="shared" si="25"/>
        <v>4</v>
      </c>
      <c r="AV13" s="8">
        <f t="shared" si="25"/>
        <v>3</v>
      </c>
      <c r="AW13" s="8">
        <f>AW172+AW173+AW175+AW180+AW181</f>
        <v>3</v>
      </c>
      <c r="AX13" s="8">
        <f>AX172+AX173+AX175+AX180+AX181</f>
        <v>4</v>
      </c>
      <c r="AY13" s="8">
        <v>4</v>
      </c>
      <c r="AZ13" s="8">
        <f t="shared" ref="AZ13:BA13" si="26">AZ172+AZ173+AZ175+AZ180+AZ181</f>
        <v>5</v>
      </c>
      <c r="BA13" s="8">
        <f t="shared" si="26"/>
        <v>5</v>
      </c>
      <c r="BB13" s="8">
        <f>BB172+BB173+BB175+BB180+BB181</f>
        <v>7</v>
      </c>
      <c r="BC13" s="8">
        <f t="shared" ref="BC13:BH13" si="27">BC172+BC173+BC175+BC180+BC181</f>
        <v>6</v>
      </c>
      <c r="BD13" s="8">
        <f t="shared" si="27"/>
        <v>3</v>
      </c>
      <c r="BE13" s="8">
        <f t="shared" si="27"/>
        <v>5</v>
      </c>
      <c r="BF13" s="8">
        <f t="shared" si="27"/>
        <v>4</v>
      </c>
      <c r="BG13" s="8">
        <f t="shared" si="27"/>
        <v>5</v>
      </c>
      <c r="BH13" s="8">
        <f t="shared" si="27"/>
        <v>4</v>
      </c>
      <c r="BI13" s="8">
        <v>1</v>
      </c>
      <c r="BJ13" s="8">
        <f t="shared" ref="BJ13:BO13" si="28">BJ172+BJ173+BJ175+BJ180+BJ181</f>
        <v>2</v>
      </c>
      <c r="BK13" s="8">
        <f t="shared" si="28"/>
        <v>2</v>
      </c>
      <c r="BL13" s="8">
        <f t="shared" si="28"/>
        <v>4</v>
      </c>
      <c r="BM13" s="8">
        <f t="shared" si="28"/>
        <v>3</v>
      </c>
      <c r="BN13" s="8">
        <f t="shared" si="28"/>
        <v>1</v>
      </c>
      <c r="BO13" s="8">
        <f t="shared" si="28"/>
        <v>1</v>
      </c>
      <c r="BP13" s="8">
        <f>BP172+BP173+BP175+BP180+BP181</f>
        <v>3</v>
      </c>
      <c r="BQ13" s="8">
        <f t="shared" ref="BQ13:BT13" si="29">BQ172+BQ173+BQ175+BQ180+BQ181</f>
        <v>2</v>
      </c>
      <c r="BR13" s="8">
        <f t="shared" si="29"/>
        <v>3</v>
      </c>
      <c r="BS13" s="8">
        <f t="shared" si="29"/>
        <v>2</v>
      </c>
      <c r="BT13" s="8">
        <f t="shared" si="29"/>
        <v>2</v>
      </c>
    </row>
    <row r="14" spans="1:72" s="22" customFormat="1" ht="12" customHeight="1" x14ac:dyDescent="0.2">
      <c r="A14" s="9"/>
      <c r="B14" s="10" t="s">
        <v>4</v>
      </c>
      <c r="C14" s="8">
        <f t="shared" ref="C14:E14" si="30">+C176</f>
        <v>24</v>
      </c>
      <c r="D14" s="8">
        <f t="shared" si="30"/>
        <v>23</v>
      </c>
      <c r="E14" s="8">
        <f t="shared" si="30"/>
        <v>22</v>
      </c>
      <c r="F14" s="8">
        <f>+F176</f>
        <v>22</v>
      </c>
      <c r="G14" s="8">
        <f t="shared" ref="G14:K14" si="31">+G176</f>
        <v>21</v>
      </c>
      <c r="H14" s="8">
        <f t="shared" si="31"/>
        <v>21</v>
      </c>
      <c r="I14" s="8">
        <f t="shared" si="31"/>
        <v>20</v>
      </c>
      <c r="J14" s="8">
        <f t="shared" si="31"/>
        <v>21</v>
      </c>
      <c r="K14" s="8">
        <f t="shared" si="31"/>
        <v>21</v>
      </c>
      <c r="L14" s="8">
        <f>+L176</f>
        <v>20</v>
      </c>
      <c r="M14" s="8">
        <f t="shared" ref="M14:O14" si="32">+M176</f>
        <v>12</v>
      </c>
      <c r="N14" s="8">
        <f t="shared" si="32"/>
        <v>14</v>
      </c>
      <c r="O14" s="8">
        <f t="shared" si="32"/>
        <v>15</v>
      </c>
      <c r="P14" s="8">
        <f>+P176</f>
        <v>16</v>
      </c>
      <c r="Q14" s="8">
        <f t="shared" ref="Q14:T14" si="33">+Q176</f>
        <v>16</v>
      </c>
      <c r="R14" s="8">
        <f t="shared" si="33"/>
        <v>16</v>
      </c>
      <c r="S14" s="8">
        <f t="shared" si="33"/>
        <v>18</v>
      </c>
      <c r="T14" s="8">
        <f t="shared" si="33"/>
        <v>22</v>
      </c>
      <c r="U14" s="8">
        <v>20</v>
      </c>
      <c r="V14" s="8">
        <f t="shared" ref="V14:AD14" si="34">+V176</f>
        <v>20</v>
      </c>
      <c r="W14" s="8">
        <f t="shared" si="34"/>
        <v>4</v>
      </c>
      <c r="X14" s="8">
        <f t="shared" si="34"/>
        <v>5</v>
      </c>
      <c r="Y14" s="8">
        <f t="shared" si="34"/>
        <v>6</v>
      </c>
      <c r="Z14" s="8">
        <f t="shared" si="34"/>
        <v>5</v>
      </c>
      <c r="AA14" s="8">
        <f t="shared" si="34"/>
        <v>6</v>
      </c>
      <c r="AB14" s="8">
        <f t="shared" si="34"/>
        <v>3</v>
      </c>
      <c r="AC14" s="8">
        <f t="shared" si="34"/>
        <v>3</v>
      </c>
      <c r="AD14" s="8">
        <f t="shared" si="34"/>
        <v>3</v>
      </c>
      <c r="AE14" s="8">
        <v>3</v>
      </c>
      <c r="AF14" s="8">
        <f t="shared" ref="AF14:AH14" si="35">+AF176</f>
        <v>4</v>
      </c>
      <c r="AG14" s="8">
        <f t="shared" si="35"/>
        <v>14</v>
      </c>
      <c r="AH14" s="8">
        <f t="shared" si="35"/>
        <v>11</v>
      </c>
      <c r="AI14" s="8">
        <f>+AI176</f>
        <v>9</v>
      </c>
      <c r="AJ14" s="8">
        <f t="shared" ref="AJ14:AN14" si="36">+AJ176</f>
        <v>11</v>
      </c>
      <c r="AK14" s="8">
        <f t="shared" si="36"/>
        <v>10</v>
      </c>
      <c r="AL14" s="8">
        <f t="shared" si="36"/>
        <v>10</v>
      </c>
      <c r="AM14" s="8">
        <f t="shared" si="36"/>
        <v>10</v>
      </c>
      <c r="AN14" s="8">
        <f t="shared" si="36"/>
        <v>10</v>
      </c>
      <c r="AO14" s="8">
        <v>9</v>
      </c>
      <c r="AP14" s="8">
        <f t="shared" ref="AP14:AV14" si="37">+AP176</f>
        <v>8</v>
      </c>
      <c r="AQ14" s="8">
        <f t="shared" si="37"/>
        <v>18</v>
      </c>
      <c r="AR14" s="8">
        <f t="shared" si="37"/>
        <v>17</v>
      </c>
      <c r="AS14" s="8">
        <f t="shared" si="37"/>
        <v>16</v>
      </c>
      <c r="AT14" s="8">
        <f t="shared" si="37"/>
        <v>20</v>
      </c>
      <c r="AU14" s="8">
        <f t="shared" si="37"/>
        <v>18</v>
      </c>
      <c r="AV14" s="8">
        <f t="shared" si="37"/>
        <v>16</v>
      </c>
      <c r="AW14" s="8">
        <f>+AW176</f>
        <v>16</v>
      </c>
      <c r="AX14" s="8">
        <f>+AX176</f>
        <v>13</v>
      </c>
      <c r="AY14" s="8">
        <v>13</v>
      </c>
      <c r="AZ14" s="8">
        <f t="shared" ref="AZ14:BA14" si="38">+AZ176</f>
        <v>13</v>
      </c>
      <c r="BA14" s="8">
        <f t="shared" si="38"/>
        <v>8</v>
      </c>
      <c r="BB14" s="8">
        <f>+BB176</f>
        <v>5</v>
      </c>
      <c r="BC14" s="8">
        <f t="shared" ref="BC14:BH14" si="39">+BC176</f>
        <v>6</v>
      </c>
      <c r="BD14" s="8">
        <f t="shared" si="39"/>
        <v>7</v>
      </c>
      <c r="BE14" s="8">
        <f t="shared" si="39"/>
        <v>5</v>
      </c>
      <c r="BF14" s="8">
        <f t="shared" si="39"/>
        <v>5</v>
      </c>
      <c r="BG14" s="8">
        <f t="shared" si="39"/>
        <v>7</v>
      </c>
      <c r="BH14" s="8">
        <f t="shared" si="39"/>
        <v>7</v>
      </c>
      <c r="BI14" s="8">
        <v>4</v>
      </c>
      <c r="BJ14" s="8">
        <f t="shared" ref="BJ14:BO14" si="40">+BJ176</f>
        <v>2</v>
      </c>
      <c r="BK14" s="8">
        <f t="shared" si="40"/>
        <v>3</v>
      </c>
      <c r="BL14" s="8">
        <f t="shared" si="40"/>
        <v>5</v>
      </c>
      <c r="BM14" s="8">
        <f t="shared" si="40"/>
        <v>3</v>
      </c>
      <c r="BN14" s="8">
        <f t="shared" si="40"/>
        <v>7</v>
      </c>
      <c r="BO14" s="8">
        <f t="shared" si="40"/>
        <v>7</v>
      </c>
      <c r="BP14" s="8">
        <f>+BP176</f>
        <v>6</v>
      </c>
      <c r="BQ14" s="8">
        <f t="shared" ref="BQ14:BT14" si="41">+BQ176</f>
        <v>6</v>
      </c>
      <c r="BR14" s="8">
        <f t="shared" si="41"/>
        <v>4</v>
      </c>
      <c r="BS14" s="8">
        <f t="shared" si="41"/>
        <v>3</v>
      </c>
      <c r="BT14" s="8">
        <f t="shared" si="41"/>
        <v>3</v>
      </c>
    </row>
    <row r="15" spans="1:72" s="22" customFormat="1" ht="12" customHeight="1" x14ac:dyDescent="0.2">
      <c r="A15" s="9"/>
      <c r="B15" s="11" t="s">
        <v>5</v>
      </c>
      <c r="C15" s="8">
        <f t="shared" ref="C15:E15" si="42">C174+C177+C178+C179</f>
        <v>5</v>
      </c>
      <c r="D15" s="8">
        <f t="shared" si="42"/>
        <v>5</v>
      </c>
      <c r="E15" s="8">
        <f t="shared" si="42"/>
        <v>5</v>
      </c>
      <c r="F15" s="8">
        <f>F174+F177+F178+F179</f>
        <v>5</v>
      </c>
      <c r="G15" s="8">
        <f t="shared" ref="G15:K15" si="43">G174+G177+G178+G179</f>
        <v>5</v>
      </c>
      <c r="H15" s="8">
        <f t="shared" si="43"/>
        <v>5</v>
      </c>
      <c r="I15" s="8">
        <f t="shared" si="43"/>
        <v>6</v>
      </c>
      <c r="J15" s="8">
        <f t="shared" si="43"/>
        <v>6</v>
      </c>
      <c r="K15" s="8">
        <f t="shared" si="43"/>
        <v>7</v>
      </c>
      <c r="L15" s="8">
        <f>L174+L177+L178+L179</f>
        <v>6</v>
      </c>
      <c r="M15" s="8">
        <f t="shared" ref="M15:O15" si="44">M174+M177+M178+M179</f>
        <v>9</v>
      </c>
      <c r="N15" s="8">
        <f t="shared" si="44"/>
        <v>10</v>
      </c>
      <c r="O15" s="8">
        <f t="shared" si="44"/>
        <v>8</v>
      </c>
      <c r="P15" s="8">
        <f>P174+P177+P178+P179</f>
        <v>9</v>
      </c>
      <c r="Q15" s="8">
        <f t="shared" ref="Q15:T15" si="45">Q174+Q177+Q178+Q179</f>
        <v>9</v>
      </c>
      <c r="R15" s="8">
        <f t="shared" si="45"/>
        <v>8</v>
      </c>
      <c r="S15" s="8">
        <f t="shared" si="45"/>
        <v>9</v>
      </c>
      <c r="T15" s="8">
        <f t="shared" si="45"/>
        <v>8</v>
      </c>
      <c r="U15" s="8">
        <v>7</v>
      </c>
      <c r="V15" s="8">
        <f t="shared" ref="V15:AD15" si="46">V174+V177+V178+V179</f>
        <v>7</v>
      </c>
      <c r="W15" s="8">
        <f t="shared" si="46"/>
        <v>1</v>
      </c>
      <c r="X15" s="8">
        <f t="shared" si="46"/>
        <v>1</v>
      </c>
      <c r="Y15" s="8">
        <f t="shared" si="46"/>
        <v>1</v>
      </c>
      <c r="Z15" s="8">
        <f t="shared" si="46"/>
        <v>2</v>
      </c>
      <c r="AA15" s="8">
        <f t="shared" si="46"/>
        <v>2</v>
      </c>
      <c r="AB15" s="8">
        <f t="shared" si="46"/>
        <v>2</v>
      </c>
      <c r="AC15" s="8">
        <f t="shared" si="46"/>
        <v>2</v>
      </c>
      <c r="AD15" s="8">
        <f t="shared" si="46"/>
        <v>1</v>
      </c>
      <c r="AE15" s="8">
        <v>1</v>
      </c>
      <c r="AF15" s="8">
        <f t="shared" ref="AF15:AH15" si="47">AF174+AF177+AF178+AF179</f>
        <v>0</v>
      </c>
      <c r="AG15" s="8">
        <f t="shared" si="47"/>
        <v>5</v>
      </c>
      <c r="AH15" s="8">
        <f t="shared" si="47"/>
        <v>5</v>
      </c>
      <c r="AI15" s="8">
        <f>AI174+AI177+AI178+AI179</f>
        <v>5</v>
      </c>
      <c r="AJ15" s="8">
        <f t="shared" ref="AJ15:AN15" si="48">AJ174+AJ177+AJ178+AJ179</f>
        <v>4</v>
      </c>
      <c r="AK15" s="8">
        <f t="shared" si="48"/>
        <v>4</v>
      </c>
      <c r="AL15" s="8">
        <f t="shared" si="48"/>
        <v>4</v>
      </c>
      <c r="AM15" s="8">
        <f t="shared" si="48"/>
        <v>4</v>
      </c>
      <c r="AN15" s="8">
        <f t="shared" si="48"/>
        <v>4</v>
      </c>
      <c r="AO15" s="8">
        <v>3</v>
      </c>
      <c r="AP15" s="8">
        <f t="shared" ref="AP15:AV15" si="49">AP174+AP177+AP178+AP179</f>
        <v>3</v>
      </c>
      <c r="AQ15" s="8">
        <f t="shared" si="49"/>
        <v>3</v>
      </c>
      <c r="AR15" s="8">
        <f t="shared" si="49"/>
        <v>3</v>
      </c>
      <c r="AS15" s="8">
        <f t="shared" si="49"/>
        <v>3</v>
      </c>
      <c r="AT15" s="8">
        <f t="shared" si="49"/>
        <v>4</v>
      </c>
      <c r="AU15" s="8">
        <f t="shared" si="49"/>
        <v>4</v>
      </c>
      <c r="AV15" s="8">
        <f t="shared" si="49"/>
        <v>3</v>
      </c>
      <c r="AW15" s="8">
        <f>AW174+AW177+AW178+AW179</f>
        <v>4</v>
      </c>
      <c r="AX15" s="8">
        <f>AX174+AX177+AX178+AX179</f>
        <v>4</v>
      </c>
      <c r="AY15" s="8">
        <v>4</v>
      </c>
      <c r="AZ15" s="8">
        <f t="shared" ref="AZ15:BA15" si="50">AZ174+AZ177+AZ178+AZ179</f>
        <v>4</v>
      </c>
      <c r="BA15" s="8">
        <f t="shared" si="50"/>
        <v>2</v>
      </c>
      <c r="BB15" s="8">
        <f>BB174+BB177+BB178+BB179</f>
        <v>2</v>
      </c>
      <c r="BC15" s="8">
        <f t="shared" ref="BC15:BH15" si="51">BC174+BC177+BC178+BC179</f>
        <v>3</v>
      </c>
      <c r="BD15" s="8">
        <f t="shared" si="51"/>
        <v>5</v>
      </c>
      <c r="BE15" s="8">
        <f t="shared" si="51"/>
        <v>3</v>
      </c>
      <c r="BF15" s="8">
        <f t="shared" si="51"/>
        <v>2</v>
      </c>
      <c r="BG15" s="8">
        <f t="shared" si="51"/>
        <v>3</v>
      </c>
      <c r="BH15" s="8">
        <f t="shared" si="51"/>
        <v>3</v>
      </c>
      <c r="BI15" s="8">
        <v>1</v>
      </c>
      <c r="BJ15" s="8">
        <f t="shared" ref="BJ15:BO15" si="52">BJ174+BJ177+BJ178+BJ179</f>
        <v>1</v>
      </c>
      <c r="BK15" s="8">
        <f t="shared" si="52"/>
        <v>1</v>
      </c>
      <c r="BL15" s="8">
        <f t="shared" si="52"/>
        <v>1</v>
      </c>
      <c r="BM15" s="8">
        <f t="shared" si="52"/>
        <v>2</v>
      </c>
      <c r="BN15" s="8">
        <f t="shared" si="52"/>
        <v>3</v>
      </c>
      <c r="BO15" s="8">
        <f t="shared" si="52"/>
        <v>4</v>
      </c>
      <c r="BP15" s="8">
        <f>BP174+BP177+BP178+BP179</f>
        <v>4</v>
      </c>
      <c r="BQ15" s="8">
        <f t="shared" ref="BQ15:BT15" si="53">BQ174+BQ177+BQ178+BQ179</f>
        <v>4</v>
      </c>
      <c r="BR15" s="8">
        <f t="shared" si="53"/>
        <v>4</v>
      </c>
      <c r="BS15" s="8">
        <f t="shared" si="53"/>
        <v>3</v>
      </c>
      <c r="BT15" s="8">
        <f t="shared" si="53"/>
        <v>4</v>
      </c>
    </row>
    <row r="16" spans="1:72" s="22" customFormat="1" ht="12" customHeight="1" x14ac:dyDescent="0.2">
      <c r="A16" s="91" t="s">
        <v>6</v>
      </c>
      <c r="B16" s="91"/>
      <c r="C16" s="8">
        <f t="shared" ref="C16:BH16" si="54">C17+C18+C19</f>
        <v>72</v>
      </c>
      <c r="D16" s="8">
        <f t="shared" si="54"/>
        <v>73</v>
      </c>
      <c r="E16" s="8">
        <f t="shared" si="54"/>
        <v>69</v>
      </c>
      <c r="F16" s="8">
        <f t="shared" si="54"/>
        <v>70</v>
      </c>
      <c r="G16" s="8">
        <f t="shared" si="54"/>
        <v>67</v>
      </c>
      <c r="H16" s="8">
        <f t="shared" si="54"/>
        <v>66</v>
      </c>
      <c r="I16" s="8">
        <f t="shared" si="54"/>
        <v>67</v>
      </c>
      <c r="J16" s="8">
        <f t="shared" si="54"/>
        <v>67</v>
      </c>
      <c r="K16" s="8">
        <f t="shared" si="54"/>
        <v>64</v>
      </c>
      <c r="L16" s="8">
        <f t="shared" si="54"/>
        <v>65</v>
      </c>
      <c r="M16" s="8">
        <f t="shared" si="54"/>
        <v>39</v>
      </c>
      <c r="N16" s="8">
        <f t="shared" si="54"/>
        <v>37</v>
      </c>
      <c r="O16" s="8">
        <f t="shared" si="54"/>
        <v>38</v>
      </c>
      <c r="P16" s="8">
        <f t="shared" si="54"/>
        <v>36</v>
      </c>
      <c r="Q16" s="8">
        <f t="shared" si="54"/>
        <v>34</v>
      </c>
      <c r="R16" s="8">
        <f t="shared" si="54"/>
        <v>29</v>
      </c>
      <c r="S16" s="8">
        <f t="shared" si="54"/>
        <v>31</v>
      </c>
      <c r="T16" s="8">
        <f t="shared" si="54"/>
        <v>31</v>
      </c>
      <c r="U16" s="8">
        <v>28</v>
      </c>
      <c r="V16" s="8">
        <f t="shared" ref="V16" si="55">V17+V18+V19</f>
        <v>34</v>
      </c>
      <c r="W16" s="8">
        <f t="shared" si="54"/>
        <v>9</v>
      </c>
      <c r="X16" s="8">
        <f t="shared" si="54"/>
        <v>7</v>
      </c>
      <c r="Y16" s="8">
        <f t="shared" si="54"/>
        <v>3</v>
      </c>
      <c r="Z16" s="8">
        <f t="shared" si="54"/>
        <v>6</v>
      </c>
      <c r="AA16" s="8">
        <f t="shared" si="54"/>
        <v>6</v>
      </c>
      <c r="AB16" s="8">
        <f t="shared" si="54"/>
        <v>4</v>
      </c>
      <c r="AC16" s="8">
        <f t="shared" si="54"/>
        <v>6</v>
      </c>
      <c r="AD16" s="8">
        <f t="shared" si="54"/>
        <v>13</v>
      </c>
      <c r="AE16" s="8">
        <v>16</v>
      </c>
      <c r="AF16" s="8">
        <f t="shared" ref="AF16" si="56">AF17+AF18+AF19</f>
        <v>10</v>
      </c>
      <c r="AG16" s="8">
        <f t="shared" si="54"/>
        <v>39</v>
      </c>
      <c r="AH16" s="8">
        <f t="shared" si="54"/>
        <v>35</v>
      </c>
      <c r="AI16" s="8">
        <f t="shared" si="54"/>
        <v>37</v>
      </c>
      <c r="AJ16" s="8">
        <f t="shared" si="54"/>
        <v>35</v>
      </c>
      <c r="AK16" s="8">
        <f t="shared" si="54"/>
        <v>35</v>
      </c>
      <c r="AL16" s="8">
        <f t="shared" si="54"/>
        <v>34</v>
      </c>
      <c r="AM16" s="8">
        <f t="shared" si="54"/>
        <v>35</v>
      </c>
      <c r="AN16" s="8">
        <f t="shared" si="54"/>
        <v>35</v>
      </c>
      <c r="AO16" s="8">
        <v>35</v>
      </c>
      <c r="AP16" s="8">
        <f t="shared" ref="AP16" si="57">AP17+AP18+AP19</f>
        <v>33</v>
      </c>
      <c r="AQ16" s="8">
        <f t="shared" si="54"/>
        <v>33</v>
      </c>
      <c r="AR16" s="8">
        <f t="shared" si="54"/>
        <v>32</v>
      </c>
      <c r="AS16" s="8">
        <f t="shared" si="54"/>
        <v>34</v>
      </c>
      <c r="AT16" s="8">
        <f t="shared" si="54"/>
        <v>35</v>
      </c>
      <c r="AU16" s="8">
        <f t="shared" si="54"/>
        <v>37</v>
      </c>
      <c r="AV16" s="8">
        <f t="shared" si="54"/>
        <v>36</v>
      </c>
      <c r="AW16" s="8">
        <f t="shared" si="54"/>
        <v>37</v>
      </c>
      <c r="AX16" s="8">
        <f t="shared" si="54"/>
        <v>37</v>
      </c>
      <c r="AY16" s="8">
        <v>37</v>
      </c>
      <c r="AZ16" s="8">
        <f t="shared" ref="AZ16" si="58">AZ17+AZ18+AZ19</f>
        <v>37</v>
      </c>
      <c r="BA16" s="8">
        <f t="shared" si="54"/>
        <v>10</v>
      </c>
      <c r="BB16" s="8">
        <f t="shared" si="54"/>
        <v>10</v>
      </c>
      <c r="BC16" s="8">
        <f t="shared" si="54"/>
        <v>16</v>
      </c>
      <c r="BD16" s="8">
        <f t="shared" si="54"/>
        <v>12</v>
      </c>
      <c r="BE16" s="8">
        <f t="shared" si="54"/>
        <v>14</v>
      </c>
      <c r="BF16" s="8">
        <f t="shared" si="54"/>
        <v>15</v>
      </c>
      <c r="BG16" s="8">
        <f t="shared" si="54"/>
        <v>19</v>
      </c>
      <c r="BH16" s="8">
        <f t="shared" si="54"/>
        <v>14</v>
      </c>
      <c r="BI16" s="8">
        <v>17</v>
      </c>
      <c r="BJ16" s="8">
        <f t="shared" ref="BJ16:BT16" si="59">BJ17+BJ18+BJ19</f>
        <v>16</v>
      </c>
      <c r="BK16" s="8">
        <f t="shared" si="59"/>
        <v>7</v>
      </c>
      <c r="BL16" s="8">
        <f t="shared" si="59"/>
        <v>6</v>
      </c>
      <c r="BM16" s="8">
        <f t="shared" si="59"/>
        <v>10</v>
      </c>
      <c r="BN16" s="8">
        <f t="shared" si="59"/>
        <v>9</v>
      </c>
      <c r="BO16" s="8">
        <f t="shared" si="59"/>
        <v>10</v>
      </c>
      <c r="BP16" s="8">
        <f t="shared" si="59"/>
        <v>12</v>
      </c>
      <c r="BQ16" s="8">
        <f t="shared" si="59"/>
        <v>7</v>
      </c>
      <c r="BR16" s="8">
        <f t="shared" si="59"/>
        <v>8</v>
      </c>
      <c r="BS16" s="8">
        <f t="shared" si="59"/>
        <v>9</v>
      </c>
      <c r="BT16" s="8">
        <f t="shared" si="59"/>
        <v>8</v>
      </c>
    </row>
    <row r="17" spans="1:72" s="22" customFormat="1" ht="12" customHeight="1" x14ac:dyDescent="0.2">
      <c r="A17" s="9"/>
      <c r="B17" s="10" t="s">
        <v>7</v>
      </c>
      <c r="C17" s="8">
        <f t="shared" ref="C17:E17" si="60">+C168</f>
        <v>30</v>
      </c>
      <c r="D17" s="8">
        <f t="shared" si="60"/>
        <v>29</v>
      </c>
      <c r="E17" s="8">
        <f t="shared" si="60"/>
        <v>27</v>
      </c>
      <c r="F17" s="8">
        <f>+F168</f>
        <v>27</v>
      </c>
      <c r="G17" s="8">
        <f t="shared" ref="G17:K17" si="61">+G168</f>
        <v>24</v>
      </c>
      <c r="H17" s="8">
        <f t="shared" si="61"/>
        <v>24</v>
      </c>
      <c r="I17" s="8">
        <f t="shared" si="61"/>
        <v>24</v>
      </c>
      <c r="J17" s="8">
        <f t="shared" si="61"/>
        <v>24</v>
      </c>
      <c r="K17" s="8">
        <f t="shared" si="61"/>
        <v>22</v>
      </c>
      <c r="L17" s="8">
        <f>+L168</f>
        <v>22</v>
      </c>
      <c r="M17" s="8">
        <f t="shared" ref="M17:O17" si="62">+M168</f>
        <v>11</v>
      </c>
      <c r="N17" s="8">
        <f t="shared" si="62"/>
        <v>11</v>
      </c>
      <c r="O17" s="8">
        <f t="shared" si="62"/>
        <v>10</v>
      </c>
      <c r="P17" s="8">
        <f>+P168</f>
        <v>7</v>
      </c>
      <c r="Q17" s="8">
        <f t="shared" ref="Q17:T17" si="63">+Q168</f>
        <v>6</v>
      </c>
      <c r="R17" s="8">
        <f t="shared" si="63"/>
        <v>4</v>
      </c>
      <c r="S17" s="8">
        <f t="shared" si="63"/>
        <v>5</v>
      </c>
      <c r="T17" s="8">
        <f t="shared" si="63"/>
        <v>7</v>
      </c>
      <c r="U17" s="8">
        <v>6</v>
      </c>
      <c r="V17" s="8">
        <f t="shared" ref="V17:AD17" si="64">+V168</f>
        <v>6</v>
      </c>
      <c r="W17" s="8">
        <f t="shared" si="64"/>
        <v>3</v>
      </c>
      <c r="X17" s="8">
        <f t="shared" si="64"/>
        <v>1</v>
      </c>
      <c r="Y17" s="8">
        <f t="shared" si="64"/>
        <v>0</v>
      </c>
      <c r="Z17" s="8">
        <f t="shared" si="64"/>
        <v>2</v>
      </c>
      <c r="AA17" s="8">
        <f t="shared" si="64"/>
        <v>2</v>
      </c>
      <c r="AB17" s="8">
        <f t="shared" si="64"/>
        <v>0</v>
      </c>
      <c r="AC17" s="8">
        <f t="shared" si="64"/>
        <v>1</v>
      </c>
      <c r="AD17" s="8">
        <f t="shared" si="64"/>
        <v>1</v>
      </c>
      <c r="AE17" s="8">
        <v>2</v>
      </c>
      <c r="AF17" s="8">
        <f t="shared" ref="AF17:AH17" si="65">+AF168</f>
        <v>2</v>
      </c>
      <c r="AG17" s="8">
        <f t="shared" si="65"/>
        <v>10</v>
      </c>
      <c r="AH17" s="8">
        <f t="shared" si="65"/>
        <v>8</v>
      </c>
      <c r="AI17" s="8">
        <f>+AI168</f>
        <v>8</v>
      </c>
      <c r="AJ17" s="8">
        <f t="shared" ref="AJ17:AN17" si="66">+AJ168</f>
        <v>8</v>
      </c>
      <c r="AK17" s="8">
        <f t="shared" si="66"/>
        <v>9</v>
      </c>
      <c r="AL17" s="8">
        <f t="shared" si="66"/>
        <v>8</v>
      </c>
      <c r="AM17" s="8">
        <f t="shared" si="66"/>
        <v>8</v>
      </c>
      <c r="AN17" s="8">
        <f t="shared" si="66"/>
        <v>9</v>
      </c>
      <c r="AO17" s="8">
        <v>9</v>
      </c>
      <c r="AP17" s="8">
        <f t="shared" ref="AP17:AV17" si="67">+AP168</f>
        <v>7</v>
      </c>
      <c r="AQ17" s="8">
        <f t="shared" si="67"/>
        <v>7</v>
      </c>
      <c r="AR17" s="8">
        <f t="shared" si="67"/>
        <v>5</v>
      </c>
      <c r="AS17" s="8">
        <f t="shared" si="67"/>
        <v>5</v>
      </c>
      <c r="AT17" s="8">
        <f t="shared" si="67"/>
        <v>5</v>
      </c>
      <c r="AU17" s="8">
        <f t="shared" si="67"/>
        <v>6</v>
      </c>
      <c r="AV17" s="8">
        <f t="shared" si="67"/>
        <v>5</v>
      </c>
      <c r="AW17" s="8">
        <f>+AW168</f>
        <v>5</v>
      </c>
      <c r="AX17" s="8">
        <f>+AX168</f>
        <v>6</v>
      </c>
      <c r="AY17" s="8">
        <v>4</v>
      </c>
      <c r="AZ17" s="8">
        <f t="shared" ref="AZ17:BA17" si="68">+AZ168</f>
        <v>5</v>
      </c>
      <c r="BA17" s="8">
        <f t="shared" si="68"/>
        <v>2</v>
      </c>
      <c r="BB17" s="8">
        <f>+BB168</f>
        <v>5</v>
      </c>
      <c r="BC17" s="8">
        <f t="shared" ref="BC17:BH17" si="69">+BC168</f>
        <v>6</v>
      </c>
      <c r="BD17" s="8">
        <f t="shared" si="69"/>
        <v>3</v>
      </c>
      <c r="BE17" s="8">
        <f t="shared" si="69"/>
        <v>4</v>
      </c>
      <c r="BF17" s="8">
        <f t="shared" si="69"/>
        <v>2</v>
      </c>
      <c r="BG17" s="8">
        <f t="shared" si="69"/>
        <v>6</v>
      </c>
      <c r="BH17" s="8">
        <f t="shared" si="69"/>
        <v>2</v>
      </c>
      <c r="BI17" s="8">
        <v>5</v>
      </c>
      <c r="BJ17" s="8">
        <f t="shared" ref="BJ17:BO17" si="70">+BJ168</f>
        <v>3</v>
      </c>
      <c r="BK17" s="8">
        <f t="shared" si="70"/>
        <v>1</v>
      </c>
      <c r="BL17" s="8">
        <f t="shared" si="70"/>
        <v>1</v>
      </c>
      <c r="BM17" s="8">
        <f t="shared" si="70"/>
        <v>3</v>
      </c>
      <c r="BN17" s="8">
        <f t="shared" si="70"/>
        <v>1</v>
      </c>
      <c r="BO17" s="8">
        <f t="shared" si="70"/>
        <v>2</v>
      </c>
      <c r="BP17" s="8">
        <f>+BP168</f>
        <v>2</v>
      </c>
      <c r="BQ17" s="8">
        <f t="shared" ref="BQ17:BT17" si="71">+BQ168</f>
        <v>0</v>
      </c>
      <c r="BR17" s="8">
        <f t="shared" si="71"/>
        <v>0</v>
      </c>
      <c r="BS17" s="8">
        <f t="shared" si="71"/>
        <v>0</v>
      </c>
      <c r="BT17" s="8">
        <f t="shared" si="71"/>
        <v>1</v>
      </c>
    </row>
    <row r="18" spans="1:72" s="22" customFormat="1" ht="12" customHeight="1" x14ac:dyDescent="0.2">
      <c r="A18" s="9"/>
      <c r="B18" s="10" t="s">
        <v>8</v>
      </c>
      <c r="C18" s="8">
        <f t="shared" ref="C18:E18" si="72">+C167</f>
        <v>28</v>
      </c>
      <c r="D18" s="8">
        <f t="shared" si="72"/>
        <v>28</v>
      </c>
      <c r="E18" s="8">
        <f t="shared" si="72"/>
        <v>27</v>
      </c>
      <c r="F18" s="8">
        <f>+F167</f>
        <v>28</v>
      </c>
      <c r="G18" s="8">
        <f t="shared" ref="G18:K18" si="73">+G167</f>
        <v>27</v>
      </c>
      <c r="H18" s="8">
        <f t="shared" si="73"/>
        <v>26</v>
      </c>
      <c r="I18" s="8">
        <f t="shared" si="73"/>
        <v>26</v>
      </c>
      <c r="J18" s="8">
        <f t="shared" si="73"/>
        <v>26</v>
      </c>
      <c r="K18" s="8">
        <f t="shared" si="73"/>
        <v>25</v>
      </c>
      <c r="L18" s="8">
        <f>+L167</f>
        <v>27</v>
      </c>
      <c r="M18" s="8">
        <f t="shared" ref="M18:O18" si="74">+M167</f>
        <v>15</v>
      </c>
      <c r="N18" s="8">
        <f t="shared" si="74"/>
        <v>13</v>
      </c>
      <c r="O18" s="8">
        <f t="shared" si="74"/>
        <v>15</v>
      </c>
      <c r="P18" s="8">
        <f>+P167</f>
        <v>15</v>
      </c>
      <c r="Q18" s="8">
        <f t="shared" ref="Q18:T18" si="75">+Q167</f>
        <v>14</v>
      </c>
      <c r="R18" s="8">
        <f t="shared" si="75"/>
        <v>11</v>
      </c>
      <c r="S18" s="8">
        <f t="shared" si="75"/>
        <v>13</v>
      </c>
      <c r="T18" s="8">
        <f t="shared" si="75"/>
        <v>13</v>
      </c>
      <c r="U18" s="8">
        <v>10</v>
      </c>
      <c r="V18" s="8">
        <f t="shared" ref="V18:AD18" si="76">+V167</f>
        <v>14</v>
      </c>
      <c r="W18" s="8">
        <f t="shared" si="76"/>
        <v>4</v>
      </c>
      <c r="X18" s="8">
        <f t="shared" si="76"/>
        <v>4</v>
      </c>
      <c r="Y18" s="8">
        <f t="shared" si="76"/>
        <v>3</v>
      </c>
      <c r="Z18" s="8">
        <f t="shared" si="76"/>
        <v>4</v>
      </c>
      <c r="AA18" s="8">
        <f t="shared" si="76"/>
        <v>3</v>
      </c>
      <c r="AB18" s="8">
        <f t="shared" si="76"/>
        <v>3</v>
      </c>
      <c r="AC18" s="8">
        <f t="shared" si="76"/>
        <v>4</v>
      </c>
      <c r="AD18" s="8">
        <f t="shared" si="76"/>
        <v>8</v>
      </c>
      <c r="AE18" s="8">
        <v>8</v>
      </c>
      <c r="AF18" s="8">
        <f t="shared" ref="AF18:AH18" si="77">+AF167</f>
        <v>4</v>
      </c>
      <c r="AG18" s="8">
        <f t="shared" si="77"/>
        <v>8</v>
      </c>
      <c r="AH18" s="8">
        <f t="shared" si="77"/>
        <v>8</v>
      </c>
      <c r="AI18" s="8">
        <f>+AI167</f>
        <v>9</v>
      </c>
      <c r="AJ18" s="8">
        <f t="shared" ref="AJ18:AN18" si="78">+AJ167</f>
        <v>9</v>
      </c>
      <c r="AK18" s="8">
        <f t="shared" si="78"/>
        <v>8</v>
      </c>
      <c r="AL18" s="8">
        <f t="shared" si="78"/>
        <v>8</v>
      </c>
      <c r="AM18" s="8">
        <f t="shared" si="78"/>
        <v>7</v>
      </c>
      <c r="AN18" s="8">
        <f t="shared" si="78"/>
        <v>7</v>
      </c>
      <c r="AO18" s="8">
        <v>7</v>
      </c>
      <c r="AP18" s="8">
        <f t="shared" ref="AP18:AV18" si="79">+AP167</f>
        <v>6</v>
      </c>
      <c r="AQ18" s="8">
        <f t="shared" si="79"/>
        <v>9</v>
      </c>
      <c r="AR18" s="8">
        <f t="shared" si="79"/>
        <v>10</v>
      </c>
      <c r="AS18" s="8">
        <f t="shared" si="79"/>
        <v>11</v>
      </c>
      <c r="AT18" s="8">
        <f t="shared" si="79"/>
        <v>13</v>
      </c>
      <c r="AU18" s="8">
        <f t="shared" si="79"/>
        <v>13</v>
      </c>
      <c r="AV18" s="8">
        <f t="shared" si="79"/>
        <v>13</v>
      </c>
      <c r="AW18" s="8">
        <f>+AW167</f>
        <v>14</v>
      </c>
      <c r="AX18" s="8">
        <f>+AX167</f>
        <v>12</v>
      </c>
      <c r="AY18" s="8">
        <v>13</v>
      </c>
      <c r="AZ18" s="8">
        <f t="shared" ref="AZ18:BA18" si="80">+AZ167</f>
        <v>13</v>
      </c>
      <c r="BA18" s="8">
        <f t="shared" si="80"/>
        <v>5</v>
      </c>
      <c r="BB18" s="8">
        <f>+BB167</f>
        <v>5</v>
      </c>
      <c r="BC18" s="8">
        <f t="shared" ref="BC18:BH18" si="81">+BC167</f>
        <v>8</v>
      </c>
      <c r="BD18" s="8">
        <f t="shared" si="81"/>
        <v>7</v>
      </c>
      <c r="BE18" s="8">
        <f t="shared" si="81"/>
        <v>5</v>
      </c>
      <c r="BF18" s="8">
        <f t="shared" si="81"/>
        <v>5</v>
      </c>
      <c r="BG18" s="8">
        <f t="shared" si="81"/>
        <v>5</v>
      </c>
      <c r="BH18" s="8">
        <f t="shared" si="81"/>
        <v>5</v>
      </c>
      <c r="BI18" s="8">
        <v>3</v>
      </c>
      <c r="BJ18" s="8">
        <f t="shared" ref="BJ18:BO18" si="82">+BJ167</f>
        <v>6</v>
      </c>
      <c r="BK18" s="8">
        <f t="shared" si="82"/>
        <v>4</v>
      </c>
      <c r="BL18" s="8">
        <f t="shared" si="82"/>
        <v>5</v>
      </c>
      <c r="BM18" s="8">
        <f t="shared" si="82"/>
        <v>6</v>
      </c>
      <c r="BN18" s="8">
        <f t="shared" si="82"/>
        <v>7</v>
      </c>
      <c r="BO18" s="8">
        <f t="shared" si="82"/>
        <v>6</v>
      </c>
      <c r="BP18" s="8">
        <f>+BP167</f>
        <v>5</v>
      </c>
      <c r="BQ18" s="8">
        <f t="shared" ref="BQ18:BT18" si="83">+BQ167</f>
        <v>4</v>
      </c>
      <c r="BR18" s="8">
        <f t="shared" si="83"/>
        <v>4</v>
      </c>
      <c r="BS18" s="8">
        <f t="shared" si="83"/>
        <v>3</v>
      </c>
      <c r="BT18" s="8">
        <f t="shared" si="83"/>
        <v>3</v>
      </c>
    </row>
    <row r="19" spans="1:72" s="22" customFormat="1" ht="12" customHeight="1" x14ac:dyDescent="0.2">
      <c r="A19" s="12"/>
      <c r="B19" s="10" t="s">
        <v>9</v>
      </c>
      <c r="C19" s="8">
        <f t="shared" ref="C19:E19" si="84">C169</f>
        <v>14</v>
      </c>
      <c r="D19" s="8">
        <f t="shared" si="84"/>
        <v>16</v>
      </c>
      <c r="E19" s="8">
        <f t="shared" si="84"/>
        <v>15</v>
      </c>
      <c r="F19" s="8">
        <f>F169</f>
        <v>15</v>
      </c>
      <c r="G19" s="8">
        <f t="shared" ref="G19:K19" si="85">G169</f>
        <v>16</v>
      </c>
      <c r="H19" s="8">
        <f t="shared" si="85"/>
        <v>16</v>
      </c>
      <c r="I19" s="8">
        <f t="shared" si="85"/>
        <v>17</v>
      </c>
      <c r="J19" s="8">
        <f t="shared" si="85"/>
        <v>17</v>
      </c>
      <c r="K19" s="8">
        <f t="shared" si="85"/>
        <v>17</v>
      </c>
      <c r="L19" s="8">
        <f>L169</f>
        <v>16</v>
      </c>
      <c r="M19" s="8">
        <f t="shared" ref="M19:O19" si="86">M169</f>
        <v>13</v>
      </c>
      <c r="N19" s="8">
        <f t="shared" si="86"/>
        <v>13</v>
      </c>
      <c r="O19" s="8">
        <f t="shared" si="86"/>
        <v>13</v>
      </c>
      <c r="P19" s="8">
        <f>P169</f>
        <v>14</v>
      </c>
      <c r="Q19" s="8">
        <f t="shared" ref="Q19:T19" si="87">Q169</f>
        <v>14</v>
      </c>
      <c r="R19" s="8">
        <f t="shared" si="87"/>
        <v>14</v>
      </c>
      <c r="S19" s="8">
        <f t="shared" si="87"/>
        <v>13</v>
      </c>
      <c r="T19" s="8">
        <f t="shared" si="87"/>
        <v>11</v>
      </c>
      <c r="U19" s="8">
        <v>12</v>
      </c>
      <c r="V19" s="8">
        <f t="shared" ref="V19:AD19" si="88">V169</f>
        <v>14</v>
      </c>
      <c r="W19" s="8">
        <f t="shared" si="88"/>
        <v>2</v>
      </c>
      <c r="X19" s="8">
        <f t="shared" si="88"/>
        <v>2</v>
      </c>
      <c r="Y19" s="8">
        <f t="shared" si="88"/>
        <v>0</v>
      </c>
      <c r="Z19" s="8">
        <f t="shared" si="88"/>
        <v>0</v>
      </c>
      <c r="AA19" s="8">
        <f t="shared" si="88"/>
        <v>1</v>
      </c>
      <c r="AB19" s="8">
        <f t="shared" si="88"/>
        <v>1</v>
      </c>
      <c r="AC19" s="8">
        <f t="shared" si="88"/>
        <v>1</v>
      </c>
      <c r="AD19" s="8">
        <f t="shared" si="88"/>
        <v>4</v>
      </c>
      <c r="AE19" s="8">
        <v>6</v>
      </c>
      <c r="AF19" s="8">
        <f t="shared" ref="AF19:AH19" si="89">AF169</f>
        <v>4</v>
      </c>
      <c r="AG19" s="8">
        <f t="shared" si="89"/>
        <v>21</v>
      </c>
      <c r="AH19" s="8">
        <f t="shared" si="89"/>
        <v>19</v>
      </c>
      <c r="AI19" s="8">
        <f>AI169</f>
        <v>20</v>
      </c>
      <c r="AJ19" s="8">
        <f t="shared" ref="AJ19:AN19" si="90">AJ169</f>
        <v>18</v>
      </c>
      <c r="AK19" s="8">
        <f t="shared" si="90"/>
        <v>18</v>
      </c>
      <c r="AL19" s="8">
        <f t="shared" si="90"/>
        <v>18</v>
      </c>
      <c r="AM19" s="8">
        <f t="shared" si="90"/>
        <v>20</v>
      </c>
      <c r="AN19" s="8">
        <f t="shared" si="90"/>
        <v>19</v>
      </c>
      <c r="AO19" s="8">
        <v>19</v>
      </c>
      <c r="AP19" s="8">
        <f t="shared" ref="AP19:AV19" si="91">AP169</f>
        <v>20</v>
      </c>
      <c r="AQ19" s="8">
        <f t="shared" si="91"/>
        <v>17</v>
      </c>
      <c r="AR19" s="8">
        <f t="shared" si="91"/>
        <v>17</v>
      </c>
      <c r="AS19" s="8">
        <f t="shared" si="91"/>
        <v>18</v>
      </c>
      <c r="AT19" s="8">
        <f t="shared" si="91"/>
        <v>17</v>
      </c>
      <c r="AU19" s="8">
        <f t="shared" si="91"/>
        <v>18</v>
      </c>
      <c r="AV19" s="8">
        <f t="shared" si="91"/>
        <v>18</v>
      </c>
      <c r="AW19" s="8">
        <f>AW169</f>
        <v>18</v>
      </c>
      <c r="AX19" s="8">
        <f>AX169</f>
        <v>19</v>
      </c>
      <c r="AY19" s="8">
        <v>20</v>
      </c>
      <c r="AZ19" s="8">
        <f t="shared" ref="AZ19:BA19" si="92">AZ169</f>
        <v>19</v>
      </c>
      <c r="BA19" s="8">
        <f t="shared" si="92"/>
        <v>3</v>
      </c>
      <c r="BB19" s="8">
        <f>BB169</f>
        <v>0</v>
      </c>
      <c r="BC19" s="8">
        <f t="shared" ref="BC19:BH19" si="93">BC169</f>
        <v>2</v>
      </c>
      <c r="BD19" s="8">
        <f t="shared" si="93"/>
        <v>2</v>
      </c>
      <c r="BE19" s="8">
        <f t="shared" si="93"/>
        <v>5</v>
      </c>
      <c r="BF19" s="8">
        <f t="shared" si="93"/>
        <v>8</v>
      </c>
      <c r="BG19" s="8">
        <f t="shared" si="93"/>
        <v>8</v>
      </c>
      <c r="BH19" s="8">
        <f t="shared" si="93"/>
        <v>7</v>
      </c>
      <c r="BI19" s="8">
        <v>9</v>
      </c>
      <c r="BJ19" s="8">
        <f t="shared" ref="BJ19:BO19" si="94">BJ169</f>
        <v>7</v>
      </c>
      <c r="BK19" s="8">
        <f t="shared" si="94"/>
        <v>2</v>
      </c>
      <c r="BL19" s="8">
        <f t="shared" si="94"/>
        <v>0</v>
      </c>
      <c r="BM19" s="8">
        <f t="shared" si="94"/>
        <v>1</v>
      </c>
      <c r="BN19" s="8">
        <f t="shared" si="94"/>
        <v>1</v>
      </c>
      <c r="BO19" s="8">
        <f t="shared" si="94"/>
        <v>2</v>
      </c>
      <c r="BP19" s="8">
        <f>BP169</f>
        <v>5</v>
      </c>
      <c r="BQ19" s="8">
        <f t="shared" ref="BQ19:BT19" si="95">BQ169</f>
        <v>3</v>
      </c>
      <c r="BR19" s="8">
        <f t="shared" si="95"/>
        <v>4</v>
      </c>
      <c r="BS19" s="8">
        <f t="shared" si="95"/>
        <v>6</v>
      </c>
      <c r="BT19" s="8">
        <f t="shared" si="95"/>
        <v>4</v>
      </c>
    </row>
    <row r="20" spans="1:72" s="22" customFormat="1" ht="12" customHeight="1" x14ac:dyDescent="0.2">
      <c r="A20" s="99" t="s">
        <v>10</v>
      </c>
      <c r="B20" s="99"/>
      <c r="C20" s="13">
        <f t="shared" ref="C20:E20" si="96">C163+C164</f>
        <v>15</v>
      </c>
      <c r="D20" s="13">
        <f t="shared" si="96"/>
        <v>17</v>
      </c>
      <c r="E20" s="13">
        <f t="shared" si="96"/>
        <v>17</v>
      </c>
      <c r="F20" s="13">
        <f>F163+F164</f>
        <v>17</v>
      </c>
      <c r="G20" s="13">
        <f t="shared" ref="G20:K20" si="97">G163+G164</f>
        <v>18</v>
      </c>
      <c r="H20" s="13">
        <f t="shared" si="97"/>
        <v>17</v>
      </c>
      <c r="I20" s="13">
        <f t="shared" si="97"/>
        <v>16</v>
      </c>
      <c r="J20" s="13">
        <f t="shared" si="97"/>
        <v>16</v>
      </c>
      <c r="K20" s="13">
        <f t="shared" si="97"/>
        <v>16</v>
      </c>
      <c r="L20" s="13">
        <f>L163+L164</f>
        <v>16</v>
      </c>
      <c r="M20" s="13">
        <f t="shared" ref="M20:O20" si="98">M163+M164</f>
        <v>13</v>
      </c>
      <c r="N20" s="13">
        <f t="shared" si="98"/>
        <v>13</v>
      </c>
      <c r="O20" s="13">
        <f t="shared" si="98"/>
        <v>11</v>
      </c>
      <c r="P20" s="13">
        <f>P163+P164</f>
        <v>13</v>
      </c>
      <c r="Q20" s="13">
        <f t="shared" ref="Q20:T20" si="99">Q163+Q164</f>
        <v>12</v>
      </c>
      <c r="R20" s="13">
        <f t="shared" si="99"/>
        <v>11</v>
      </c>
      <c r="S20" s="13">
        <f t="shared" si="99"/>
        <v>14</v>
      </c>
      <c r="T20" s="13">
        <f t="shared" si="99"/>
        <v>14</v>
      </c>
      <c r="U20" s="13">
        <v>14</v>
      </c>
      <c r="V20" s="13">
        <f t="shared" ref="V20:AD20" si="100">V163+V164</f>
        <v>14</v>
      </c>
      <c r="W20" s="13">
        <f t="shared" si="100"/>
        <v>2</v>
      </c>
      <c r="X20" s="13">
        <f t="shared" si="100"/>
        <v>1</v>
      </c>
      <c r="Y20" s="13">
        <f t="shared" si="100"/>
        <v>2</v>
      </c>
      <c r="Z20" s="13">
        <f t="shared" si="100"/>
        <v>1</v>
      </c>
      <c r="AA20" s="13">
        <f t="shared" si="100"/>
        <v>1</v>
      </c>
      <c r="AB20" s="13">
        <f t="shared" si="100"/>
        <v>2</v>
      </c>
      <c r="AC20" s="13">
        <f t="shared" si="100"/>
        <v>1</v>
      </c>
      <c r="AD20" s="13">
        <f t="shared" si="100"/>
        <v>1</v>
      </c>
      <c r="AE20" s="13">
        <v>2</v>
      </c>
      <c r="AF20" s="13">
        <f t="shared" ref="AF20:AH20" si="101">AF163+AF164</f>
        <v>2</v>
      </c>
      <c r="AG20" s="13">
        <f t="shared" si="101"/>
        <v>15</v>
      </c>
      <c r="AH20" s="13">
        <f t="shared" si="101"/>
        <v>15</v>
      </c>
      <c r="AI20" s="13">
        <f>AI163+AI164</f>
        <v>16</v>
      </c>
      <c r="AJ20" s="13">
        <f t="shared" ref="AJ20:AN20" si="102">AJ163+AJ164</f>
        <v>16</v>
      </c>
      <c r="AK20" s="13">
        <f t="shared" si="102"/>
        <v>17</v>
      </c>
      <c r="AL20" s="13">
        <f t="shared" si="102"/>
        <v>14</v>
      </c>
      <c r="AM20" s="13">
        <f t="shared" si="102"/>
        <v>14</v>
      </c>
      <c r="AN20" s="13">
        <f t="shared" si="102"/>
        <v>12</v>
      </c>
      <c r="AO20" s="13">
        <v>13</v>
      </c>
      <c r="AP20" s="13">
        <f t="shared" ref="AP20:AV20" si="103">AP163+AP164</f>
        <v>13</v>
      </c>
      <c r="AQ20" s="13">
        <f t="shared" si="103"/>
        <v>20</v>
      </c>
      <c r="AR20" s="13">
        <f t="shared" si="103"/>
        <v>19</v>
      </c>
      <c r="AS20" s="13">
        <f t="shared" si="103"/>
        <v>18</v>
      </c>
      <c r="AT20" s="13">
        <f t="shared" si="103"/>
        <v>17</v>
      </c>
      <c r="AU20" s="13">
        <f t="shared" si="103"/>
        <v>17</v>
      </c>
      <c r="AV20" s="13">
        <f t="shared" si="103"/>
        <v>16</v>
      </c>
      <c r="AW20" s="13">
        <f>AW163+AW164</f>
        <v>18</v>
      </c>
      <c r="AX20" s="13">
        <f>AX163+AX164</f>
        <v>17</v>
      </c>
      <c r="AY20" s="13">
        <v>18</v>
      </c>
      <c r="AZ20" s="13">
        <f t="shared" ref="AZ20:BA20" si="104">AZ163+AZ164</f>
        <v>19</v>
      </c>
      <c r="BA20" s="13">
        <f t="shared" si="104"/>
        <v>4</v>
      </c>
      <c r="BB20" s="13">
        <f>BB163+BB164</f>
        <v>3</v>
      </c>
      <c r="BC20" s="13">
        <f t="shared" ref="BC20:BH20" si="105">BC163+BC164</f>
        <v>5</v>
      </c>
      <c r="BD20" s="13">
        <f t="shared" si="105"/>
        <v>4</v>
      </c>
      <c r="BE20" s="13">
        <f t="shared" si="105"/>
        <v>4</v>
      </c>
      <c r="BF20" s="13">
        <f t="shared" si="105"/>
        <v>1</v>
      </c>
      <c r="BG20" s="13">
        <f t="shared" si="105"/>
        <v>3</v>
      </c>
      <c r="BH20" s="13">
        <f t="shared" si="105"/>
        <v>5</v>
      </c>
      <c r="BI20" s="13">
        <v>4</v>
      </c>
      <c r="BJ20" s="13">
        <f t="shared" ref="BJ20:BO20" si="106">BJ163+BJ164</f>
        <v>6</v>
      </c>
      <c r="BK20" s="13">
        <f t="shared" si="106"/>
        <v>4</v>
      </c>
      <c r="BL20" s="13">
        <f t="shared" si="106"/>
        <v>5</v>
      </c>
      <c r="BM20" s="13">
        <f t="shared" si="106"/>
        <v>4</v>
      </c>
      <c r="BN20" s="13">
        <f t="shared" si="106"/>
        <v>6</v>
      </c>
      <c r="BO20" s="13">
        <f t="shared" si="106"/>
        <v>4</v>
      </c>
      <c r="BP20" s="13">
        <f>BP163+BP164</f>
        <v>3</v>
      </c>
      <c r="BQ20" s="13">
        <f t="shared" ref="BQ20:BT20" si="107">BQ163+BQ164</f>
        <v>5</v>
      </c>
      <c r="BR20" s="13">
        <f t="shared" si="107"/>
        <v>3</v>
      </c>
      <c r="BS20" s="13">
        <f t="shared" si="107"/>
        <v>2</v>
      </c>
      <c r="BT20" s="13">
        <f t="shared" si="107"/>
        <v>4</v>
      </c>
    </row>
    <row r="21" spans="1:72" s="22" customFormat="1" ht="12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40" customFormat="1" ht="12" customHeight="1" x14ac:dyDescent="0.2">
      <c r="A22" s="90" t="s">
        <v>11</v>
      </c>
      <c r="B22" s="90"/>
      <c r="C22" s="7">
        <f t="shared" ref="C22:BH22" si="108">C23+C24+C25+C28+C31+C32</f>
        <v>78</v>
      </c>
      <c r="D22" s="7">
        <f t="shared" si="108"/>
        <v>75</v>
      </c>
      <c r="E22" s="7">
        <f t="shared" si="108"/>
        <v>74</v>
      </c>
      <c r="F22" s="7">
        <f t="shared" si="108"/>
        <v>74</v>
      </c>
      <c r="G22" s="7">
        <f t="shared" si="108"/>
        <v>72</v>
      </c>
      <c r="H22" s="7">
        <f t="shared" si="108"/>
        <v>68</v>
      </c>
      <c r="I22" s="7">
        <f t="shared" si="108"/>
        <v>66</v>
      </c>
      <c r="J22" s="7">
        <f t="shared" si="108"/>
        <v>69</v>
      </c>
      <c r="K22" s="7">
        <f t="shared" si="108"/>
        <v>65</v>
      </c>
      <c r="L22" s="7">
        <f>L23+L24+L25+L28+L31+L32</f>
        <v>65</v>
      </c>
      <c r="M22" s="7">
        <f t="shared" si="108"/>
        <v>46</v>
      </c>
      <c r="N22" s="7">
        <f t="shared" si="108"/>
        <v>47</v>
      </c>
      <c r="O22" s="7">
        <f t="shared" si="108"/>
        <v>48</v>
      </c>
      <c r="P22" s="7">
        <f t="shared" si="108"/>
        <v>51</v>
      </c>
      <c r="Q22" s="7">
        <f t="shared" si="108"/>
        <v>53</v>
      </c>
      <c r="R22" s="7">
        <f t="shared" si="108"/>
        <v>47</v>
      </c>
      <c r="S22" s="7">
        <f t="shared" si="108"/>
        <v>52</v>
      </c>
      <c r="T22" s="7">
        <f t="shared" si="108"/>
        <v>49</v>
      </c>
      <c r="U22" s="7">
        <v>53</v>
      </c>
      <c r="V22" s="7">
        <f t="shared" ref="V22" si="109">V23+V24+V25+V28+V31+V32</f>
        <v>59</v>
      </c>
      <c r="W22" s="7">
        <f t="shared" si="108"/>
        <v>12</v>
      </c>
      <c r="X22" s="7">
        <f t="shared" si="108"/>
        <v>8</v>
      </c>
      <c r="Y22" s="7">
        <f t="shared" si="108"/>
        <v>9</v>
      </c>
      <c r="Z22" s="7">
        <f t="shared" si="108"/>
        <v>7</v>
      </c>
      <c r="AA22" s="7">
        <f t="shared" si="108"/>
        <v>4</v>
      </c>
      <c r="AB22" s="7">
        <f t="shared" si="108"/>
        <v>2</v>
      </c>
      <c r="AC22" s="7">
        <f t="shared" si="108"/>
        <v>4</v>
      </c>
      <c r="AD22" s="7">
        <f t="shared" si="108"/>
        <v>4</v>
      </c>
      <c r="AE22" s="7">
        <v>3</v>
      </c>
      <c r="AF22" s="7">
        <f t="shared" ref="AF22" si="110">AF23+AF24+AF25+AF28+AF31+AF32</f>
        <v>4</v>
      </c>
      <c r="AG22" s="7">
        <f t="shared" si="108"/>
        <v>66</v>
      </c>
      <c r="AH22" s="7">
        <f t="shared" si="108"/>
        <v>64</v>
      </c>
      <c r="AI22" s="7">
        <f t="shared" si="108"/>
        <v>62</v>
      </c>
      <c r="AJ22" s="7">
        <f t="shared" si="108"/>
        <v>63</v>
      </c>
      <c r="AK22" s="7">
        <f t="shared" si="108"/>
        <v>59</v>
      </c>
      <c r="AL22" s="7">
        <f t="shared" si="108"/>
        <v>52</v>
      </c>
      <c r="AM22" s="7">
        <f t="shared" si="108"/>
        <v>56</v>
      </c>
      <c r="AN22" s="7">
        <f t="shared" si="108"/>
        <v>53</v>
      </c>
      <c r="AO22" s="7">
        <v>50</v>
      </c>
      <c r="AP22" s="7">
        <f t="shared" ref="AP22" si="111">AP23+AP24+AP25+AP28+AP31+AP32</f>
        <v>52</v>
      </c>
      <c r="AQ22" s="7">
        <f t="shared" si="108"/>
        <v>71</v>
      </c>
      <c r="AR22" s="7">
        <f t="shared" si="108"/>
        <v>67</v>
      </c>
      <c r="AS22" s="7">
        <f t="shared" si="108"/>
        <v>69</v>
      </c>
      <c r="AT22" s="7">
        <f t="shared" si="108"/>
        <v>74</v>
      </c>
      <c r="AU22" s="7">
        <f t="shared" si="108"/>
        <v>72</v>
      </c>
      <c r="AV22" s="7">
        <f t="shared" si="108"/>
        <v>65</v>
      </c>
      <c r="AW22" s="7">
        <f t="shared" si="108"/>
        <v>66</v>
      </c>
      <c r="AX22" s="7">
        <f t="shared" si="108"/>
        <v>65</v>
      </c>
      <c r="AY22" s="7">
        <v>65</v>
      </c>
      <c r="AZ22" s="7">
        <f t="shared" ref="AZ22" si="112">AZ23+AZ24+AZ25+AZ28+AZ31+AZ32</f>
        <v>61</v>
      </c>
      <c r="BA22" s="7">
        <f t="shared" si="108"/>
        <v>22</v>
      </c>
      <c r="BB22" s="7">
        <f t="shared" si="108"/>
        <v>23</v>
      </c>
      <c r="BC22" s="7">
        <f t="shared" si="108"/>
        <v>25</v>
      </c>
      <c r="BD22" s="7">
        <f t="shared" si="108"/>
        <v>30</v>
      </c>
      <c r="BE22" s="7">
        <f t="shared" si="108"/>
        <v>26</v>
      </c>
      <c r="BF22" s="7">
        <f t="shared" si="108"/>
        <v>24</v>
      </c>
      <c r="BG22" s="7">
        <f t="shared" si="108"/>
        <v>40</v>
      </c>
      <c r="BH22" s="7">
        <f t="shared" si="108"/>
        <v>33</v>
      </c>
      <c r="BI22" s="7">
        <v>31</v>
      </c>
      <c r="BJ22" s="7">
        <f t="shared" ref="BJ22:BT22" si="113">BJ23+BJ24+BJ25+BJ28+BJ31+BJ32</f>
        <v>35</v>
      </c>
      <c r="BK22" s="7">
        <f t="shared" si="113"/>
        <v>21</v>
      </c>
      <c r="BL22" s="7">
        <f t="shared" si="113"/>
        <v>28</v>
      </c>
      <c r="BM22" s="7">
        <f t="shared" si="113"/>
        <v>17</v>
      </c>
      <c r="BN22" s="7">
        <f t="shared" si="113"/>
        <v>30</v>
      </c>
      <c r="BO22" s="7">
        <f t="shared" si="113"/>
        <v>30</v>
      </c>
      <c r="BP22" s="7">
        <f t="shared" si="113"/>
        <v>37</v>
      </c>
      <c r="BQ22" s="7">
        <f t="shared" si="113"/>
        <v>39</v>
      </c>
      <c r="BR22" s="7">
        <f t="shared" si="113"/>
        <v>43</v>
      </c>
      <c r="BS22" s="7">
        <f t="shared" si="113"/>
        <v>40</v>
      </c>
      <c r="BT22" s="7">
        <f t="shared" si="113"/>
        <v>46</v>
      </c>
    </row>
    <row r="23" spans="1:72" s="22" customFormat="1" ht="12" customHeight="1" x14ac:dyDescent="0.2">
      <c r="A23" s="91" t="s">
        <v>12</v>
      </c>
      <c r="B23" s="91"/>
      <c r="C23" s="8">
        <f t="shared" ref="C23:T23" si="114">C124+C125+C126+C132+C133+C135+C136+C138+C139</f>
        <v>5</v>
      </c>
      <c r="D23" s="8">
        <f t="shared" si="114"/>
        <v>5</v>
      </c>
      <c r="E23" s="8">
        <f t="shared" si="114"/>
        <v>6</v>
      </c>
      <c r="F23" s="8">
        <f t="shared" si="114"/>
        <v>6</v>
      </c>
      <c r="G23" s="8">
        <f t="shared" si="114"/>
        <v>6</v>
      </c>
      <c r="H23" s="8">
        <f t="shared" si="114"/>
        <v>6</v>
      </c>
      <c r="I23" s="8">
        <f t="shared" si="114"/>
        <v>4</v>
      </c>
      <c r="J23" s="8">
        <f t="shared" si="114"/>
        <v>4</v>
      </c>
      <c r="K23" s="8">
        <f t="shared" si="114"/>
        <v>4</v>
      </c>
      <c r="L23" s="8">
        <f t="shared" si="114"/>
        <v>4</v>
      </c>
      <c r="M23" s="8">
        <f t="shared" si="114"/>
        <v>2</v>
      </c>
      <c r="N23" s="8">
        <f t="shared" si="114"/>
        <v>3</v>
      </c>
      <c r="O23" s="8">
        <f t="shared" si="114"/>
        <v>4</v>
      </c>
      <c r="P23" s="8">
        <f t="shared" si="114"/>
        <v>4</v>
      </c>
      <c r="Q23" s="8">
        <f t="shared" si="114"/>
        <v>3</v>
      </c>
      <c r="R23" s="8">
        <f t="shared" si="114"/>
        <v>3</v>
      </c>
      <c r="S23" s="8">
        <f t="shared" si="114"/>
        <v>4</v>
      </c>
      <c r="T23" s="8">
        <f t="shared" si="114"/>
        <v>4</v>
      </c>
      <c r="U23" s="8">
        <v>4</v>
      </c>
      <c r="V23" s="8">
        <f t="shared" ref="V23:AD23" si="115">V124+V125+V126+V132+V133+V135+V136+V138+V139</f>
        <v>4</v>
      </c>
      <c r="W23" s="8">
        <f t="shared" si="115"/>
        <v>1</v>
      </c>
      <c r="X23" s="8">
        <f t="shared" si="115"/>
        <v>0</v>
      </c>
      <c r="Y23" s="8">
        <f t="shared" si="115"/>
        <v>1</v>
      </c>
      <c r="Z23" s="8">
        <f t="shared" si="115"/>
        <v>0</v>
      </c>
      <c r="AA23" s="8">
        <f t="shared" si="115"/>
        <v>0</v>
      </c>
      <c r="AB23" s="8">
        <f t="shared" si="115"/>
        <v>0</v>
      </c>
      <c r="AC23" s="8">
        <f t="shared" si="115"/>
        <v>0</v>
      </c>
      <c r="AD23" s="8">
        <f t="shared" si="115"/>
        <v>1</v>
      </c>
      <c r="AE23" s="8">
        <v>0</v>
      </c>
      <c r="AF23" s="8">
        <f t="shared" ref="AF23:AN23" si="116">AF124+AF125+AF126+AF132+AF133+AF135+AF136+AF138+AF139</f>
        <v>1</v>
      </c>
      <c r="AG23" s="8">
        <f t="shared" si="116"/>
        <v>4</v>
      </c>
      <c r="AH23" s="8">
        <f t="shared" si="116"/>
        <v>4</v>
      </c>
      <c r="AI23" s="8">
        <f t="shared" si="116"/>
        <v>4</v>
      </c>
      <c r="AJ23" s="8">
        <f t="shared" si="116"/>
        <v>5</v>
      </c>
      <c r="AK23" s="8">
        <f t="shared" si="116"/>
        <v>5</v>
      </c>
      <c r="AL23" s="8">
        <f t="shared" si="116"/>
        <v>5</v>
      </c>
      <c r="AM23" s="8">
        <f t="shared" si="116"/>
        <v>5</v>
      </c>
      <c r="AN23" s="8">
        <f t="shared" si="116"/>
        <v>3</v>
      </c>
      <c r="AO23" s="8">
        <v>3</v>
      </c>
      <c r="AP23" s="8">
        <f t="shared" ref="AP23:AX23" si="117">AP124+AP125+AP126+AP132+AP133+AP135+AP136+AP138+AP139</f>
        <v>4</v>
      </c>
      <c r="AQ23" s="8">
        <f t="shared" si="117"/>
        <v>4</v>
      </c>
      <c r="AR23" s="8">
        <f t="shared" si="117"/>
        <v>5</v>
      </c>
      <c r="AS23" s="8">
        <f t="shared" si="117"/>
        <v>5</v>
      </c>
      <c r="AT23" s="8">
        <f t="shared" si="117"/>
        <v>5</v>
      </c>
      <c r="AU23" s="8">
        <f t="shared" si="117"/>
        <v>5</v>
      </c>
      <c r="AV23" s="8">
        <f t="shared" si="117"/>
        <v>5</v>
      </c>
      <c r="AW23" s="8">
        <f t="shared" si="117"/>
        <v>5</v>
      </c>
      <c r="AX23" s="8">
        <f t="shared" si="117"/>
        <v>4</v>
      </c>
      <c r="AY23" s="8">
        <v>4</v>
      </c>
      <c r="AZ23" s="8">
        <f t="shared" ref="AZ23:BH23" si="118">AZ124+AZ125+AZ126+AZ132+AZ133+AZ135+AZ136+AZ138+AZ139</f>
        <v>4</v>
      </c>
      <c r="BA23" s="8">
        <f t="shared" si="118"/>
        <v>4</v>
      </c>
      <c r="BB23" s="8">
        <f t="shared" si="118"/>
        <v>4</v>
      </c>
      <c r="BC23" s="8">
        <f t="shared" si="118"/>
        <v>4</v>
      </c>
      <c r="BD23" s="8">
        <f t="shared" si="118"/>
        <v>4</v>
      </c>
      <c r="BE23" s="8">
        <f t="shared" si="118"/>
        <v>5</v>
      </c>
      <c r="BF23" s="8">
        <f t="shared" si="118"/>
        <v>4</v>
      </c>
      <c r="BG23" s="8">
        <f t="shared" si="118"/>
        <v>4</v>
      </c>
      <c r="BH23" s="8">
        <f t="shared" si="118"/>
        <v>4</v>
      </c>
      <c r="BI23" s="8">
        <v>4</v>
      </c>
      <c r="BJ23" s="8">
        <f t="shared" ref="BJ23:BT23" si="119">BJ124+BJ125+BJ126+BJ132+BJ133+BJ135+BJ136+BJ138+BJ139</f>
        <v>6</v>
      </c>
      <c r="BK23" s="8">
        <f t="shared" si="119"/>
        <v>1</v>
      </c>
      <c r="BL23" s="8">
        <f t="shared" si="119"/>
        <v>3</v>
      </c>
      <c r="BM23" s="8">
        <f t="shared" si="119"/>
        <v>0</v>
      </c>
      <c r="BN23" s="8">
        <f t="shared" si="119"/>
        <v>3</v>
      </c>
      <c r="BO23" s="8">
        <f t="shared" si="119"/>
        <v>4</v>
      </c>
      <c r="BP23" s="8">
        <f t="shared" si="119"/>
        <v>4</v>
      </c>
      <c r="BQ23" s="8">
        <f t="shared" si="119"/>
        <v>3</v>
      </c>
      <c r="BR23" s="8">
        <f t="shared" si="119"/>
        <v>5</v>
      </c>
      <c r="BS23" s="8">
        <f t="shared" si="119"/>
        <v>5</v>
      </c>
      <c r="BT23" s="8">
        <f t="shared" si="119"/>
        <v>8</v>
      </c>
    </row>
    <row r="24" spans="1:72" s="22" customFormat="1" ht="12" customHeight="1" x14ac:dyDescent="0.2">
      <c r="A24" s="91" t="s">
        <v>13</v>
      </c>
      <c r="B24" s="91"/>
      <c r="C24" s="8">
        <f t="shared" ref="C24:BH24" si="120">C129</f>
        <v>5</v>
      </c>
      <c r="D24" s="8">
        <f t="shared" si="120"/>
        <v>5</v>
      </c>
      <c r="E24" s="8">
        <f t="shared" si="120"/>
        <v>5</v>
      </c>
      <c r="F24" s="8">
        <f t="shared" si="120"/>
        <v>5</v>
      </c>
      <c r="G24" s="8">
        <f t="shared" si="120"/>
        <v>5</v>
      </c>
      <c r="H24" s="8">
        <f t="shared" si="120"/>
        <v>4</v>
      </c>
      <c r="I24" s="8">
        <f t="shared" si="120"/>
        <v>4</v>
      </c>
      <c r="J24" s="8">
        <f t="shared" si="120"/>
        <v>4</v>
      </c>
      <c r="K24" s="8">
        <f t="shared" si="120"/>
        <v>3</v>
      </c>
      <c r="L24" s="8">
        <f>L129</f>
        <v>2</v>
      </c>
      <c r="M24" s="8">
        <f t="shared" si="120"/>
        <v>7</v>
      </c>
      <c r="N24" s="8">
        <f t="shared" si="120"/>
        <v>5</v>
      </c>
      <c r="O24" s="8">
        <f t="shared" si="120"/>
        <v>5</v>
      </c>
      <c r="P24" s="8">
        <f t="shared" si="120"/>
        <v>6</v>
      </c>
      <c r="Q24" s="8">
        <f t="shared" si="120"/>
        <v>5</v>
      </c>
      <c r="R24" s="8">
        <f t="shared" si="120"/>
        <v>5</v>
      </c>
      <c r="S24" s="8">
        <f t="shared" si="120"/>
        <v>5</v>
      </c>
      <c r="T24" s="8">
        <f t="shared" si="120"/>
        <v>5</v>
      </c>
      <c r="U24" s="8">
        <v>5</v>
      </c>
      <c r="V24" s="8">
        <f t="shared" ref="V24" si="121">V129</f>
        <v>7</v>
      </c>
      <c r="W24" s="8">
        <f t="shared" si="120"/>
        <v>0</v>
      </c>
      <c r="X24" s="8">
        <f t="shared" si="120"/>
        <v>0</v>
      </c>
      <c r="Y24" s="8">
        <f t="shared" si="120"/>
        <v>0</v>
      </c>
      <c r="Z24" s="8">
        <f t="shared" si="120"/>
        <v>0</v>
      </c>
      <c r="AA24" s="8">
        <f t="shared" si="120"/>
        <v>0</v>
      </c>
      <c r="AB24" s="8">
        <f t="shared" si="120"/>
        <v>0</v>
      </c>
      <c r="AC24" s="8">
        <f t="shared" si="120"/>
        <v>0</v>
      </c>
      <c r="AD24" s="8">
        <f t="shared" si="120"/>
        <v>0</v>
      </c>
      <c r="AE24" s="8">
        <v>0</v>
      </c>
      <c r="AF24" s="8">
        <f t="shared" ref="AF24" si="122">AF129</f>
        <v>0</v>
      </c>
      <c r="AG24" s="8">
        <f t="shared" si="120"/>
        <v>6</v>
      </c>
      <c r="AH24" s="8">
        <f t="shared" si="120"/>
        <v>6</v>
      </c>
      <c r="AI24" s="8">
        <f t="shared" si="120"/>
        <v>6</v>
      </c>
      <c r="AJ24" s="8">
        <f t="shared" si="120"/>
        <v>6</v>
      </c>
      <c r="AK24" s="8">
        <f t="shared" si="120"/>
        <v>5</v>
      </c>
      <c r="AL24" s="8">
        <f t="shared" si="120"/>
        <v>5</v>
      </c>
      <c r="AM24" s="8">
        <f t="shared" si="120"/>
        <v>4</v>
      </c>
      <c r="AN24" s="8">
        <f t="shared" si="120"/>
        <v>4</v>
      </c>
      <c r="AO24" s="8">
        <v>4</v>
      </c>
      <c r="AP24" s="8">
        <f t="shared" ref="AP24" si="123">AP129</f>
        <v>3</v>
      </c>
      <c r="AQ24" s="8">
        <f t="shared" si="120"/>
        <v>7</v>
      </c>
      <c r="AR24" s="8">
        <f t="shared" si="120"/>
        <v>5</v>
      </c>
      <c r="AS24" s="8">
        <f t="shared" si="120"/>
        <v>5</v>
      </c>
      <c r="AT24" s="8">
        <f t="shared" si="120"/>
        <v>6</v>
      </c>
      <c r="AU24" s="8">
        <f t="shared" si="120"/>
        <v>4</v>
      </c>
      <c r="AV24" s="8">
        <f t="shared" si="120"/>
        <v>5</v>
      </c>
      <c r="AW24" s="8">
        <f t="shared" si="120"/>
        <v>4</v>
      </c>
      <c r="AX24" s="8">
        <f t="shared" si="120"/>
        <v>4</v>
      </c>
      <c r="AY24" s="8">
        <v>4</v>
      </c>
      <c r="AZ24" s="8">
        <f t="shared" ref="AZ24" si="124">AZ129</f>
        <v>2</v>
      </c>
      <c r="BA24" s="8">
        <f t="shared" si="120"/>
        <v>3</v>
      </c>
      <c r="BB24" s="8">
        <f t="shared" si="120"/>
        <v>1</v>
      </c>
      <c r="BC24" s="8">
        <f t="shared" si="120"/>
        <v>3</v>
      </c>
      <c r="BD24" s="8">
        <f t="shared" si="120"/>
        <v>3</v>
      </c>
      <c r="BE24" s="8">
        <f t="shared" si="120"/>
        <v>1</v>
      </c>
      <c r="BF24" s="8">
        <f t="shared" si="120"/>
        <v>1</v>
      </c>
      <c r="BG24" s="8">
        <f t="shared" si="120"/>
        <v>2</v>
      </c>
      <c r="BH24" s="8">
        <f t="shared" si="120"/>
        <v>1</v>
      </c>
      <c r="BI24" s="8">
        <v>2</v>
      </c>
      <c r="BJ24" s="8">
        <f t="shared" ref="BJ24:BT24" si="125">BJ129</f>
        <v>1</v>
      </c>
      <c r="BK24" s="8">
        <f t="shared" si="125"/>
        <v>2</v>
      </c>
      <c r="BL24" s="8">
        <f t="shared" si="125"/>
        <v>1</v>
      </c>
      <c r="BM24" s="8">
        <f t="shared" si="125"/>
        <v>2</v>
      </c>
      <c r="BN24" s="8">
        <f t="shared" si="125"/>
        <v>3</v>
      </c>
      <c r="BO24" s="8">
        <f t="shared" si="125"/>
        <v>2</v>
      </c>
      <c r="BP24" s="8">
        <f t="shared" si="125"/>
        <v>3</v>
      </c>
      <c r="BQ24" s="8">
        <f t="shared" si="125"/>
        <v>4</v>
      </c>
      <c r="BR24" s="8">
        <f t="shared" si="125"/>
        <v>4</v>
      </c>
      <c r="BS24" s="8">
        <f t="shared" si="125"/>
        <v>5</v>
      </c>
      <c r="BT24" s="8">
        <f t="shared" si="125"/>
        <v>4</v>
      </c>
    </row>
    <row r="25" spans="1:72" s="22" customFormat="1" ht="12" customHeight="1" x14ac:dyDescent="0.2">
      <c r="A25" s="91" t="s">
        <v>14</v>
      </c>
      <c r="B25" s="91"/>
      <c r="C25" s="8">
        <f t="shared" ref="C25:BH25" si="126">C26+C27</f>
        <v>19</v>
      </c>
      <c r="D25" s="8">
        <f t="shared" si="126"/>
        <v>20</v>
      </c>
      <c r="E25" s="8">
        <f t="shared" si="126"/>
        <v>19</v>
      </c>
      <c r="F25" s="8">
        <f t="shared" si="126"/>
        <v>18</v>
      </c>
      <c r="G25" s="8">
        <f t="shared" si="126"/>
        <v>16</v>
      </c>
      <c r="H25" s="8">
        <f t="shared" si="126"/>
        <v>16</v>
      </c>
      <c r="I25" s="8">
        <f t="shared" si="126"/>
        <v>18</v>
      </c>
      <c r="J25" s="8">
        <f t="shared" si="126"/>
        <v>18</v>
      </c>
      <c r="K25" s="8">
        <f t="shared" si="126"/>
        <v>18</v>
      </c>
      <c r="L25" s="8">
        <f t="shared" si="126"/>
        <v>18</v>
      </c>
      <c r="M25" s="8">
        <f t="shared" si="126"/>
        <v>10</v>
      </c>
      <c r="N25" s="8">
        <f t="shared" si="126"/>
        <v>10</v>
      </c>
      <c r="O25" s="8">
        <f t="shared" si="126"/>
        <v>11</v>
      </c>
      <c r="P25" s="8">
        <f t="shared" si="126"/>
        <v>11</v>
      </c>
      <c r="Q25" s="8">
        <f t="shared" si="126"/>
        <v>10</v>
      </c>
      <c r="R25" s="8">
        <f t="shared" si="126"/>
        <v>9</v>
      </c>
      <c r="S25" s="8">
        <f t="shared" si="126"/>
        <v>12</v>
      </c>
      <c r="T25" s="8">
        <f t="shared" si="126"/>
        <v>11</v>
      </c>
      <c r="U25" s="8">
        <v>13</v>
      </c>
      <c r="V25" s="8">
        <f t="shared" ref="V25" si="127">V26+V27</f>
        <v>13</v>
      </c>
      <c r="W25" s="8">
        <f t="shared" si="126"/>
        <v>2</v>
      </c>
      <c r="X25" s="8">
        <f t="shared" si="126"/>
        <v>1</v>
      </c>
      <c r="Y25" s="8">
        <f t="shared" si="126"/>
        <v>2</v>
      </c>
      <c r="Z25" s="8">
        <f t="shared" si="126"/>
        <v>0</v>
      </c>
      <c r="AA25" s="8">
        <f t="shared" si="126"/>
        <v>2</v>
      </c>
      <c r="AB25" s="8">
        <f t="shared" si="126"/>
        <v>0</v>
      </c>
      <c r="AC25" s="8">
        <f t="shared" si="126"/>
        <v>0</v>
      </c>
      <c r="AD25" s="8">
        <f t="shared" si="126"/>
        <v>1</v>
      </c>
      <c r="AE25" s="8">
        <v>1</v>
      </c>
      <c r="AF25" s="8">
        <f t="shared" ref="AF25" si="128">AF26+AF27</f>
        <v>1</v>
      </c>
      <c r="AG25" s="8">
        <f t="shared" si="126"/>
        <v>19</v>
      </c>
      <c r="AH25" s="8">
        <f t="shared" si="126"/>
        <v>18</v>
      </c>
      <c r="AI25" s="8">
        <f t="shared" si="126"/>
        <v>16</v>
      </c>
      <c r="AJ25" s="8">
        <f t="shared" si="126"/>
        <v>18</v>
      </c>
      <c r="AK25" s="8">
        <f t="shared" si="126"/>
        <v>15</v>
      </c>
      <c r="AL25" s="8">
        <f t="shared" si="126"/>
        <v>12</v>
      </c>
      <c r="AM25" s="8">
        <f t="shared" si="126"/>
        <v>14</v>
      </c>
      <c r="AN25" s="8">
        <f t="shared" si="126"/>
        <v>14</v>
      </c>
      <c r="AO25" s="8">
        <v>13</v>
      </c>
      <c r="AP25" s="8">
        <f t="shared" ref="AP25" si="129">AP26+AP27</f>
        <v>16</v>
      </c>
      <c r="AQ25" s="8">
        <f t="shared" si="126"/>
        <v>20</v>
      </c>
      <c r="AR25" s="8">
        <f t="shared" si="126"/>
        <v>19</v>
      </c>
      <c r="AS25" s="8">
        <f t="shared" si="126"/>
        <v>20</v>
      </c>
      <c r="AT25" s="8">
        <f t="shared" si="126"/>
        <v>21</v>
      </c>
      <c r="AU25" s="8">
        <f t="shared" si="126"/>
        <v>20</v>
      </c>
      <c r="AV25" s="8">
        <f t="shared" si="126"/>
        <v>16</v>
      </c>
      <c r="AW25" s="8">
        <f t="shared" si="126"/>
        <v>16</v>
      </c>
      <c r="AX25" s="8">
        <f t="shared" si="126"/>
        <v>17</v>
      </c>
      <c r="AY25" s="8">
        <v>17</v>
      </c>
      <c r="AZ25" s="8">
        <f t="shared" ref="AZ25" si="130">AZ26+AZ27</f>
        <v>15</v>
      </c>
      <c r="BA25" s="8">
        <f t="shared" si="126"/>
        <v>4</v>
      </c>
      <c r="BB25" s="8">
        <f t="shared" si="126"/>
        <v>5</v>
      </c>
      <c r="BC25" s="8">
        <f t="shared" si="126"/>
        <v>4</v>
      </c>
      <c r="BD25" s="8">
        <f t="shared" si="126"/>
        <v>6</v>
      </c>
      <c r="BE25" s="8">
        <f t="shared" si="126"/>
        <v>7</v>
      </c>
      <c r="BF25" s="8">
        <f t="shared" si="126"/>
        <v>7</v>
      </c>
      <c r="BG25" s="8">
        <f t="shared" si="126"/>
        <v>12</v>
      </c>
      <c r="BH25" s="8">
        <f t="shared" si="126"/>
        <v>10</v>
      </c>
      <c r="BI25" s="8">
        <v>11</v>
      </c>
      <c r="BJ25" s="8">
        <f t="shared" ref="BJ25:BT25" si="131">BJ26+BJ27</f>
        <v>6</v>
      </c>
      <c r="BK25" s="8">
        <f t="shared" si="131"/>
        <v>6</v>
      </c>
      <c r="BL25" s="8">
        <f t="shared" si="131"/>
        <v>7</v>
      </c>
      <c r="BM25" s="8">
        <f t="shared" si="131"/>
        <v>3</v>
      </c>
      <c r="BN25" s="8">
        <f t="shared" si="131"/>
        <v>4</v>
      </c>
      <c r="BO25" s="8">
        <f t="shared" si="131"/>
        <v>4</v>
      </c>
      <c r="BP25" s="8">
        <f t="shared" si="131"/>
        <v>8</v>
      </c>
      <c r="BQ25" s="8">
        <f t="shared" si="131"/>
        <v>8</v>
      </c>
      <c r="BR25" s="8">
        <f t="shared" si="131"/>
        <v>8</v>
      </c>
      <c r="BS25" s="8">
        <f t="shared" si="131"/>
        <v>9</v>
      </c>
      <c r="BT25" s="8">
        <f t="shared" si="131"/>
        <v>9</v>
      </c>
    </row>
    <row r="26" spans="1:72" s="22" customFormat="1" ht="12" customHeight="1" x14ac:dyDescent="0.2">
      <c r="A26" s="14"/>
      <c r="B26" s="10" t="s">
        <v>15</v>
      </c>
      <c r="C26" s="8">
        <f>+C134+C142</f>
        <v>12</v>
      </c>
      <c r="D26" s="8">
        <f t="shared" ref="D26:BJ26" si="132">+D134+D142</f>
        <v>13</v>
      </c>
      <c r="E26" s="8">
        <f t="shared" si="132"/>
        <v>12</v>
      </c>
      <c r="F26" s="8">
        <f t="shared" si="132"/>
        <v>11</v>
      </c>
      <c r="G26" s="8">
        <f t="shared" si="132"/>
        <v>10</v>
      </c>
      <c r="H26" s="8">
        <f t="shared" si="132"/>
        <v>10</v>
      </c>
      <c r="I26" s="8">
        <f t="shared" si="132"/>
        <v>11</v>
      </c>
      <c r="J26" s="8">
        <f t="shared" si="132"/>
        <v>11</v>
      </c>
      <c r="K26" s="8">
        <f t="shared" si="132"/>
        <v>11</v>
      </c>
      <c r="L26" s="8">
        <f t="shared" si="132"/>
        <v>11</v>
      </c>
      <c r="M26" s="8">
        <f t="shared" si="132"/>
        <v>6</v>
      </c>
      <c r="N26" s="8">
        <f t="shared" si="132"/>
        <v>6</v>
      </c>
      <c r="O26" s="8">
        <f t="shared" si="132"/>
        <v>6</v>
      </c>
      <c r="P26" s="8">
        <f t="shared" si="132"/>
        <v>5</v>
      </c>
      <c r="Q26" s="8">
        <f t="shared" si="132"/>
        <v>5</v>
      </c>
      <c r="R26" s="8">
        <f t="shared" si="132"/>
        <v>5</v>
      </c>
      <c r="S26" s="8">
        <f t="shared" si="132"/>
        <v>5</v>
      </c>
      <c r="T26" s="8">
        <f t="shared" si="132"/>
        <v>4</v>
      </c>
      <c r="U26" s="8">
        <f t="shared" si="132"/>
        <v>6</v>
      </c>
      <c r="V26" s="8">
        <f t="shared" si="132"/>
        <v>7</v>
      </c>
      <c r="W26" s="8">
        <f t="shared" si="132"/>
        <v>2</v>
      </c>
      <c r="X26" s="8">
        <f t="shared" si="132"/>
        <v>0</v>
      </c>
      <c r="Y26" s="8">
        <f t="shared" si="132"/>
        <v>0</v>
      </c>
      <c r="Z26" s="8">
        <f t="shared" si="132"/>
        <v>0</v>
      </c>
      <c r="AA26" s="8">
        <f t="shared" si="132"/>
        <v>1</v>
      </c>
      <c r="AB26" s="8">
        <f t="shared" si="132"/>
        <v>0</v>
      </c>
      <c r="AC26" s="8">
        <f t="shared" si="132"/>
        <v>0</v>
      </c>
      <c r="AD26" s="8">
        <f t="shared" si="132"/>
        <v>0</v>
      </c>
      <c r="AE26" s="8">
        <f t="shared" si="132"/>
        <v>0</v>
      </c>
      <c r="AF26" s="8">
        <f t="shared" si="132"/>
        <v>0</v>
      </c>
      <c r="AG26" s="8">
        <f t="shared" si="132"/>
        <v>9</v>
      </c>
      <c r="AH26" s="8">
        <f t="shared" si="132"/>
        <v>8</v>
      </c>
      <c r="AI26" s="8">
        <f t="shared" si="132"/>
        <v>8</v>
      </c>
      <c r="AJ26" s="8">
        <f t="shared" si="132"/>
        <v>9</v>
      </c>
      <c r="AK26" s="8">
        <f t="shared" si="132"/>
        <v>8</v>
      </c>
      <c r="AL26" s="8">
        <f t="shared" si="132"/>
        <v>6</v>
      </c>
      <c r="AM26" s="8">
        <f t="shared" si="132"/>
        <v>7</v>
      </c>
      <c r="AN26" s="8">
        <f t="shared" si="132"/>
        <v>8</v>
      </c>
      <c r="AO26" s="8">
        <f t="shared" si="132"/>
        <v>7</v>
      </c>
      <c r="AP26" s="8">
        <f t="shared" si="132"/>
        <v>10</v>
      </c>
      <c r="AQ26" s="8">
        <f t="shared" si="132"/>
        <v>16</v>
      </c>
      <c r="AR26" s="8">
        <f t="shared" si="132"/>
        <v>15</v>
      </c>
      <c r="AS26" s="8">
        <f t="shared" si="132"/>
        <v>15</v>
      </c>
      <c r="AT26" s="8">
        <f t="shared" si="132"/>
        <v>16</v>
      </c>
      <c r="AU26" s="8">
        <f t="shared" si="132"/>
        <v>15</v>
      </c>
      <c r="AV26" s="8">
        <f t="shared" si="132"/>
        <v>12</v>
      </c>
      <c r="AW26" s="8">
        <f t="shared" si="132"/>
        <v>12</v>
      </c>
      <c r="AX26" s="8">
        <f t="shared" si="132"/>
        <v>13</v>
      </c>
      <c r="AY26" s="8">
        <f t="shared" si="132"/>
        <v>12</v>
      </c>
      <c r="AZ26" s="8">
        <f t="shared" si="132"/>
        <v>11</v>
      </c>
      <c r="BA26" s="8">
        <f t="shared" si="132"/>
        <v>1</v>
      </c>
      <c r="BB26" s="8">
        <f t="shared" si="132"/>
        <v>1</v>
      </c>
      <c r="BC26" s="8">
        <f t="shared" si="132"/>
        <v>1</v>
      </c>
      <c r="BD26" s="8">
        <f t="shared" si="132"/>
        <v>1</v>
      </c>
      <c r="BE26" s="8">
        <f t="shared" si="132"/>
        <v>3</v>
      </c>
      <c r="BF26" s="8">
        <f t="shared" si="132"/>
        <v>3</v>
      </c>
      <c r="BG26" s="8">
        <f t="shared" si="132"/>
        <v>3</v>
      </c>
      <c r="BH26" s="8">
        <f t="shared" si="132"/>
        <v>3</v>
      </c>
      <c r="BI26" s="8">
        <f t="shared" si="132"/>
        <v>3</v>
      </c>
      <c r="BJ26" s="8">
        <f t="shared" si="132"/>
        <v>1</v>
      </c>
      <c r="BK26" s="8">
        <f t="shared" ref="BK26:BT26" si="133">+BK134+BK142</f>
        <v>2</v>
      </c>
      <c r="BL26" s="8">
        <f t="shared" si="133"/>
        <v>3</v>
      </c>
      <c r="BM26" s="8">
        <f t="shared" si="133"/>
        <v>1</v>
      </c>
      <c r="BN26" s="8">
        <f t="shared" si="133"/>
        <v>1</v>
      </c>
      <c r="BO26" s="8">
        <f t="shared" si="133"/>
        <v>1</v>
      </c>
      <c r="BP26" s="8">
        <f t="shared" si="133"/>
        <v>3</v>
      </c>
      <c r="BQ26" s="8">
        <f t="shared" si="133"/>
        <v>3</v>
      </c>
      <c r="BR26" s="8">
        <f t="shared" si="133"/>
        <v>3</v>
      </c>
      <c r="BS26" s="8">
        <f t="shared" si="133"/>
        <v>3</v>
      </c>
      <c r="BT26" s="8">
        <f t="shared" si="133"/>
        <v>4</v>
      </c>
    </row>
    <row r="27" spans="1:72" s="22" customFormat="1" ht="12" customHeight="1" x14ac:dyDescent="0.2">
      <c r="A27" s="12"/>
      <c r="B27" s="10" t="s">
        <v>16</v>
      </c>
      <c r="C27" s="8">
        <f t="shared" ref="C27:T27" si="134">C128+C130+C131+C140</f>
        <v>7</v>
      </c>
      <c r="D27" s="8">
        <f t="shared" si="134"/>
        <v>7</v>
      </c>
      <c r="E27" s="8">
        <f t="shared" si="134"/>
        <v>7</v>
      </c>
      <c r="F27" s="8">
        <f t="shared" si="134"/>
        <v>7</v>
      </c>
      <c r="G27" s="8">
        <f t="shared" si="134"/>
        <v>6</v>
      </c>
      <c r="H27" s="8">
        <f t="shared" si="134"/>
        <v>6</v>
      </c>
      <c r="I27" s="8">
        <f t="shared" si="134"/>
        <v>7</v>
      </c>
      <c r="J27" s="8">
        <f t="shared" si="134"/>
        <v>7</v>
      </c>
      <c r="K27" s="8">
        <f t="shared" si="134"/>
        <v>7</v>
      </c>
      <c r="L27" s="8">
        <f t="shared" si="134"/>
        <v>7</v>
      </c>
      <c r="M27" s="8">
        <f t="shared" si="134"/>
        <v>4</v>
      </c>
      <c r="N27" s="8">
        <f t="shared" si="134"/>
        <v>4</v>
      </c>
      <c r="O27" s="8">
        <f t="shared" si="134"/>
        <v>5</v>
      </c>
      <c r="P27" s="8">
        <f t="shared" si="134"/>
        <v>6</v>
      </c>
      <c r="Q27" s="8">
        <f t="shared" si="134"/>
        <v>5</v>
      </c>
      <c r="R27" s="8">
        <f t="shared" si="134"/>
        <v>4</v>
      </c>
      <c r="S27" s="8">
        <f t="shared" si="134"/>
        <v>7</v>
      </c>
      <c r="T27" s="8">
        <f t="shared" si="134"/>
        <v>7</v>
      </c>
      <c r="U27" s="8">
        <v>7</v>
      </c>
      <c r="V27" s="8">
        <f t="shared" ref="V27:AD27" si="135">V128+V130+V131+V140</f>
        <v>6</v>
      </c>
      <c r="W27" s="8">
        <f t="shared" si="135"/>
        <v>0</v>
      </c>
      <c r="X27" s="8">
        <f t="shared" si="135"/>
        <v>1</v>
      </c>
      <c r="Y27" s="8">
        <f t="shared" si="135"/>
        <v>2</v>
      </c>
      <c r="Z27" s="8">
        <f t="shared" si="135"/>
        <v>0</v>
      </c>
      <c r="AA27" s="8">
        <f t="shared" si="135"/>
        <v>1</v>
      </c>
      <c r="AB27" s="8">
        <f t="shared" si="135"/>
        <v>0</v>
      </c>
      <c r="AC27" s="8">
        <f t="shared" si="135"/>
        <v>0</v>
      </c>
      <c r="AD27" s="8">
        <f t="shared" si="135"/>
        <v>1</v>
      </c>
      <c r="AE27" s="8">
        <v>1</v>
      </c>
      <c r="AF27" s="8">
        <f t="shared" ref="AF27:AN27" si="136">AF128+AF130+AF131+AF140</f>
        <v>1</v>
      </c>
      <c r="AG27" s="8">
        <f t="shared" si="136"/>
        <v>10</v>
      </c>
      <c r="AH27" s="8">
        <f t="shared" si="136"/>
        <v>10</v>
      </c>
      <c r="AI27" s="8">
        <f t="shared" si="136"/>
        <v>8</v>
      </c>
      <c r="AJ27" s="8">
        <f t="shared" si="136"/>
        <v>9</v>
      </c>
      <c r="AK27" s="8">
        <f t="shared" si="136"/>
        <v>7</v>
      </c>
      <c r="AL27" s="8">
        <f t="shared" si="136"/>
        <v>6</v>
      </c>
      <c r="AM27" s="8">
        <f t="shared" si="136"/>
        <v>7</v>
      </c>
      <c r="AN27" s="8">
        <f t="shared" si="136"/>
        <v>6</v>
      </c>
      <c r="AO27" s="8">
        <v>6</v>
      </c>
      <c r="AP27" s="8">
        <f t="shared" ref="AP27:AX27" si="137">AP128+AP130+AP131+AP140</f>
        <v>6</v>
      </c>
      <c r="AQ27" s="8">
        <f t="shared" si="137"/>
        <v>4</v>
      </c>
      <c r="AR27" s="8">
        <f t="shared" si="137"/>
        <v>4</v>
      </c>
      <c r="AS27" s="8">
        <f t="shared" si="137"/>
        <v>5</v>
      </c>
      <c r="AT27" s="8">
        <f t="shared" si="137"/>
        <v>5</v>
      </c>
      <c r="AU27" s="8">
        <f t="shared" si="137"/>
        <v>5</v>
      </c>
      <c r="AV27" s="8">
        <f t="shared" si="137"/>
        <v>4</v>
      </c>
      <c r="AW27" s="8">
        <f t="shared" si="137"/>
        <v>4</v>
      </c>
      <c r="AX27" s="8">
        <f t="shared" si="137"/>
        <v>4</v>
      </c>
      <c r="AY27" s="8">
        <v>5</v>
      </c>
      <c r="AZ27" s="8">
        <f t="shared" ref="AZ27:BH27" si="138">AZ128+AZ130+AZ131+AZ140</f>
        <v>4</v>
      </c>
      <c r="BA27" s="8">
        <f t="shared" si="138"/>
        <v>3</v>
      </c>
      <c r="BB27" s="8">
        <f t="shared" si="138"/>
        <v>4</v>
      </c>
      <c r="BC27" s="8">
        <f t="shared" si="138"/>
        <v>3</v>
      </c>
      <c r="BD27" s="8">
        <f t="shared" si="138"/>
        <v>5</v>
      </c>
      <c r="BE27" s="8">
        <f t="shared" si="138"/>
        <v>4</v>
      </c>
      <c r="BF27" s="8">
        <f t="shared" si="138"/>
        <v>4</v>
      </c>
      <c r="BG27" s="8">
        <f t="shared" si="138"/>
        <v>9</v>
      </c>
      <c r="BH27" s="8">
        <f t="shared" si="138"/>
        <v>7</v>
      </c>
      <c r="BI27" s="8">
        <v>8</v>
      </c>
      <c r="BJ27" s="8">
        <f t="shared" ref="BJ27:BT27" si="139">BJ128+BJ130+BJ131+BJ140</f>
        <v>5</v>
      </c>
      <c r="BK27" s="8">
        <f t="shared" si="139"/>
        <v>4</v>
      </c>
      <c r="BL27" s="8">
        <f t="shared" si="139"/>
        <v>4</v>
      </c>
      <c r="BM27" s="8">
        <f t="shared" si="139"/>
        <v>2</v>
      </c>
      <c r="BN27" s="8">
        <f t="shared" si="139"/>
        <v>3</v>
      </c>
      <c r="BO27" s="8">
        <f t="shared" si="139"/>
        <v>3</v>
      </c>
      <c r="BP27" s="8">
        <f t="shared" si="139"/>
        <v>5</v>
      </c>
      <c r="BQ27" s="8">
        <f t="shared" si="139"/>
        <v>5</v>
      </c>
      <c r="BR27" s="8">
        <f t="shared" si="139"/>
        <v>5</v>
      </c>
      <c r="BS27" s="8">
        <f t="shared" si="139"/>
        <v>6</v>
      </c>
      <c r="BT27" s="8">
        <f t="shared" si="139"/>
        <v>5</v>
      </c>
    </row>
    <row r="28" spans="1:72" s="22" customFormat="1" ht="12" customHeight="1" x14ac:dyDescent="0.2">
      <c r="A28" s="91" t="s">
        <v>17</v>
      </c>
      <c r="B28" s="91"/>
      <c r="C28" s="8">
        <f t="shared" ref="C28:BH28" si="140">C29+C30</f>
        <v>9</v>
      </c>
      <c r="D28" s="8">
        <f t="shared" si="140"/>
        <v>7</v>
      </c>
      <c r="E28" s="8">
        <f t="shared" si="140"/>
        <v>8</v>
      </c>
      <c r="F28" s="8">
        <f t="shared" si="140"/>
        <v>8</v>
      </c>
      <c r="G28" s="8">
        <f t="shared" si="140"/>
        <v>8</v>
      </c>
      <c r="H28" s="8">
        <f t="shared" si="140"/>
        <v>6</v>
      </c>
      <c r="I28" s="8">
        <f t="shared" si="140"/>
        <v>6</v>
      </c>
      <c r="J28" s="8">
        <f t="shared" si="140"/>
        <v>7</v>
      </c>
      <c r="K28" s="8">
        <f t="shared" si="140"/>
        <v>6</v>
      </c>
      <c r="L28" s="8">
        <f t="shared" si="140"/>
        <v>7</v>
      </c>
      <c r="M28" s="8">
        <f t="shared" si="140"/>
        <v>3</v>
      </c>
      <c r="N28" s="8">
        <f t="shared" si="140"/>
        <v>3</v>
      </c>
      <c r="O28" s="8">
        <f t="shared" si="140"/>
        <v>3</v>
      </c>
      <c r="P28" s="8">
        <f t="shared" si="140"/>
        <v>3</v>
      </c>
      <c r="Q28" s="8">
        <f t="shared" si="140"/>
        <v>4</v>
      </c>
      <c r="R28" s="8">
        <f t="shared" si="140"/>
        <v>2</v>
      </c>
      <c r="S28" s="8">
        <f t="shared" si="140"/>
        <v>4</v>
      </c>
      <c r="T28" s="8">
        <f t="shared" si="140"/>
        <v>2</v>
      </c>
      <c r="U28" s="8">
        <v>4</v>
      </c>
      <c r="V28" s="8">
        <f t="shared" ref="V28" si="141">V29+V30</f>
        <v>4</v>
      </c>
      <c r="W28" s="8">
        <f t="shared" si="140"/>
        <v>1</v>
      </c>
      <c r="X28" s="8">
        <f t="shared" si="140"/>
        <v>0</v>
      </c>
      <c r="Y28" s="8">
        <f t="shared" si="140"/>
        <v>1</v>
      </c>
      <c r="Z28" s="8">
        <f t="shared" si="140"/>
        <v>0</v>
      </c>
      <c r="AA28" s="8">
        <f t="shared" si="140"/>
        <v>0</v>
      </c>
      <c r="AB28" s="8">
        <f t="shared" si="140"/>
        <v>0</v>
      </c>
      <c r="AC28" s="8">
        <f t="shared" si="140"/>
        <v>0</v>
      </c>
      <c r="AD28" s="8">
        <f t="shared" si="140"/>
        <v>0</v>
      </c>
      <c r="AE28" s="8">
        <v>0</v>
      </c>
      <c r="AF28" s="8">
        <f t="shared" ref="AF28" si="142">AF29+AF30</f>
        <v>0</v>
      </c>
      <c r="AG28" s="8">
        <f t="shared" si="140"/>
        <v>6</v>
      </c>
      <c r="AH28" s="8">
        <f t="shared" si="140"/>
        <v>6</v>
      </c>
      <c r="AI28" s="8">
        <f t="shared" si="140"/>
        <v>6</v>
      </c>
      <c r="AJ28" s="8">
        <f t="shared" si="140"/>
        <v>5</v>
      </c>
      <c r="AK28" s="8">
        <f t="shared" si="140"/>
        <v>6</v>
      </c>
      <c r="AL28" s="8">
        <f t="shared" si="140"/>
        <v>5</v>
      </c>
      <c r="AM28" s="8">
        <f t="shared" si="140"/>
        <v>7</v>
      </c>
      <c r="AN28" s="8">
        <f t="shared" si="140"/>
        <v>6</v>
      </c>
      <c r="AO28" s="8">
        <v>4</v>
      </c>
      <c r="AP28" s="8">
        <f t="shared" ref="AP28" si="143">AP29+AP30</f>
        <v>3</v>
      </c>
      <c r="AQ28" s="8">
        <f t="shared" si="140"/>
        <v>3</v>
      </c>
      <c r="AR28" s="8">
        <f t="shared" si="140"/>
        <v>3</v>
      </c>
      <c r="AS28" s="8">
        <f t="shared" si="140"/>
        <v>3</v>
      </c>
      <c r="AT28" s="8">
        <f t="shared" si="140"/>
        <v>3</v>
      </c>
      <c r="AU28" s="8">
        <f t="shared" si="140"/>
        <v>4</v>
      </c>
      <c r="AV28" s="8">
        <f t="shared" si="140"/>
        <v>4</v>
      </c>
      <c r="AW28" s="8">
        <f t="shared" si="140"/>
        <v>5</v>
      </c>
      <c r="AX28" s="8">
        <f t="shared" si="140"/>
        <v>6</v>
      </c>
      <c r="AY28" s="8">
        <v>5</v>
      </c>
      <c r="AZ28" s="8">
        <f t="shared" ref="AZ28" si="144">AZ29+AZ30</f>
        <v>4</v>
      </c>
      <c r="BA28" s="8">
        <f t="shared" si="140"/>
        <v>3</v>
      </c>
      <c r="BB28" s="8">
        <f t="shared" si="140"/>
        <v>3</v>
      </c>
      <c r="BC28" s="8">
        <f t="shared" si="140"/>
        <v>3</v>
      </c>
      <c r="BD28" s="8">
        <f t="shared" si="140"/>
        <v>5</v>
      </c>
      <c r="BE28" s="8">
        <f t="shared" si="140"/>
        <v>3</v>
      </c>
      <c r="BF28" s="8">
        <f t="shared" si="140"/>
        <v>2</v>
      </c>
      <c r="BG28" s="8">
        <f t="shared" si="140"/>
        <v>7</v>
      </c>
      <c r="BH28" s="8">
        <f t="shared" si="140"/>
        <v>7</v>
      </c>
      <c r="BI28" s="8">
        <v>4</v>
      </c>
      <c r="BJ28" s="8">
        <f t="shared" ref="BJ28:BT28" si="145">BJ29+BJ30</f>
        <v>5</v>
      </c>
      <c r="BK28" s="8">
        <f t="shared" si="145"/>
        <v>3</v>
      </c>
      <c r="BL28" s="8">
        <f t="shared" si="145"/>
        <v>6</v>
      </c>
      <c r="BM28" s="8">
        <f t="shared" si="145"/>
        <v>2</v>
      </c>
      <c r="BN28" s="8">
        <f t="shared" si="145"/>
        <v>7</v>
      </c>
      <c r="BO28" s="8">
        <f t="shared" si="145"/>
        <v>7</v>
      </c>
      <c r="BP28" s="8">
        <f t="shared" si="145"/>
        <v>7</v>
      </c>
      <c r="BQ28" s="8">
        <f t="shared" si="145"/>
        <v>9</v>
      </c>
      <c r="BR28" s="8">
        <f t="shared" si="145"/>
        <v>10</v>
      </c>
      <c r="BS28" s="8">
        <f t="shared" si="145"/>
        <v>8</v>
      </c>
      <c r="BT28" s="8">
        <f t="shared" si="145"/>
        <v>8</v>
      </c>
    </row>
    <row r="29" spans="1:72" s="22" customFormat="1" ht="12" customHeight="1" x14ac:dyDescent="0.2">
      <c r="A29" s="14"/>
      <c r="B29" s="10" t="s">
        <v>18</v>
      </c>
      <c r="C29" s="8">
        <f t="shared" ref="C29:BH29" si="146">+C127</f>
        <v>9</v>
      </c>
      <c r="D29" s="8">
        <f t="shared" si="146"/>
        <v>7</v>
      </c>
      <c r="E29" s="8">
        <f t="shared" si="146"/>
        <v>8</v>
      </c>
      <c r="F29" s="8">
        <f t="shared" si="146"/>
        <v>7</v>
      </c>
      <c r="G29" s="8">
        <f t="shared" si="146"/>
        <v>7</v>
      </c>
      <c r="H29" s="8">
        <f t="shared" si="146"/>
        <v>5</v>
      </c>
      <c r="I29" s="8">
        <f t="shared" si="146"/>
        <v>4</v>
      </c>
      <c r="J29" s="8">
        <f t="shared" si="146"/>
        <v>5</v>
      </c>
      <c r="K29" s="8">
        <f t="shared" si="146"/>
        <v>4</v>
      </c>
      <c r="L29" s="8">
        <f>+L127</f>
        <v>5</v>
      </c>
      <c r="M29" s="8">
        <f t="shared" si="146"/>
        <v>2</v>
      </c>
      <c r="N29" s="8">
        <f t="shared" si="146"/>
        <v>2</v>
      </c>
      <c r="O29" s="8">
        <f t="shared" si="146"/>
        <v>2</v>
      </c>
      <c r="P29" s="8">
        <f t="shared" si="146"/>
        <v>2</v>
      </c>
      <c r="Q29" s="8">
        <f t="shared" si="146"/>
        <v>2</v>
      </c>
      <c r="R29" s="8">
        <f t="shared" si="146"/>
        <v>1</v>
      </c>
      <c r="S29" s="8">
        <f t="shared" si="146"/>
        <v>2</v>
      </c>
      <c r="T29" s="8">
        <f t="shared" si="146"/>
        <v>1</v>
      </c>
      <c r="U29" s="8">
        <v>1</v>
      </c>
      <c r="V29" s="8">
        <f t="shared" ref="V29" si="147">+V127</f>
        <v>1</v>
      </c>
      <c r="W29" s="8">
        <f t="shared" si="146"/>
        <v>0</v>
      </c>
      <c r="X29" s="8">
        <f t="shared" si="146"/>
        <v>0</v>
      </c>
      <c r="Y29" s="8">
        <f t="shared" si="146"/>
        <v>1</v>
      </c>
      <c r="Z29" s="8">
        <f t="shared" si="146"/>
        <v>0</v>
      </c>
      <c r="AA29" s="8">
        <f t="shared" si="146"/>
        <v>0</v>
      </c>
      <c r="AB29" s="8">
        <f t="shared" si="146"/>
        <v>0</v>
      </c>
      <c r="AC29" s="8">
        <f t="shared" si="146"/>
        <v>0</v>
      </c>
      <c r="AD29" s="8">
        <f t="shared" si="146"/>
        <v>0</v>
      </c>
      <c r="AE29" s="8">
        <v>0</v>
      </c>
      <c r="AF29" s="8">
        <f t="shared" ref="AF29" si="148">+AF127</f>
        <v>0</v>
      </c>
      <c r="AG29" s="8">
        <f t="shared" si="146"/>
        <v>5</v>
      </c>
      <c r="AH29" s="8">
        <f t="shared" si="146"/>
        <v>5</v>
      </c>
      <c r="AI29" s="8">
        <f t="shared" si="146"/>
        <v>5</v>
      </c>
      <c r="AJ29" s="8">
        <f t="shared" si="146"/>
        <v>4</v>
      </c>
      <c r="AK29" s="8">
        <f t="shared" si="146"/>
        <v>4</v>
      </c>
      <c r="AL29" s="8">
        <f t="shared" si="146"/>
        <v>4</v>
      </c>
      <c r="AM29" s="8">
        <f t="shared" si="146"/>
        <v>5</v>
      </c>
      <c r="AN29" s="8">
        <f t="shared" si="146"/>
        <v>5</v>
      </c>
      <c r="AO29" s="8">
        <v>4</v>
      </c>
      <c r="AP29" s="8">
        <f t="shared" ref="AP29" si="149">+AP127</f>
        <v>3</v>
      </c>
      <c r="AQ29" s="8">
        <f t="shared" si="146"/>
        <v>2</v>
      </c>
      <c r="AR29" s="8">
        <f t="shared" si="146"/>
        <v>2</v>
      </c>
      <c r="AS29" s="8">
        <f t="shared" si="146"/>
        <v>2</v>
      </c>
      <c r="AT29" s="8">
        <f t="shared" si="146"/>
        <v>2</v>
      </c>
      <c r="AU29" s="8">
        <f t="shared" si="146"/>
        <v>3</v>
      </c>
      <c r="AV29" s="8">
        <f t="shared" si="146"/>
        <v>2</v>
      </c>
      <c r="AW29" s="8">
        <f t="shared" si="146"/>
        <v>3</v>
      </c>
      <c r="AX29" s="8">
        <f t="shared" si="146"/>
        <v>4</v>
      </c>
      <c r="AY29" s="8">
        <v>3</v>
      </c>
      <c r="AZ29" s="8">
        <f t="shared" ref="AZ29" si="150">+AZ127</f>
        <v>2</v>
      </c>
      <c r="BA29" s="8">
        <f t="shared" si="146"/>
        <v>3</v>
      </c>
      <c r="BB29" s="8">
        <f t="shared" si="146"/>
        <v>3</v>
      </c>
      <c r="BC29" s="8">
        <f t="shared" si="146"/>
        <v>3</v>
      </c>
      <c r="BD29" s="8">
        <f t="shared" si="146"/>
        <v>3</v>
      </c>
      <c r="BE29" s="8">
        <f t="shared" si="146"/>
        <v>3</v>
      </c>
      <c r="BF29" s="8">
        <f t="shared" si="146"/>
        <v>2</v>
      </c>
      <c r="BG29" s="8">
        <f t="shared" si="146"/>
        <v>4</v>
      </c>
      <c r="BH29" s="8">
        <f t="shared" si="146"/>
        <v>5</v>
      </c>
      <c r="BI29" s="8">
        <v>3</v>
      </c>
      <c r="BJ29" s="8">
        <f t="shared" ref="BJ29:BT29" si="151">+BJ127</f>
        <v>3</v>
      </c>
      <c r="BK29" s="8">
        <f t="shared" si="151"/>
        <v>3</v>
      </c>
      <c r="BL29" s="8">
        <f t="shared" si="151"/>
        <v>5</v>
      </c>
      <c r="BM29" s="8">
        <f t="shared" si="151"/>
        <v>2</v>
      </c>
      <c r="BN29" s="8">
        <f t="shared" si="151"/>
        <v>5</v>
      </c>
      <c r="BO29" s="8">
        <f t="shared" si="151"/>
        <v>5</v>
      </c>
      <c r="BP29" s="8">
        <f t="shared" si="151"/>
        <v>4</v>
      </c>
      <c r="BQ29" s="8">
        <f t="shared" si="151"/>
        <v>6</v>
      </c>
      <c r="BR29" s="8">
        <f t="shared" si="151"/>
        <v>8</v>
      </c>
      <c r="BS29" s="8">
        <f t="shared" si="151"/>
        <v>5</v>
      </c>
      <c r="BT29" s="8">
        <f t="shared" si="151"/>
        <v>5</v>
      </c>
    </row>
    <row r="30" spans="1:72" s="22" customFormat="1" ht="12" customHeight="1" x14ac:dyDescent="0.2">
      <c r="A30" s="12"/>
      <c r="B30" s="10" t="s">
        <v>19</v>
      </c>
      <c r="C30" s="8">
        <f t="shared" ref="C30:BH30" si="152">C141</f>
        <v>0</v>
      </c>
      <c r="D30" s="8">
        <f t="shared" si="152"/>
        <v>0</v>
      </c>
      <c r="E30" s="8">
        <f t="shared" si="152"/>
        <v>0</v>
      </c>
      <c r="F30" s="8">
        <f t="shared" si="152"/>
        <v>1</v>
      </c>
      <c r="G30" s="8">
        <f t="shared" si="152"/>
        <v>1</v>
      </c>
      <c r="H30" s="8">
        <f t="shared" si="152"/>
        <v>1</v>
      </c>
      <c r="I30" s="8">
        <f t="shared" si="152"/>
        <v>2</v>
      </c>
      <c r="J30" s="8">
        <f t="shared" si="152"/>
        <v>2</v>
      </c>
      <c r="K30" s="8">
        <f t="shared" si="152"/>
        <v>2</v>
      </c>
      <c r="L30" s="8">
        <f t="shared" si="152"/>
        <v>2</v>
      </c>
      <c r="M30" s="8">
        <f t="shared" si="152"/>
        <v>1</v>
      </c>
      <c r="N30" s="8">
        <f t="shared" si="152"/>
        <v>1</v>
      </c>
      <c r="O30" s="8">
        <f t="shared" si="152"/>
        <v>1</v>
      </c>
      <c r="P30" s="8">
        <f t="shared" si="152"/>
        <v>1</v>
      </c>
      <c r="Q30" s="8">
        <f t="shared" si="152"/>
        <v>2</v>
      </c>
      <c r="R30" s="8">
        <f t="shared" si="152"/>
        <v>1</v>
      </c>
      <c r="S30" s="8">
        <f t="shared" si="152"/>
        <v>2</v>
      </c>
      <c r="T30" s="8">
        <f t="shared" si="152"/>
        <v>1</v>
      </c>
      <c r="U30" s="8">
        <v>3</v>
      </c>
      <c r="V30" s="8">
        <f t="shared" ref="V30" si="153">V141</f>
        <v>3</v>
      </c>
      <c r="W30" s="8">
        <f t="shared" si="152"/>
        <v>1</v>
      </c>
      <c r="X30" s="8">
        <f t="shared" si="152"/>
        <v>0</v>
      </c>
      <c r="Y30" s="8">
        <f t="shared" si="152"/>
        <v>0</v>
      </c>
      <c r="Z30" s="8">
        <f t="shared" si="152"/>
        <v>0</v>
      </c>
      <c r="AA30" s="8">
        <f t="shared" si="152"/>
        <v>0</v>
      </c>
      <c r="AB30" s="8">
        <f t="shared" si="152"/>
        <v>0</v>
      </c>
      <c r="AC30" s="8">
        <f t="shared" si="152"/>
        <v>0</v>
      </c>
      <c r="AD30" s="8">
        <f t="shared" si="152"/>
        <v>0</v>
      </c>
      <c r="AE30" s="8">
        <v>0</v>
      </c>
      <c r="AF30" s="8">
        <f t="shared" ref="AF30" si="154">AF141</f>
        <v>0</v>
      </c>
      <c r="AG30" s="8">
        <f t="shared" si="152"/>
        <v>1</v>
      </c>
      <c r="AH30" s="8">
        <f t="shared" si="152"/>
        <v>1</v>
      </c>
      <c r="AI30" s="8">
        <f t="shared" si="152"/>
        <v>1</v>
      </c>
      <c r="AJ30" s="8">
        <f t="shared" si="152"/>
        <v>1</v>
      </c>
      <c r="AK30" s="8">
        <f t="shared" si="152"/>
        <v>2</v>
      </c>
      <c r="AL30" s="8">
        <f t="shared" si="152"/>
        <v>1</v>
      </c>
      <c r="AM30" s="8">
        <f t="shared" si="152"/>
        <v>2</v>
      </c>
      <c r="AN30" s="8">
        <f t="shared" si="152"/>
        <v>1</v>
      </c>
      <c r="AO30" s="8">
        <v>0</v>
      </c>
      <c r="AP30" s="8">
        <f t="shared" ref="AP30" si="155">AP141</f>
        <v>0</v>
      </c>
      <c r="AQ30" s="8">
        <f t="shared" si="152"/>
        <v>1</v>
      </c>
      <c r="AR30" s="8">
        <f t="shared" si="152"/>
        <v>1</v>
      </c>
      <c r="AS30" s="8">
        <f t="shared" si="152"/>
        <v>1</v>
      </c>
      <c r="AT30" s="8">
        <f t="shared" si="152"/>
        <v>1</v>
      </c>
      <c r="AU30" s="8">
        <f t="shared" si="152"/>
        <v>1</v>
      </c>
      <c r="AV30" s="8">
        <f t="shared" si="152"/>
        <v>2</v>
      </c>
      <c r="AW30" s="8">
        <f t="shared" si="152"/>
        <v>2</v>
      </c>
      <c r="AX30" s="8">
        <f t="shared" si="152"/>
        <v>2</v>
      </c>
      <c r="AY30" s="8">
        <v>2</v>
      </c>
      <c r="AZ30" s="8">
        <f t="shared" ref="AZ30" si="156">AZ141</f>
        <v>2</v>
      </c>
      <c r="BA30" s="8">
        <f t="shared" si="152"/>
        <v>0</v>
      </c>
      <c r="BB30" s="8">
        <f t="shared" si="152"/>
        <v>0</v>
      </c>
      <c r="BC30" s="8">
        <f t="shared" si="152"/>
        <v>0</v>
      </c>
      <c r="BD30" s="8">
        <f t="shared" si="152"/>
        <v>2</v>
      </c>
      <c r="BE30" s="8">
        <f t="shared" si="152"/>
        <v>0</v>
      </c>
      <c r="BF30" s="8">
        <f t="shared" si="152"/>
        <v>0</v>
      </c>
      <c r="BG30" s="8">
        <f t="shared" si="152"/>
        <v>3</v>
      </c>
      <c r="BH30" s="8">
        <f t="shared" si="152"/>
        <v>2</v>
      </c>
      <c r="BI30" s="8">
        <v>1</v>
      </c>
      <c r="BJ30" s="8">
        <f t="shared" ref="BJ30:BT30" si="157">BJ141</f>
        <v>2</v>
      </c>
      <c r="BK30" s="8">
        <f t="shared" si="157"/>
        <v>0</v>
      </c>
      <c r="BL30" s="8">
        <f t="shared" si="157"/>
        <v>1</v>
      </c>
      <c r="BM30" s="8">
        <f t="shared" si="157"/>
        <v>0</v>
      </c>
      <c r="BN30" s="8">
        <f t="shared" si="157"/>
        <v>2</v>
      </c>
      <c r="BO30" s="8">
        <f t="shared" si="157"/>
        <v>2</v>
      </c>
      <c r="BP30" s="8">
        <f t="shared" si="157"/>
        <v>3</v>
      </c>
      <c r="BQ30" s="8">
        <f t="shared" si="157"/>
        <v>3</v>
      </c>
      <c r="BR30" s="8">
        <f t="shared" si="157"/>
        <v>2</v>
      </c>
      <c r="BS30" s="8">
        <f t="shared" si="157"/>
        <v>3</v>
      </c>
      <c r="BT30" s="8">
        <f t="shared" si="157"/>
        <v>3</v>
      </c>
    </row>
    <row r="31" spans="1:72" s="22" customFormat="1" ht="12" customHeight="1" x14ac:dyDescent="0.2">
      <c r="A31" s="91" t="s">
        <v>20</v>
      </c>
      <c r="B31" s="91"/>
      <c r="C31" s="8">
        <f t="shared" ref="C31:E31" si="158">C137</f>
        <v>5</v>
      </c>
      <c r="D31" s="8">
        <f t="shared" si="158"/>
        <v>5</v>
      </c>
      <c r="E31" s="8">
        <f t="shared" si="158"/>
        <v>5</v>
      </c>
      <c r="F31" s="8">
        <f>F137</f>
        <v>4</v>
      </c>
      <c r="G31" s="8">
        <f t="shared" ref="G31:K31" si="159">G137</f>
        <v>4</v>
      </c>
      <c r="H31" s="8">
        <f t="shared" si="159"/>
        <v>4</v>
      </c>
      <c r="I31" s="8">
        <f t="shared" si="159"/>
        <v>3</v>
      </c>
      <c r="J31" s="8">
        <f t="shared" si="159"/>
        <v>3</v>
      </c>
      <c r="K31" s="8">
        <f t="shared" si="159"/>
        <v>2</v>
      </c>
      <c r="L31" s="8">
        <f>L137</f>
        <v>1</v>
      </c>
      <c r="M31" s="8">
        <f t="shared" ref="M31:O31" si="160">M137</f>
        <v>4</v>
      </c>
      <c r="N31" s="8">
        <f t="shared" si="160"/>
        <v>5</v>
      </c>
      <c r="O31" s="8">
        <f t="shared" si="160"/>
        <v>4</v>
      </c>
      <c r="P31" s="8">
        <f>P137</f>
        <v>4</v>
      </c>
      <c r="Q31" s="8">
        <f t="shared" ref="Q31:T31" si="161">Q137</f>
        <v>5</v>
      </c>
      <c r="R31" s="8">
        <f t="shared" si="161"/>
        <v>5</v>
      </c>
      <c r="S31" s="8">
        <f t="shared" si="161"/>
        <v>6</v>
      </c>
      <c r="T31" s="8">
        <f t="shared" si="161"/>
        <v>6</v>
      </c>
      <c r="U31" s="8">
        <v>6</v>
      </c>
      <c r="V31" s="8">
        <f t="shared" ref="V31:AD31" si="162">V137</f>
        <v>6</v>
      </c>
      <c r="W31" s="8">
        <f t="shared" si="162"/>
        <v>1</v>
      </c>
      <c r="X31" s="8">
        <f t="shared" si="162"/>
        <v>1</v>
      </c>
      <c r="Y31" s="8">
        <f t="shared" si="162"/>
        <v>1</v>
      </c>
      <c r="Z31" s="8">
        <f t="shared" si="162"/>
        <v>1</v>
      </c>
      <c r="AA31" s="8">
        <f t="shared" si="162"/>
        <v>0</v>
      </c>
      <c r="AB31" s="8">
        <f t="shared" si="162"/>
        <v>0</v>
      </c>
      <c r="AC31" s="8">
        <f t="shared" si="162"/>
        <v>0</v>
      </c>
      <c r="AD31" s="8">
        <f t="shared" si="162"/>
        <v>0</v>
      </c>
      <c r="AE31" s="8">
        <v>0</v>
      </c>
      <c r="AF31" s="8">
        <f t="shared" ref="AF31:AH31" si="163">AF137</f>
        <v>0</v>
      </c>
      <c r="AG31" s="8">
        <f t="shared" si="163"/>
        <v>5</v>
      </c>
      <c r="AH31" s="8">
        <f t="shared" si="163"/>
        <v>5</v>
      </c>
      <c r="AI31" s="8">
        <f>AI137</f>
        <v>5</v>
      </c>
      <c r="AJ31" s="8">
        <f t="shared" ref="AJ31:AN31" si="164">AJ137</f>
        <v>5</v>
      </c>
      <c r="AK31" s="8">
        <f t="shared" si="164"/>
        <v>4</v>
      </c>
      <c r="AL31" s="8">
        <f t="shared" si="164"/>
        <v>3</v>
      </c>
      <c r="AM31" s="8">
        <f t="shared" si="164"/>
        <v>4</v>
      </c>
      <c r="AN31" s="8">
        <f t="shared" si="164"/>
        <v>5</v>
      </c>
      <c r="AO31" s="8">
        <v>5</v>
      </c>
      <c r="AP31" s="8">
        <f t="shared" ref="AP31:AV31" si="165">AP137</f>
        <v>5</v>
      </c>
      <c r="AQ31" s="8">
        <f t="shared" si="165"/>
        <v>5</v>
      </c>
      <c r="AR31" s="8">
        <f t="shared" si="165"/>
        <v>5</v>
      </c>
      <c r="AS31" s="8">
        <f t="shared" si="165"/>
        <v>5</v>
      </c>
      <c r="AT31" s="8">
        <f t="shared" si="165"/>
        <v>6</v>
      </c>
      <c r="AU31" s="8">
        <f t="shared" si="165"/>
        <v>6</v>
      </c>
      <c r="AV31" s="8">
        <f t="shared" si="165"/>
        <v>4</v>
      </c>
      <c r="AW31" s="8">
        <f>AW137</f>
        <v>4</v>
      </c>
      <c r="AX31" s="8">
        <f>AX137</f>
        <v>3</v>
      </c>
      <c r="AY31" s="8">
        <v>3</v>
      </c>
      <c r="AZ31" s="8">
        <f t="shared" ref="AZ31:BA31" si="166">AZ137</f>
        <v>3</v>
      </c>
      <c r="BA31" s="8">
        <f t="shared" si="166"/>
        <v>1</v>
      </c>
      <c r="BB31" s="8">
        <f>BB137</f>
        <v>2</v>
      </c>
      <c r="BC31" s="8">
        <f t="shared" ref="BC31:BH31" si="167">BC137</f>
        <v>1</v>
      </c>
      <c r="BD31" s="8">
        <f t="shared" si="167"/>
        <v>1</v>
      </c>
      <c r="BE31" s="8">
        <f t="shared" si="167"/>
        <v>0</v>
      </c>
      <c r="BF31" s="8">
        <f t="shared" si="167"/>
        <v>1</v>
      </c>
      <c r="BG31" s="8">
        <f t="shared" si="167"/>
        <v>2</v>
      </c>
      <c r="BH31" s="8">
        <f t="shared" si="167"/>
        <v>0</v>
      </c>
      <c r="BI31" s="8">
        <v>1</v>
      </c>
      <c r="BJ31" s="8">
        <f t="shared" ref="BJ31:BO31" si="168">BJ137</f>
        <v>2</v>
      </c>
      <c r="BK31" s="8">
        <f t="shared" si="168"/>
        <v>1</v>
      </c>
      <c r="BL31" s="8">
        <f t="shared" si="168"/>
        <v>2</v>
      </c>
      <c r="BM31" s="8">
        <f t="shared" si="168"/>
        <v>1</v>
      </c>
      <c r="BN31" s="8">
        <f t="shared" si="168"/>
        <v>2</v>
      </c>
      <c r="BO31" s="8">
        <f t="shared" si="168"/>
        <v>3</v>
      </c>
      <c r="BP31" s="8">
        <f>BP137</f>
        <v>3</v>
      </c>
      <c r="BQ31" s="8">
        <f t="shared" ref="BQ31:BT31" si="169">BQ137</f>
        <v>4</v>
      </c>
      <c r="BR31" s="8">
        <f t="shared" si="169"/>
        <v>3</v>
      </c>
      <c r="BS31" s="8">
        <f t="shared" si="169"/>
        <v>3</v>
      </c>
      <c r="BT31" s="8">
        <f t="shared" si="169"/>
        <v>3</v>
      </c>
    </row>
    <row r="32" spans="1:72" s="22" customFormat="1" ht="12" customHeight="1" x14ac:dyDescent="0.2">
      <c r="A32" s="91" t="s">
        <v>21</v>
      </c>
      <c r="B32" s="91"/>
      <c r="C32" s="8">
        <f t="shared" ref="C32:BH32" si="170">C33+C34+C35</f>
        <v>35</v>
      </c>
      <c r="D32" s="8">
        <f t="shared" si="170"/>
        <v>33</v>
      </c>
      <c r="E32" s="8">
        <f t="shared" si="170"/>
        <v>31</v>
      </c>
      <c r="F32" s="8">
        <f t="shared" si="170"/>
        <v>33</v>
      </c>
      <c r="G32" s="8">
        <f t="shared" si="170"/>
        <v>33</v>
      </c>
      <c r="H32" s="8">
        <f t="shared" si="170"/>
        <v>32</v>
      </c>
      <c r="I32" s="8">
        <f t="shared" si="170"/>
        <v>31</v>
      </c>
      <c r="J32" s="8">
        <f t="shared" si="170"/>
        <v>33</v>
      </c>
      <c r="K32" s="8">
        <f t="shared" si="170"/>
        <v>32</v>
      </c>
      <c r="L32" s="8">
        <f t="shared" si="170"/>
        <v>33</v>
      </c>
      <c r="M32" s="8">
        <f t="shared" si="170"/>
        <v>20</v>
      </c>
      <c r="N32" s="8">
        <f t="shared" si="170"/>
        <v>21</v>
      </c>
      <c r="O32" s="8">
        <f t="shared" si="170"/>
        <v>21</v>
      </c>
      <c r="P32" s="8">
        <f t="shared" si="170"/>
        <v>23</v>
      </c>
      <c r="Q32" s="8">
        <f t="shared" si="170"/>
        <v>26</v>
      </c>
      <c r="R32" s="8">
        <f t="shared" si="170"/>
        <v>23</v>
      </c>
      <c r="S32" s="8">
        <f t="shared" si="170"/>
        <v>21</v>
      </c>
      <c r="T32" s="8">
        <f t="shared" si="170"/>
        <v>21</v>
      </c>
      <c r="U32" s="8">
        <v>21</v>
      </c>
      <c r="V32" s="8">
        <f t="shared" ref="V32" si="171">V33+V34+V35</f>
        <v>25</v>
      </c>
      <c r="W32" s="8">
        <f t="shared" si="170"/>
        <v>7</v>
      </c>
      <c r="X32" s="8">
        <f t="shared" si="170"/>
        <v>6</v>
      </c>
      <c r="Y32" s="8">
        <f t="shared" si="170"/>
        <v>4</v>
      </c>
      <c r="Z32" s="8">
        <f t="shared" si="170"/>
        <v>6</v>
      </c>
      <c r="AA32" s="8">
        <f t="shared" si="170"/>
        <v>2</v>
      </c>
      <c r="AB32" s="8">
        <f t="shared" si="170"/>
        <v>2</v>
      </c>
      <c r="AC32" s="8">
        <f t="shared" si="170"/>
        <v>4</v>
      </c>
      <c r="AD32" s="8">
        <f t="shared" si="170"/>
        <v>2</v>
      </c>
      <c r="AE32" s="8">
        <v>2</v>
      </c>
      <c r="AF32" s="8">
        <f t="shared" ref="AF32" si="172">AF33+AF34+AF35</f>
        <v>2</v>
      </c>
      <c r="AG32" s="8">
        <f t="shared" si="170"/>
        <v>26</v>
      </c>
      <c r="AH32" s="8">
        <f t="shared" si="170"/>
        <v>25</v>
      </c>
      <c r="AI32" s="8">
        <f t="shared" si="170"/>
        <v>25</v>
      </c>
      <c r="AJ32" s="8">
        <f t="shared" si="170"/>
        <v>24</v>
      </c>
      <c r="AK32" s="8">
        <f t="shared" si="170"/>
        <v>24</v>
      </c>
      <c r="AL32" s="8">
        <f t="shared" si="170"/>
        <v>22</v>
      </c>
      <c r="AM32" s="8">
        <f t="shared" si="170"/>
        <v>22</v>
      </c>
      <c r="AN32" s="8">
        <f t="shared" si="170"/>
        <v>21</v>
      </c>
      <c r="AO32" s="8">
        <v>21</v>
      </c>
      <c r="AP32" s="8">
        <f t="shared" ref="AP32" si="173">AP33+AP34+AP35</f>
        <v>21</v>
      </c>
      <c r="AQ32" s="8">
        <f t="shared" si="170"/>
        <v>32</v>
      </c>
      <c r="AR32" s="8">
        <f t="shared" si="170"/>
        <v>30</v>
      </c>
      <c r="AS32" s="8">
        <f t="shared" si="170"/>
        <v>31</v>
      </c>
      <c r="AT32" s="8">
        <f t="shared" si="170"/>
        <v>33</v>
      </c>
      <c r="AU32" s="8">
        <f t="shared" si="170"/>
        <v>33</v>
      </c>
      <c r="AV32" s="8">
        <f t="shared" si="170"/>
        <v>31</v>
      </c>
      <c r="AW32" s="8">
        <f t="shared" si="170"/>
        <v>32</v>
      </c>
      <c r="AX32" s="8">
        <f t="shared" si="170"/>
        <v>31</v>
      </c>
      <c r="AY32" s="8">
        <v>32</v>
      </c>
      <c r="AZ32" s="8">
        <f t="shared" ref="AZ32" si="174">AZ33+AZ34+AZ35</f>
        <v>33</v>
      </c>
      <c r="BA32" s="8">
        <f t="shared" si="170"/>
        <v>7</v>
      </c>
      <c r="BB32" s="8">
        <f t="shared" si="170"/>
        <v>8</v>
      </c>
      <c r="BC32" s="8">
        <f t="shared" si="170"/>
        <v>10</v>
      </c>
      <c r="BD32" s="8">
        <f t="shared" si="170"/>
        <v>11</v>
      </c>
      <c r="BE32" s="8">
        <f t="shared" si="170"/>
        <v>10</v>
      </c>
      <c r="BF32" s="8">
        <f t="shared" si="170"/>
        <v>9</v>
      </c>
      <c r="BG32" s="8">
        <f t="shared" si="170"/>
        <v>13</v>
      </c>
      <c r="BH32" s="8">
        <f t="shared" si="170"/>
        <v>11</v>
      </c>
      <c r="BI32" s="8">
        <v>9</v>
      </c>
      <c r="BJ32" s="8">
        <f t="shared" ref="BJ32:BT32" si="175">BJ33+BJ34+BJ35</f>
        <v>15</v>
      </c>
      <c r="BK32" s="8">
        <f t="shared" si="175"/>
        <v>8</v>
      </c>
      <c r="BL32" s="8">
        <f t="shared" si="175"/>
        <v>9</v>
      </c>
      <c r="BM32" s="8">
        <f t="shared" si="175"/>
        <v>9</v>
      </c>
      <c r="BN32" s="8">
        <f t="shared" si="175"/>
        <v>11</v>
      </c>
      <c r="BO32" s="8">
        <f t="shared" si="175"/>
        <v>10</v>
      </c>
      <c r="BP32" s="8">
        <f t="shared" si="175"/>
        <v>12</v>
      </c>
      <c r="BQ32" s="8">
        <f t="shared" si="175"/>
        <v>11</v>
      </c>
      <c r="BR32" s="8">
        <f t="shared" si="175"/>
        <v>13</v>
      </c>
      <c r="BS32" s="8">
        <f t="shared" si="175"/>
        <v>10</v>
      </c>
      <c r="BT32" s="8">
        <f t="shared" si="175"/>
        <v>14</v>
      </c>
    </row>
    <row r="33" spans="1:72" s="22" customFormat="1" ht="12" customHeight="1" x14ac:dyDescent="0.2">
      <c r="A33" s="14"/>
      <c r="B33" s="10" t="s">
        <v>22</v>
      </c>
      <c r="C33" s="8">
        <f t="shared" ref="C33:BH33" si="176">C150</f>
        <v>13</v>
      </c>
      <c r="D33" s="8">
        <f t="shared" si="176"/>
        <v>12</v>
      </c>
      <c r="E33" s="8">
        <f t="shared" si="176"/>
        <v>12</v>
      </c>
      <c r="F33" s="8">
        <f t="shared" si="176"/>
        <v>11</v>
      </c>
      <c r="G33" s="8">
        <f t="shared" si="176"/>
        <v>11</v>
      </c>
      <c r="H33" s="8">
        <f t="shared" si="176"/>
        <v>12</v>
      </c>
      <c r="I33" s="8">
        <f t="shared" si="176"/>
        <v>13</v>
      </c>
      <c r="J33" s="8">
        <f t="shared" si="176"/>
        <v>15</v>
      </c>
      <c r="K33" s="8">
        <f t="shared" si="176"/>
        <v>15</v>
      </c>
      <c r="L33" s="8">
        <f t="shared" si="176"/>
        <v>14</v>
      </c>
      <c r="M33" s="8">
        <f t="shared" si="176"/>
        <v>4</v>
      </c>
      <c r="N33" s="8">
        <f t="shared" si="176"/>
        <v>5</v>
      </c>
      <c r="O33" s="8">
        <f t="shared" si="176"/>
        <v>6</v>
      </c>
      <c r="P33" s="8">
        <f t="shared" si="176"/>
        <v>5</v>
      </c>
      <c r="Q33" s="8">
        <f t="shared" si="176"/>
        <v>6</v>
      </c>
      <c r="R33" s="8">
        <f t="shared" si="176"/>
        <v>6</v>
      </c>
      <c r="S33" s="8">
        <f t="shared" si="176"/>
        <v>5</v>
      </c>
      <c r="T33" s="8">
        <f t="shared" si="176"/>
        <v>5</v>
      </c>
      <c r="U33" s="8">
        <v>5</v>
      </c>
      <c r="V33" s="8">
        <f t="shared" ref="V33" si="177">V150</f>
        <v>5</v>
      </c>
      <c r="W33" s="8">
        <f t="shared" si="176"/>
        <v>1</v>
      </c>
      <c r="X33" s="8">
        <f t="shared" si="176"/>
        <v>1</v>
      </c>
      <c r="Y33" s="8">
        <f t="shared" si="176"/>
        <v>0</v>
      </c>
      <c r="Z33" s="8">
        <f t="shared" si="176"/>
        <v>0</v>
      </c>
      <c r="AA33" s="8">
        <f t="shared" si="176"/>
        <v>0</v>
      </c>
      <c r="AB33" s="8">
        <f t="shared" si="176"/>
        <v>0</v>
      </c>
      <c r="AC33" s="8">
        <f t="shared" si="176"/>
        <v>1</v>
      </c>
      <c r="AD33" s="8">
        <f t="shared" si="176"/>
        <v>0</v>
      </c>
      <c r="AE33" s="8">
        <v>0</v>
      </c>
      <c r="AF33" s="8">
        <f t="shared" ref="AF33" si="178">AF150</f>
        <v>0</v>
      </c>
      <c r="AG33" s="8">
        <f t="shared" si="176"/>
        <v>7</v>
      </c>
      <c r="AH33" s="8">
        <f t="shared" si="176"/>
        <v>7</v>
      </c>
      <c r="AI33" s="8">
        <f t="shared" si="176"/>
        <v>7</v>
      </c>
      <c r="AJ33" s="8">
        <f t="shared" si="176"/>
        <v>7</v>
      </c>
      <c r="AK33" s="8">
        <f t="shared" si="176"/>
        <v>7</v>
      </c>
      <c r="AL33" s="8">
        <f t="shared" si="176"/>
        <v>6</v>
      </c>
      <c r="AM33" s="8">
        <f t="shared" si="176"/>
        <v>6</v>
      </c>
      <c r="AN33" s="8">
        <f t="shared" si="176"/>
        <v>6</v>
      </c>
      <c r="AO33" s="8">
        <v>6</v>
      </c>
      <c r="AP33" s="8">
        <f t="shared" ref="AP33" si="179">AP150</f>
        <v>6</v>
      </c>
      <c r="AQ33" s="8">
        <f t="shared" si="176"/>
        <v>11</v>
      </c>
      <c r="AR33" s="8">
        <f t="shared" si="176"/>
        <v>11</v>
      </c>
      <c r="AS33" s="8">
        <f t="shared" si="176"/>
        <v>12</v>
      </c>
      <c r="AT33" s="8">
        <f t="shared" si="176"/>
        <v>13</v>
      </c>
      <c r="AU33" s="8">
        <f t="shared" si="176"/>
        <v>12</v>
      </c>
      <c r="AV33" s="8">
        <f t="shared" si="176"/>
        <v>11</v>
      </c>
      <c r="AW33" s="8">
        <f t="shared" si="176"/>
        <v>11</v>
      </c>
      <c r="AX33" s="8">
        <f t="shared" si="176"/>
        <v>12</v>
      </c>
      <c r="AY33" s="8">
        <v>12</v>
      </c>
      <c r="AZ33" s="8">
        <f t="shared" ref="AZ33" si="180">AZ150</f>
        <v>11</v>
      </c>
      <c r="BA33" s="8">
        <f t="shared" si="176"/>
        <v>3</v>
      </c>
      <c r="BB33" s="8">
        <f t="shared" si="176"/>
        <v>3</v>
      </c>
      <c r="BC33" s="8">
        <f t="shared" si="176"/>
        <v>3</v>
      </c>
      <c r="BD33" s="8">
        <f t="shared" si="176"/>
        <v>3</v>
      </c>
      <c r="BE33" s="8">
        <f t="shared" si="176"/>
        <v>2</v>
      </c>
      <c r="BF33" s="8">
        <f t="shared" si="176"/>
        <v>2</v>
      </c>
      <c r="BG33" s="8">
        <f t="shared" si="176"/>
        <v>4</v>
      </c>
      <c r="BH33" s="8">
        <f t="shared" si="176"/>
        <v>4</v>
      </c>
      <c r="BI33" s="8">
        <v>3</v>
      </c>
      <c r="BJ33" s="8">
        <f t="shared" ref="BJ33:BT33" si="181">BJ150</f>
        <v>5</v>
      </c>
      <c r="BK33" s="8">
        <f t="shared" si="181"/>
        <v>3</v>
      </c>
      <c r="BL33" s="8">
        <f t="shared" si="181"/>
        <v>5</v>
      </c>
      <c r="BM33" s="8">
        <f t="shared" si="181"/>
        <v>4</v>
      </c>
      <c r="BN33" s="8">
        <f t="shared" si="181"/>
        <v>4</v>
      </c>
      <c r="BO33" s="8">
        <f t="shared" si="181"/>
        <v>3</v>
      </c>
      <c r="BP33" s="8">
        <f t="shared" si="181"/>
        <v>4</v>
      </c>
      <c r="BQ33" s="8">
        <f t="shared" si="181"/>
        <v>4</v>
      </c>
      <c r="BR33" s="8">
        <f t="shared" si="181"/>
        <v>4</v>
      </c>
      <c r="BS33" s="8">
        <f t="shared" si="181"/>
        <v>3</v>
      </c>
      <c r="BT33" s="8">
        <f t="shared" si="181"/>
        <v>4</v>
      </c>
    </row>
    <row r="34" spans="1:72" s="22" customFormat="1" ht="12" customHeight="1" x14ac:dyDescent="0.2">
      <c r="A34" s="9"/>
      <c r="B34" s="10" t="s">
        <v>23</v>
      </c>
      <c r="C34" s="8">
        <f t="shared" ref="C34:BH34" si="182">C146+C147+C148+C151</f>
        <v>10</v>
      </c>
      <c r="D34" s="8">
        <f t="shared" si="182"/>
        <v>10</v>
      </c>
      <c r="E34" s="8">
        <f t="shared" si="182"/>
        <v>8</v>
      </c>
      <c r="F34" s="8">
        <f t="shared" si="182"/>
        <v>10</v>
      </c>
      <c r="G34" s="8">
        <f t="shared" si="182"/>
        <v>9</v>
      </c>
      <c r="H34" s="8">
        <f t="shared" si="182"/>
        <v>8</v>
      </c>
      <c r="I34" s="8">
        <f t="shared" si="182"/>
        <v>7</v>
      </c>
      <c r="J34" s="8">
        <f t="shared" si="182"/>
        <v>7</v>
      </c>
      <c r="K34" s="8">
        <f t="shared" si="182"/>
        <v>6</v>
      </c>
      <c r="L34" s="8">
        <f>L146+L147+L148+L151</f>
        <v>6</v>
      </c>
      <c r="M34" s="8">
        <f t="shared" si="182"/>
        <v>7</v>
      </c>
      <c r="N34" s="8">
        <f t="shared" si="182"/>
        <v>6</v>
      </c>
      <c r="O34" s="8">
        <f t="shared" si="182"/>
        <v>6</v>
      </c>
      <c r="P34" s="8">
        <f t="shared" si="182"/>
        <v>6</v>
      </c>
      <c r="Q34" s="8">
        <f t="shared" si="182"/>
        <v>7</v>
      </c>
      <c r="R34" s="8">
        <f t="shared" si="182"/>
        <v>6</v>
      </c>
      <c r="S34" s="8">
        <f t="shared" si="182"/>
        <v>6</v>
      </c>
      <c r="T34" s="8">
        <f t="shared" si="182"/>
        <v>6</v>
      </c>
      <c r="U34" s="8">
        <v>5</v>
      </c>
      <c r="V34" s="8">
        <f t="shared" ref="V34" si="183">V146+V147+V148+V151</f>
        <v>5</v>
      </c>
      <c r="W34" s="8">
        <f t="shared" si="182"/>
        <v>3</v>
      </c>
      <c r="X34" s="8">
        <f t="shared" si="182"/>
        <v>2</v>
      </c>
      <c r="Y34" s="8">
        <f t="shared" si="182"/>
        <v>2</v>
      </c>
      <c r="Z34" s="8">
        <f t="shared" si="182"/>
        <v>3</v>
      </c>
      <c r="AA34" s="8">
        <f t="shared" si="182"/>
        <v>1</v>
      </c>
      <c r="AB34" s="8">
        <f t="shared" si="182"/>
        <v>2</v>
      </c>
      <c r="AC34" s="8">
        <f t="shared" si="182"/>
        <v>3</v>
      </c>
      <c r="AD34" s="8">
        <f t="shared" si="182"/>
        <v>2</v>
      </c>
      <c r="AE34" s="8">
        <v>2</v>
      </c>
      <c r="AF34" s="8">
        <f t="shared" ref="AF34" si="184">AF146+AF147+AF148+AF151</f>
        <v>2</v>
      </c>
      <c r="AG34" s="8">
        <f t="shared" si="182"/>
        <v>4</v>
      </c>
      <c r="AH34" s="8">
        <f t="shared" si="182"/>
        <v>4</v>
      </c>
      <c r="AI34" s="8">
        <f t="shared" si="182"/>
        <v>4</v>
      </c>
      <c r="AJ34" s="8">
        <f t="shared" si="182"/>
        <v>4</v>
      </c>
      <c r="AK34" s="8">
        <f t="shared" si="182"/>
        <v>4</v>
      </c>
      <c r="AL34" s="8">
        <f t="shared" si="182"/>
        <v>4</v>
      </c>
      <c r="AM34" s="8">
        <f t="shared" si="182"/>
        <v>4</v>
      </c>
      <c r="AN34" s="8">
        <f t="shared" si="182"/>
        <v>4</v>
      </c>
      <c r="AO34" s="8">
        <v>4</v>
      </c>
      <c r="AP34" s="8">
        <f t="shared" ref="AP34" si="185">AP146+AP147+AP148+AP151</f>
        <v>3</v>
      </c>
      <c r="AQ34" s="8">
        <f t="shared" si="182"/>
        <v>8</v>
      </c>
      <c r="AR34" s="8">
        <f t="shared" si="182"/>
        <v>8</v>
      </c>
      <c r="AS34" s="8">
        <f t="shared" si="182"/>
        <v>8</v>
      </c>
      <c r="AT34" s="8">
        <f t="shared" si="182"/>
        <v>8</v>
      </c>
      <c r="AU34" s="8">
        <f t="shared" si="182"/>
        <v>8</v>
      </c>
      <c r="AV34" s="8">
        <f t="shared" si="182"/>
        <v>8</v>
      </c>
      <c r="AW34" s="8">
        <f t="shared" si="182"/>
        <v>8</v>
      </c>
      <c r="AX34" s="8">
        <f t="shared" si="182"/>
        <v>8</v>
      </c>
      <c r="AY34" s="8">
        <v>8</v>
      </c>
      <c r="AZ34" s="8">
        <f t="shared" ref="AZ34" si="186">AZ146+AZ147+AZ148+AZ151</f>
        <v>8</v>
      </c>
      <c r="BA34" s="8">
        <f t="shared" si="182"/>
        <v>1</v>
      </c>
      <c r="BB34" s="8">
        <f t="shared" si="182"/>
        <v>2</v>
      </c>
      <c r="BC34" s="8">
        <f t="shared" si="182"/>
        <v>2</v>
      </c>
      <c r="BD34" s="8">
        <f t="shared" si="182"/>
        <v>3</v>
      </c>
      <c r="BE34" s="8">
        <f t="shared" si="182"/>
        <v>3</v>
      </c>
      <c r="BF34" s="8">
        <f t="shared" si="182"/>
        <v>3</v>
      </c>
      <c r="BG34" s="8">
        <f t="shared" si="182"/>
        <v>4</v>
      </c>
      <c r="BH34" s="8">
        <f t="shared" si="182"/>
        <v>3</v>
      </c>
      <c r="BI34" s="8">
        <v>2</v>
      </c>
      <c r="BJ34" s="8">
        <f t="shared" ref="BJ34:BT34" si="187">BJ146+BJ147+BJ148+BJ151</f>
        <v>3</v>
      </c>
      <c r="BK34" s="8">
        <f t="shared" si="187"/>
        <v>2</v>
      </c>
      <c r="BL34" s="8">
        <f t="shared" si="187"/>
        <v>2</v>
      </c>
      <c r="BM34" s="8">
        <f t="shared" si="187"/>
        <v>3</v>
      </c>
      <c r="BN34" s="8">
        <f t="shared" si="187"/>
        <v>4</v>
      </c>
      <c r="BO34" s="8">
        <f t="shared" si="187"/>
        <v>4</v>
      </c>
      <c r="BP34" s="8">
        <f t="shared" si="187"/>
        <v>4</v>
      </c>
      <c r="BQ34" s="8">
        <f t="shared" si="187"/>
        <v>4</v>
      </c>
      <c r="BR34" s="8">
        <f t="shared" si="187"/>
        <v>5</v>
      </c>
      <c r="BS34" s="8">
        <f t="shared" si="187"/>
        <v>4</v>
      </c>
      <c r="BT34" s="8">
        <f t="shared" si="187"/>
        <v>4</v>
      </c>
    </row>
    <row r="35" spans="1:72" s="22" customFormat="1" ht="12" customHeight="1" x14ac:dyDescent="0.2">
      <c r="A35" s="9"/>
      <c r="B35" s="15" t="s">
        <v>24</v>
      </c>
      <c r="C35" s="13">
        <f t="shared" ref="C35:BH35" si="188">C145+C149+C152</f>
        <v>12</v>
      </c>
      <c r="D35" s="13">
        <f t="shared" si="188"/>
        <v>11</v>
      </c>
      <c r="E35" s="13">
        <f t="shared" si="188"/>
        <v>11</v>
      </c>
      <c r="F35" s="13">
        <f t="shared" si="188"/>
        <v>12</v>
      </c>
      <c r="G35" s="13">
        <f t="shared" si="188"/>
        <v>13</v>
      </c>
      <c r="H35" s="13">
        <f t="shared" si="188"/>
        <v>12</v>
      </c>
      <c r="I35" s="13">
        <f t="shared" si="188"/>
        <v>11</v>
      </c>
      <c r="J35" s="13">
        <f t="shared" si="188"/>
        <v>11</v>
      </c>
      <c r="K35" s="13">
        <f t="shared" si="188"/>
        <v>11</v>
      </c>
      <c r="L35" s="13">
        <f>L145+L149+L152</f>
        <v>13</v>
      </c>
      <c r="M35" s="13">
        <f t="shared" si="188"/>
        <v>9</v>
      </c>
      <c r="N35" s="13">
        <f t="shared" si="188"/>
        <v>10</v>
      </c>
      <c r="O35" s="13">
        <f t="shared" si="188"/>
        <v>9</v>
      </c>
      <c r="P35" s="13">
        <f t="shared" si="188"/>
        <v>12</v>
      </c>
      <c r="Q35" s="13">
        <f t="shared" si="188"/>
        <v>13</v>
      </c>
      <c r="R35" s="13">
        <f t="shared" si="188"/>
        <v>11</v>
      </c>
      <c r="S35" s="13">
        <f t="shared" si="188"/>
        <v>10</v>
      </c>
      <c r="T35" s="13">
        <f t="shared" si="188"/>
        <v>10</v>
      </c>
      <c r="U35" s="13">
        <v>11</v>
      </c>
      <c r="V35" s="13">
        <f t="shared" ref="V35" si="189">V145+V149+V152</f>
        <v>15</v>
      </c>
      <c r="W35" s="13">
        <f t="shared" si="188"/>
        <v>3</v>
      </c>
      <c r="X35" s="13">
        <f t="shared" si="188"/>
        <v>3</v>
      </c>
      <c r="Y35" s="13">
        <f t="shared" si="188"/>
        <v>2</v>
      </c>
      <c r="Z35" s="13">
        <f t="shared" si="188"/>
        <v>3</v>
      </c>
      <c r="AA35" s="13">
        <f t="shared" si="188"/>
        <v>1</v>
      </c>
      <c r="AB35" s="13">
        <f t="shared" si="188"/>
        <v>0</v>
      </c>
      <c r="AC35" s="13">
        <f t="shared" si="188"/>
        <v>0</v>
      </c>
      <c r="AD35" s="13">
        <f t="shared" si="188"/>
        <v>0</v>
      </c>
      <c r="AE35" s="13">
        <v>0</v>
      </c>
      <c r="AF35" s="13">
        <f t="shared" ref="AF35" si="190">AF145+AF149+AF152</f>
        <v>0</v>
      </c>
      <c r="AG35" s="13">
        <f t="shared" si="188"/>
        <v>15</v>
      </c>
      <c r="AH35" s="13">
        <f t="shared" si="188"/>
        <v>14</v>
      </c>
      <c r="AI35" s="13">
        <f t="shared" si="188"/>
        <v>14</v>
      </c>
      <c r="AJ35" s="13">
        <f t="shared" si="188"/>
        <v>13</v>
      </c>
      <c r="AK35" s="13">
        <f t="shared" si="188"/>
        <v>13</v>
      </c>
      <c r="AL35" s="13">
        <f t="shared" si="188"/>
        <v>12</v>
      </c>
      <c r="AM35" s="13">
        <f t="shared" si="188"/>
        <v>12</v>
      </c>
      <c r="AN35" s="13">
        <f t="shared" si="188"/>
        <v>11</v>
      </c>
      <c r="AO35" s="13">
        <v>11</v>
      </c>
      <c r="AP35" s="13">
        <f t="shared" ref="AP35" si="191">AP145+AP149+AP152</f>
        <v>12</v>
      </c>
      <c r="AQ35" s="13">
        <f t="shared" si="188"/>
        <v>13</v>
      </c>
      <c r="AR35" s="13">
        <f t="shared" si="188"/>
        <v>11</v>
      </c>
      <c r="AS35" s="13">
        <f t="shared" si="188"/>
        <v>11</v>
      </c>
      <c r="AT35" s="13">
        <f t="shared" si="188"/>
        <v>12</v>
      </c>
      <c r="AU35" s="13">
        <f t="shared" si="188"/>
        <v>13</v>
      </c>
      <c r="AV35" s="13">
        <f t="shared" si="188"/>
        <v>12</v>
      </c>
      <c r="AW35" s="13">
        <f t="shared" si="188"/>
        <v>13</v>
      </c>
      <c r="AX35" s="13">
        <f t="shared" si="188"/>
        <v>11</v>
      </c>
      <c r="AY35" s="13">
        <v>12</v>
      </c>
      <c r="AZ35" s="13">
        <f t="shared" ref="AZ35" si="192">AZ145+AZ149+AZ152</f>
        <v>14</v>
      </c>
      <c r="BA35" s="13">
        <f t="shared" si="188"/>
        <v>3</v>
      </c>
      <c r="BB35" s="13">
        <f t="shared" si="188"/>
        <v>3</v>
      </c>
      <c r="BC35" s="13">
        <f t="shared" si="188"/>
        <v>5</v>
      </c>
      <c r="BD35" s="13">
        <f t="shared" si="188"/>
        <v>5</v>
      </c>
      <c r="BE35" s="13">
        <f t="shared" si="188"/>
        <v>5</v>
      </c>
      <c r="BF35" s="13">
        <f t="shared" si="188"/>
        <v>4</v>
      </c>
      <c r="BG35" s="13">
        <f t="shared" si="188"/>
        <v>5</v>
      </c>
      <c r="BH35" s="13">
        <f t="shared" si="188"/>
        <v>4</v>
      </c>
      <c r="BI35" s="13">
        <v>4</v>
      </c>
      <c r="BJ35" s="13">
        <f t="shared" ref="BJ35:BT35" si="193">BJ145+BJ149+BJ152</f>
        <v>7</v>
      </c>
      <c r="BK35" s="13">
        <f t="shared" si="193"/>
        <v>3</v>
      </c>
      <c r="BL35" s="13">
        <f t="shared" si="193"/>
        <v>2</v>
      </c>
      <c r="BM35" s="13">
        <f t="shared" si="193"/>
        <v>2</v>
      </c>
      <c r="BN35" s="13">
        <f t="shared" si="193"/>
        <v>3</v>
      </c>
      <c r="BO35" s="13">
        <f t="shared" si="193"/>
        <v>3</v>
      </c>
      <c r="BP35" s="13">
        <f t="shared" si="193"/>
        <v>4</v>
      </c>
      <c r="BQ35" s="13">
        <f t="shared" si="193"/>
        <v>3</v>
      </c>
      <c r="BR35" s="13">
        <f t="shared" si="193"/>
        <v>4</v>
      </c>
      <c r="BS35" s="13">
        <f t="shared" si="193"/>
        <v>3</v>
      </c>
      <c r="BT35" s="13">
        <f t="shared" si="193"/>
        <v>6</v>
      </c>
    </row>
    <row r="36" spans="1:72" s="22" customFormat="1" ht="12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s="40" customFormat="1" ht="12" customHeight="1" x14ac:dyDescent="0.2">
      <c r="A37" s="90" t="s">
        <v>25</v>
      </c>
      <c r="B37" s="90"/>
      <c r="C37" s="7">
        <f t="shared" ref="C37:BH37" si="194">C38+C39</f>
        <v>32</v>
      </c>
      <c r="D37" s="7">
        <f t="shared" si="194"/>
        <v>31</v>
      </c>
      <c r="E37" s="7">
        <f t="shared" si="194"/>
        <v>32</v>
      </c>
      <c r="F37" s="7">
        <f t="shared" si="194"/>
        <v>30</v>
      </c>
      <c r="G37" s="7">
        <f t="shared" si="194"/>
        <v>30</v>
      </c>
      <c r="H37" s="7">
        <f t="shared" si="194"/>
        <v>30</v>
      </c>
      <c r="I37" s="7">
        <f t="shared" si="194"/>
        <v>29</v>
      </c>
      <c r="J37" s="7">
        <f t="shared" si="194"/>
        <v>26</v>
      </c>
      <c r="K37" s="7">
        <f t="shared" si="194"/>
        <v>25</v>
      </c>
      <c r="L37" s="7">
        <f>L38+L39</f>
        <v>24</v>
      </c>
      <c r="M37" s="7">
        <f t="shared" si="194"/>
        <v>27</v>
      </c>
      <c r="N37" s="7">
        <f t="shared" si="194"/>
        <v>30</v>
      </c>
      <c r="O37" s="7">
        <f t="shared" si="194"/>
        <v>32</v>
      </c>
      <c r="P37" s="7">
        <f t="shared" si="194"/>
        <v>38</v>
      </c>
      <c r="Q37" s="7">
        <f t="shared" si="194"/>
        <v>39</v>
      </c>
      <c r="R37" s="7">
        <f t="shared" si="194"/>
        <v>32</v>
      </c>
      <c r="S37" s="7">
        <f t="shared" si="194"/>
        <v>38</v>
      </c>
      <c r="T37" s="7">
        <f t="shared" si="194"/>
        <v>42</v>
      </c>
      <c r="U37" s="7">
        <v>43</v>
      </c>
      <c r="V37" s="7">
        <f t="shared" ref="V37" si="195">V38+V39</f>
        <v>42</v>
      </c>
      <c r="W37" s="7">
        <f t="shared" si="194"/>
        <v>9</v>
      </c>
      <c r="X37" s="7">
        <f t="shared" si="194"/>
        <v>7</v>
      </c>
      <c r="Y37" s="7">
        <f t="shared" si="194"/>
        <v>9</v>
      </c>
      <c r="Z37" s="7">
        <f t="shared" si="194"/>
        <v>7</v>
      </c>
      <c r="AA37" s="7">
        <f t="shared" si="194"/>
        <v>8</v>
      </c>
      <c r="AB37" s="7">
        <f t="shared" si="194"/>
        <v>7</v>
      </c>
      <c r="AC37" s="7">
        <f t="shared" si="194"/>
        <v>6</v>
      </c>
      <c r="AD37" s="7">
        <f t="shared" si="194"/>
        <v>6</v>
      </c>
      <c r="AE37" s="7">
        <v>3</v>
      </c>
      <c r="AF37" s="7">
        <f t="shared" ref="AF37" si="196">AF38+AF39</f>
        <v>6</v>
      </c>
      <c r="AG37" s="7">
        <f t="shared" si="194"/>
        <v>27</v>
      </c>
      <c r="AH37" s="7">
        <f t="shared" si="194"/>
        <v>27</v>
      </c>
      <c r="AI37" s="7">
        <f t="shared" si="194"/>
        <v>25</v>
      </c>
      <c r="AJ37" s="7">
        <f t="shared" si="194"/>
        <v>23</v>
      </c>
      <c r="AK37" s="7">
        <f t="shared" si="194"/>
        <v>27</v>
      </c>
      <c r="AL37" s="7">
        <f t="shared" si="194"/>
        <v>24</v>
      </c>
      <c r="AM37" s="7">
        <f t="shared" si="194"/>
        <v>28</v>
      </c>
      <c r="AN37" s="7">
        <f t="shared" si="194"/>
        <v>28</v>
      </c>
      <c r="AO37" s="7">
        <v>23</v>
      </c>
      <c r="AP37" s="7">
        <f t="shared" ref="AP37" si="197">AP38+AP39</f>
        <v>22</v>
      </c>
      <c r="AQ37" s="7">
        <f t="shared" si="194"/>
        <v>20</v>
      </c>
      <c r="AR37" s="7">
        <f t="shared" si="194"/>
        <v>21</v>
      </c>
      <c r="AS37" s="7">
        <f t="shared" si="194"/>
        <v>21</v>
      </c>
      <c r="AT37" s="7">
        <f t="shared" si="194"/>
        <v>19</v>
      </c>
      <c r="AU37" s="7">
        <f t="shared" si="194"/>
        <v>19</v>
      </c>
      <c r="AV37" s="7">
        <f t="shared" si="194"/>
        <v>17</v>
      </c>
      <c r="AW37" s="7">
        <f t="shared" si="194"/>
        <v>20</v>
      </c>
      <c r="AX37" s="7">
        <f t="shared" si="194"/>
        <v>18</v>
      </c>
      <c r="AY37" s="7">
        <v>18</v>
      </c>
      <c r="AZ37" s="7">
        <f t="shared" ref="AZ37" si="198">AZ38+AZ39</f>
        <v>18</v>
      </c>
      <c r="BA37" s="7">
        <f t="shared" si="194"/>
        <v>15</v>
      </c>
      <c r="BB37" s="7">
        <f t="shared" si="194"/>
        <v>14</v>
      </c>
      <c r="BC37" s="7">
        <f t="shared" si="194"/>
        <v>20</v>
      </c>
      <c r="BD37" s="7">
        <f t="shared" si="194"/>
        <v>21</v>
      </c>
      <c r="BE37" s="7">
        <f t="shared" si="194"/>
        <v>20</v>
      </c>
      <c r="BF37" s="7">
        <f t="shared" si="194"/>
        <v>16</v>
      </c>
      <c r="BG37" s="7">
        <f t="shared" si="194"/>
        <v>27</v>
      </c>
      <c r="BH37" s="7">
        <f t="shared" si="194"/>
        <v>28</v>
      </c>
      <c r="BI37" s="7">
        <v>21</v>
      </c>
      <c r="BJ37" s="7">
        <f t="shared" ref="BJ37:BT37" si="199">BJ38+BJ39</f>
        <v>21</v>
      </c>
      <c r="BK37" s="7">
        <f t="shared" si="199"/>
        <v>4</v>
      </c>
      <c r="BL37" s="7">
        <f t="shared" si="199"/>
        <v>8</v>
      </c>
      <c r="BM37" s="7">
        <f t="shared" si="199"/>
        <v>8</v>
      </c>
      <c r="BN37" s="7">
        <f t="shared" si="199"/>
        <v>16</v>
      </c>
      <c r="BO37" s="7">
        <f t="shared" si="199"/>
        <v>18</v>
      </c>
      <c r="BP37" s="7">
        <f t="shared" si="199"/>
        <v>15</v>
      </c>
      <c r="BQ37" s="7">
        <f t="shared" si="199"/>
        <v>20</v>
      </c>
      <c r="BR37" s="7">
        <f t="shared" si="199"/>
        <v>21</v>
      </c>
      <c r="BS37" s="7">
        <f t="shared" si="199"/>
        <v>17</v>
      </c>
      <c r="BT37" s="7">
        <f t="shared" si="199"/>
        <v>14</v>
      </c>
    </row>
    <row r="38" spans="1:72" s="22" customFormat="1" ht="12" customHeight="1" x14ac:dyDescent="0.2">
      <c r="A38" s="91" t="s">
        <v>26</v>
      </c>
      <c r="B38" s="91"/>
      <c r="C38" s="8">
        <f t="shared" ref="C38:E38" si="200">C155+C156+C159</f>
        <v>22</v>
      </c>
      <c r="D38" s="8">
        <f t="shared" si="200"/>
        <v>21</v>
      </c>
      <c r="E38" s="8">
        <f t="shared" si="200"/>
        <v>22</v>
      </c>
      <c r="F38" s="8">
        <f>F155+F156+F159</f>
        <v>20</v>
      </c>
      <c r="G38" s="8">
        <f t="shared" ref="G38:K38" si="201">G155+G156+G159</f>
        <v>21</v>
      </c>
      <c r="H38" s="8">
        <f t="shared" si="201"/>
        <v>20</v>
      </c>
      <c r="I38" s="8">
        <f t="shared" si="201"/>
        <v>21</v>
      </c>
      <c r="J38" s="8">
        <f t="shared" si="201"/>
        <v>18</v>
      </c>
      <c r="K38" s="8">
        <f t="shared" si="201"/>
        <v>17</v>
      </c>
      <c r="L38" s="8">
        <f>L155+L156+L159</f>
        <v>16</v>
      </c>
      <c r="M38" s="8">
        <f t="shared" ref="M38:O38" si="202">M155+M156+M159</f>
        <v>22</v>
      </c>
      <c r="N38" s="8">
        <f t="shared" si="202"/>
        <v>23</v>
      </c>
      <c r="O38" s="8">
        <f t="shared" si="202"/>
        <v>25</v>
      </c>
      <c r="P38" s="8">
        <f>P155+P156+P159</f>
        <v>29</v>
      </c>
      <c r="Q38" s="8">
        <f t="shared" ref="Q38:T38" si="203">Q155+Q156+Q159</f>
        <v>32</v>
      </c>
      <c r="R38" s="8">
        <f t="shared" si="203"/>
        <v>25</v>
      </c>
      <c r="S38" s="8">
        <f t="shared" si="203"/>
        <v>32</v>
      </c>
      <c r="T38" s="8">
        <f t="shared" si="203"/>
        <v>33</v>
      </c>
      <c r="U38" s="8">
        <v>34</v>
      </c>
      <c r="V38" s="8">
        <f t="shared" ref="V38:AD38" si="204">V155+V156+V159</f>
        <v>33</v>
      </c>
      <c r="W38" s="8">
        <f t="shared" si="204"/>
        <v>6</v>
      </c>
      <c r="X38" s="8">
        <f t="shared" si="204"/>
        <v>4</v>
      </c>
      <c r="Y38" s="8">
        <f t="shared" si="204"/>
        <v>6</v>
      </c>
      <c r="Z38" s="8">
        <f t="shared" si="204"/>
        <v>5</v>
      </c>
      <c r="AA38" s="8">
        <f t="shared" si="204"/>
        <v>5</v>
      </c>
      <c r="AB38" s="8">
        <f t="shared" si="204"/>
        <v>4</v>
      </c>
      <c r="AC38" s="8">
        <f t="shared" si="204"/>
        <v>3</v>
      </c>
      <c r="AD38" s="8">
        <f t="shared" si="204"/>
        <v>3</v>
      </c>
      <c r="AE38" s="8">
        <v>1</v>
      </c>
      <c r="AF38" s="8">
        <f t="shared" ref="AF38:AH38" si="205">AF155+AF156+AF159</f>
        <v>3</v>
      </c>
      <c r="AG38" s="8">
        <f t="shared" si="205"/>
        <v>26</v>
      </c>
      <c r="AH38" s="8">
        <f t="shared" si="205"/>
        <v>26</v>
      </c>
      <c r="AI38" s="8">
        <f>AI155+AI156+AI159</f>
        <v>25</v>
      </c>
      <c r="AJ38" s="8">
        <f t="shared" ref="AJ38:AN38" si="206">AJ155+AJ156+AJ159</f>
        <v>23</v>
      </c>
      <c r="AK38" s="8">
        <f t="shared" si="206"/>
        <v>27</v>
      </c>
      <c r="AL38" s="8">
        <f t="shared" si="206"/>
        <v>24</v>
      </c>
      <c r="AM38" s="8">
        <f t="shared" si="206"/>
        <v>28</v>
      </c>
      <c r="AN38" s="8">
        <f t="shared" si="206"/>
        <v>27</v>
      </c>
      <c r="AO38" s="8">
        <v>22</v>
      </c>
      <c r="AP38" s="8">
        <f t="shared" ref="AP38:AV38" si="207">AP155+AP156+AP159</f>
        <v>21</v>
      </c>
      <c r="AQ38" s="8">
        <f t="shared" si="207"/>
        <v>18</v>
      </c>
      <c r="AR38" s="8">
        <f t="shared" si="207"/>
        <v>19</v>
      </c>
      <c r="AS38" s="8">
        <f t="shared" si="207"/>
        <v>19</v>
      </c>
      <c r="AT38" s="8">
        <f t="shared" si="207"/>
        <v>18</v>
      </c>
      <c r="AU38" s="8">
        <f t="shared" si="207"/>
        <v>18</v>
      </c>
      <c r="AV38" s="8">
        <f t="shared" si="207"/>
        <v>16</v>
      </c>
      <c r="AW38" s="8">
        <f>AW155+AW156+AW159</f>
        <v>19</v>
      </c>
      <c r="AX38" s="8">
        <f>AX155+AX156+AX159</f>
        <v>17</v>
      </c>
      <c r="AY38" s="8">
        <v>16</v>
      </c>
      <c r="AZ38" s="8">
        <f t="shared" ref="AZ38:BA38" si="208">AZ155+AZ156+AZ159</f>
        <v>16</v>
      </c>
      <c r="BA38" s="8">
        <f t="shared" si="208"/>
        <v>10</v>
      </c>
      <c r="BB38" s="8">
        <f>BB155+BB156+BB159</f>
        <v>10</v>
      </c>
      <c r="BC38" s="8">
        <f t="shared" ref="BC38:BH38" si="209">BC155+BC156+BC159</f>
        <v>16</v>
      </c>
      <c r="BD38" s="8">
        <f t="shared" si="209"/>
        <v>18</v>
      </c>
      <c r="BE38" s="8">
        <f t="shared" si="209"/>
        <v>15</v>
      </c>
      <c r="BF38" s="8">
        <f t="shared" si="209"/>
        <v>12</v>
      </c>
      <c r="BG38" s="8">
        <f t="shared" si="209"/>
        <v>24</v>
      </c>
      <c r="BH38" s="8">
        <f t="shared" si="209"/>
        <v>22</v>
      </c>
      <c r="BI38" s="8">
        <v>17</v>
      </c>
      <c r="BJ38" s="8">
        <f t="shared" ref="BJ38:BO38" si="210">BJ155+BJ156+BJ159</f>
        <v>16</v>
      </c>
      <c r="BK38" s="8">
        <f t="shared" si="210"/>
        <v>3</v>
      </c>
      <c r="BL38" s="8">
        <f t="shared" si="210"/>
        <v>5</v>
      </c>
      <c r="BM38" s="8">
        <f t="shared" si="210"/>
        <v>5</v>
      </c>
      <c r="BN38" s="8">
        <f t="shared" si="210"/>
        <v>13</v>
      </c>
      <c r="BO38" s="8">
        <f t="shared" si="210"/>
        <v>14</v>
      </c>
      <c r="BP38" s="8">
        <f>BP155+BP156+BP159</f>
        <v>10</v>
      </c>
      <c r="BQ38" s="8">
        <f t="shared" ref="BQ38:BT38" si="211">BQ155+BQ156+BQ159</f>
        <v>15</v>
      </c>
      <c r="BR38" s="8">
        <f t="shared" si="211"/>
        <v>15</v>
      </c>
      <c r="BS38" s="8">
        <f t="shared" si="211"/>
        <v>13</v>
      </c>
      <c r="BT38" s="8">
        <f t="shared" si="211"/>
        <v>11</v>
      </c>
    </row>
    <row r="39" spans="1:72" s="22" customFormat="1" ht="12" customHeight="1" x14ac:dyDescent="0.2">
      <c r="A39" s="99" t="s">
        <v>27</v>
      </c>
      <c r="B39" s="99"/>
      <c r="C39" s="13">
        <f t="shared" ref="C39:E39" si="212">+C157+C160</f>
        <v>10</v>
      </c>
      <c r="D39" s="13">
        <f t="shared" si="212"/>
        <v>10</v>
      </c>
      <c r="E39" s="13">
        <f t="shared" si="212"/>
        <v>10</v>
      </c>
      <c r="F39" s="13">
        <f>+F157+F160</f>
        <v>10</v>
      </c>
      <c r="G39" s="13">
        <f t="shared" ref="G39:K39" si="213">+G157+G160</f>
        <v>9</v>
      </c>
      <c r="H39" s="13">
        <f t="shared" si="213"/>
        <v>10</v>
      </c>
      <c r="I39" s="13">
        <f t="shared" si="213"/>
        <v>8</v>
      </c>
      <c r="J39" s="13">
        <f t="shared" si="213"/>
        <v>8</v>
      </c>
      <c r="K39" s="13">
        <f t="shared" si="213"/>
        <v>8</v>
      </c>
      <c r="L39" s="13">
        <f>+L157+L160</f>
        <v>8</v>
      </c>
      <c r="M39" s="13">
        <f t="shared" ref="M39:O39" si="214">+M157+M160</f>
        <v>5</v>
      </c>
      <c r="N39" s="13">
        <f t="shared" si="214"/>
        <v>7</v>
      </c>
      <c r="O39" s="13">
        <f t="shared" si="214"/>
        <v>7</v>
      </c>
      <c r="P39" s="13">
        <f>+P157+P160</f>
        <v>9</v>
      </c>
      <c r="Q39" s="13">
        <f t="shared" ref="Q39:T39" si="215">+Q157+Q160</f>
        <v>7</v>
      </c>
      <c r="R39" s="13">
        <f t="shared" si="215"/>
        <v>7</v>
      </c>
      <c r="S39" s="13">
        <f t="shared" si="215"/>
        <v>6</v>
      </c>
      <c r="T39" s="13">
        <f t="shared" si="215"/>
        <v>9</v>
      </c>
      <c r="U39" s="13">
        <v>9</v>
      </c>
      <c r="V39" s="13">
        <f t="shared" ref="V39:AD39" si="216">+V157+V160</f>
        <v>9</v>
      </c>
      <c r="W39" s="13">
        <f t="shared" si="216"/>
        <v>3</v>
      </c>
      <c r="X39" s="13">
        <f t="shared" si="216"/>
        <v>3</v>
      </c>
      <c r="Y39" s="13">
        <f t="shared" si="216"/>
        <v>3</v>
      </c>
      <c r="Z39" s="13">
        <f t="shared" si="216"/>
        <v>2</v>
      </c>
      <c r="AA39" s="13">
        <f t="shared" si="216"/>
        <v>3</v>
      </c>
      <c r="AB39" s="13">
        <f t="shared" si="216"/>
        <v>3</v>
      </c>
      <c r="AC39" s="13">
        <f t="shared" si="216"/>
        <v>3</v>
      </c>
      <c r="AD39" s="13">
        <f t="shared" si="216"/>
        <v>3</v>
      </c>
      <c r="AE39" s="13">
        <v>2</v>
      </c>
      <c r="AF39" s="13">
        <f t="shared" ref="AF39:AH39" si="217">+AF157+AF160</f>
        <v>3</v>
      </c>
      <c r="AG39" s="13">
        <f t="shared" si="217"/>
        <v>1</v>
      </c>
      <c r="AH39" s="13">
        <f t="shared" si="217"/>
        <v>1</v>
      </c>
      <c r="AI39" s="13">
        <f>+AI157+AI160</f>
        <v>0</v>
      </c>
      <c r="AJ39" s="13">
        <f t="shared" ref="AJ39:AN39" si="218">+AJ157+AJ160</f>
        <v>0</v>
      </c>
      <c r="AK39" s="13">
        <f t="shared" si="218"/>
        <v>0</v>
      </c>
      <c r="AL39" s="13">
        <f t="shared" si="218"/>
        <v>0</v>
      </c>
      <c r="AM39" s="13">
        <f t="shared" si="218"/>
        <v>0</v>
      </c>
      <c r="AN39" s="13">
        <f t="shared" si="218"/>
        <v>1</v>
      </c>
      <c r="AO39" s="13">
        <v>1</v>
      </c>
      <c r="AP39" s="13">
        <f t="shared" ref="AP39:AV39" si="219">+AP157+AP160</f>
        <v>1</v>
      </c>
      <c r="AQ39" s="13">
        <f t="shared" si="219"/>
        <v>2</v>
      </c>
      <c r="AR39" s="13">
        <f t="shared" si="219"/>
        <v>2</v>
      </c>
      <c r="AS39" s="13">
        <f t="shared" si="219"/>
        <v>2</v>
      </c>
      <c r="AT39" s="13">
        <f t="shared" si="219"/>
        <v>1</v>
      </c>
      <c r="AU39" s="13">
        <f t="shared" si="219"/>
        <v>1</v>
      </c>
      <c r="AV39" s="13">
        <f t="shared" si="219"/>
        <v>1</v>
      </c>
      <c r="AW39" s="13">
        <f>+AW157+AW160</f>
        <v>1</v>
      </c>
      <c r="AX39" s="13">
        <f>+AX157+AX160</f>
        <v>1</v>
      </c>
      <c r="AY39" s="13">
        <v>2</v>
      </c>
      <c r="AZ39" s="13">
        <f t="shared" ref="AZ39:BA39" si="220">+AZ157+AZ160</f>
        <v>2</v>
      </c>
      <c r="BA39" s="13">
        <f t="shared" si="220"/>
        <v>5</v>
      </c>
      <c r="BB39" s="13">
        <f>+BB157+BB160</f>
        <v>4</v>
      </c>
      <c r="BC39" s="13">
        <f t="shared" ref="BC39:BH39" si="221">+BC157+BC160</f>
        <v>4</v>
      </c>
      <c r="BD39" s="13">
        <f t="shared" si="221"/>
        <v>3</v>
      </c>
      <c r="BE39" s="13">
        <f t="shared" si="221"/>
        <v>5</v>
      </c>
      <c r="BF39" s="13">
        <f t="shared" si="221"/>
        <v>4</v>
      </c>
      <c r="BG39" s="13">
        <f t="shared" si="221"/>
        <v>3</v>
      </c>
      <c r="BH39" s="13">
        <f t="shared" si="221"/>
        <v>6</v>
      </c>
      <c r="BI39" s="13">
        <v>4</v>
      </c>
      <c r="BJ39" s="13">
        <f t="shared" ref="BJ39:BO39" si="222">+BJ157+BJ160</f>
        <v>5</v>
      </c>
      <c r="BK39" s="13">
        <f t="shared" si="222"/>
        <v>1</v>
      </c>
      <c r="BL39" s="13">
        <f t="shared" si="222"/>
        <v>3</v>
      </c>
      <c r="BM39" s="13">
        <f t="shared" si="222"/>
        <v>3</v>
      </c>
      <c r="BN39" s="13">
        <f t="shared" si="222"/>
        <v>3</v>
      </c>
      <c r="BO39" s="13">
        <f t="shared" si="222"/>
        <v>4</v>
      </c>
      <c r="BP39" s="13">
        <f>+BP157+BP160</f>
        <v>5</v>
      </c>
      <c r="BQ39" s="13">
        <f t="shared" ref="BQ39:BT39" si="223">+BQ157+BQ160</f>
        <v>5</v>
      </c>
      <c r="BR39" s="13">
        <f t="shared" si="223"/>
        <v>6</v>
      </c>
      <c r="BS39" s="13">
        <f t="shared" si="223"/>
        <v>4</v>
      </c>
      <c r="BT39" s="13">
        <f t="shared" si="223"/>
        <v>3</v>
      </c>
    </row>
    <row r="40" spans="1:72" s="22" customFormat="1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40" customFormat="1" ht="12" customHeight="1" x14ac:dyDescent="0.2">
      <c r="A41" s="90" t="s">
        <v>28</v>
      </c>
      <c r="B41" s="90"/>
      <c r="C41" s="7">
        <f t="shared" ref="C41:BH41" si="224">C42+C43+C46</f>
        <v>64</v>
      </c>
      <c r="D41" s="7">
        <f t="shared" si="224"/>
        <v>60</v>
      </c>
      <c r="E41" s="7">
        <f t="shared" si="224"/>
        <v>60</v>
      </c>
      <c r="F41" s="7">
        <f t="shared" si="224"/>
        <v>60</v>
      </c>
      <c r="G41" s="7">
        <f t="shared" si="224"/>
        <v>61</v>
      </c>
      <c r="H41" s="7">
        <f t="shared" si="224"/>
        <v>62</v>
      </c>
      <c r="I41" s="7">
        <f t="shared" si="224"/>
        <v>60</v>
      </c>
      <c r="J41" s="7">
        <f t="shared" si="224"/>
        <v>63</v>
      </c>
      <c r="K41" s="7">
        <f t="shared" si="224"/>
        <v>63</v>
      </c>
      <c r="L41" s="7">
        <f>L42+L43+L46</f>
        <v>61</v>
      </c>
      <c r="M41" s="7">
        <f t="shared" si="224"/>
        <v>62</v>
      </c>
      <c r="N41" s="7">
        <f t="shared" si="224"/>
        <v>69</v>
      </c>
      <c r="O41" s="7">
        <f t="shared" si="224"/>
        <v>73</v>
      </c>
      <c r="P41" s="7">
        <f t="shared" si="224"/>
        <v>70</v>
      </c>
      <c r="Q41" s="7">
        <f t="shared" si="224"/>
        <v>71</v>
      </c>
      <c r="R41" s="7">
        <f t="shared" si="224"/>
        <v>60</v>
      </c>
      <c r="S41" s="7">
        <f t="shared" si="224"/>
        <v>91</v>
      </c>
      <c r="T41" s="7">
        <f t="shared" si="224"/>
        <v>89</v>
      </c>
      <c r="U41" s="7">
        <v>77</v>
      </c>
      <c r="V41" s="7">
        <f t="shared" ref="V41" si="225">V42+V43+V46</f>
        <v>77</v>
      </c>
      <c r="W41" s="7">
        <f t="shared" si="224"/>
        <v>19</v>
      </c>
      <c r="X41" s="7">
        <f t="shared" si="224"/>
        <v>19</v>
      </c>
      <c r="Y41" s="7">
        <f t="shared" si="224"/>
        <v>19</v>
      </c>
      <c r="Z41" s="7">
        <f t="shared" si="224"/>
        <v>16</v>
      </c>
      <c r="AA41" s="7">
        <f t="shared" si="224"/>
        <v>20</v>
      </c>
      <c r="AB41" s="7">
        <f t="shared" si="224"/>
        <v>19</v>
      </c>
      <c r="AC41" s="7">
        <f t="shared" si="224"/>
        <v>23</v>
      </c>
      <c r="AD41" s="7">
        <f t="shared" si="224"/>
        <v>18</v>
      </c>
      <c r="AE41" s="7">
        <v>18</v>
      </c>
      <c r="AF41" s="7">
        <f t="shared" ref="AF41" si="226">AF42+AF43+AF46</f>
        <v>18</v>
      </c>
      <c r="AG41" s="7">
        <f t="shared" si="224"/>
        <v>35</v>
      </c>
      <c r="AH41" s="7">
        <f t="shared" si="224"/>
        <v>36</v>
      </c>
      <c r="AI41" s="7">
        <f t="shared" si="224"/>
        <v>38</v>
      </c>
      <c r="AJ41" s="7">
        <f t="shared" si="224"/>
        <v>44</v>
      </c>
      <c r="AK41" s="7">
        <f t="shared" si="224"/>
        <v>44</v>
      </c>
      <c r="AL41" s="7">
        <f t="shared" si="224"/>
        <v>33</v>
      </c>
      <c r="AM41" s="7">
        <f t="shared" si="224"/>
        <v>51</v>
      </c>
      <c r="AN41" s="7">
        <f t="shared" si="224"/>
        <v>50</v>
      </c>
      <c r="AO41" s="7">
        <v>46</v>
      </c>
      <c r="AP41" s="7">
        <f t="shared" ref="AP41" si="227">AP42+AP43+AP46</f>
        <v>46</v>
      </c>
      <c r="AQ41" s="7">
        <f t="shared" si="224"/>
        <v>38</v>
      </c>
      <c r="AR41" s="7">
        <f t="shared" si="224"/>
        <v>34</v>
      </c>
      <c r="AS41" s="7">
        <f t="shared" si="224"/>
        <v>35</v>
      </c>
      <c r="AT41" s="7">
        <f t="shared" si="224"/>
        <v>37</v>
      </c>
      <c r="AU41" s="7">
        <f t="shared" si="224"/>
        <v>36</v>
      </c>
      <c r="AV41" s="7">
        <f t="shared" si="224"/>
        <v>30</v>
      </c>
      <c r="AW41" s="7">
        <f t="shared" si="224"/>
        <v>34</v>
      </c>
      <c r="AX41" s="7">
        <f t="shared" si="224"/>
        <v>35</v>
      </c>
      <c r="AY41" s="7">
        <v>36</v>
      </c>
      <c r="AZ41" s="7">
        <f t="shared" ref="AZ41" si="228">AZ42+AZ43+AZ46</f>
        <v>39</v>
      </c>
      <c r="BA41" s="7">
        <f t="shared" si="224"/>
        <v>31</v>
      </c>
      <c r="BB41" s="7">
        <f t="shared" si="224"/>
        <v>31</v>
      </c>
      <c r="BC41" s="7">
        <f t="shared" si="224"/>
        <v>39</v>
      </c>
      <c r="BD41" s="7">
        <f t="shared" si="224"/>
        <v>49</v>
      </c>
      <c r="BE41" s="7">
        <f t="shared" si="224"/>
        <v>52</v>
      </c>
      <c r="BF41" s="7">
        <f t="shared" si="224"/>
        <v>40</v>
      </c>
      <c r="BG41" s="7">
        <f t="shared" si="224"/>
        <v>63</v>
      </c>
      <c r="BH41" s="7">
        <f t="shared" si="224"/>
        <v>57</v>
      </c>
      <c r="BI41" s="7">
        <v>60</v>
      </c>
      <c r="BJ41" s="7">
        <f t="shared" ref="BJ41:BT41" si="229">BJ42+BJ43+BJ46</f>
        <v>57</v>
      </c>
      <c r="BK41" s="7">
        <f t="shared" si="229"/>
        <v>21</v>
      </c>
      <c r="BL41" s="7">
        <f t="shared" si="229"/>
        <v>21</v>
      </c>
      <c r="BM41" s="7">
        <f t="shared" si="229"/>
        <v>18</v>
      </c>
      <c r="BN41" s="7">
        <f t="shared" si="229"/>
        <v>32</v>
      </c>
      <c r="BO41" s="7">
        <f t="shared" si="229"/>
        <v>43</v>
      </c>
      <c r="BP41" s="7">
        <f t="shared" si="229"/>
        <v>28</v>
      </c>
      <c r="BQ41" s="7">
        <f t="shared" si="229"/>
        <v>48</v>
      </c>
      <c r="BR41" s="7">
        <f t="shared" si="229"/>
        <v>38</v>
      </c>
      <c r="BS41" s="7">
        <f t="shared" si="229"/>
        <v>38</v>
      </c>
      <c r="BT41" s="7">
        <f t="shared" si="229"/>
        <v>38</v>
      </c>
    </row>
    <row r="42" spans="1:72" s="22" customFormat="1" ht="12" customHeight="1" x14ac:dyDescent="0.2">
      <c r="A42" s="91" t="s">
        <v>29</v>
      </c>
      <c r="B42" s="91"/>
      <c r="C42" s="8">
        <f t="shared" ref="C42:BH42" si="230">C81+C82+C85+C86+C88+C90+C92+C93+C97+C99+C104+C105+C109+C112+C115+C117+C120+C121</f>
        <v>13</v>
      </c>
      <c r="D42" s="8">
        <f t="shared" si="230"/>
        <v>12</v>
      </c>
      <c r="E42" s="8">
        <f t="shared" si="230"/>
        <v>12</v>
      </c>
      <c r="F42" s="8">
        <f t="shared" si="230"/>
        <v>11</v>
      </c>
      <c r="G42" s="8">
        <f t="shared" si="230"/>
        <v>12</v>
      </c>
      <c r="H42" s="8">
        <f t="shared" si="230"/>
        <v>13</v>
      </c>
      <c r="I42" s="8">
        <f t="shared" si="230"/>
        <v>13</v>
      </c>
      <c r="J42" s="8">
        <f t="shared" si="230"/>
        <v>14</v>
      </c>
      <c r="K42" s="8">
        <f t="shared" si="230"/>
        <v>14</v>
      </c>
      <c r="L42" s="8">
        <f>L81+L82+L85+L86+L88+L90+L92+L93+L97+L99+L104+L105+L109+L112+L115+L117+L120+L121</f>
        <v>14</v>
      </c>
      <c r="M42" s="8">
        <f t="shared" si="230"/>
        <v>18</v>
      </c>
      <c r="N42" s="8">
        <f t="shared" si="230"/>
        <v>18</v>
      </c>
      <c r="O42" s="8">
        <f t="shared" si="230"/>
        <v>21</v>
      </c>
      <c r="P42" s="8">
        <f t="shared" si="230"/>
        <v>23</v>
      </c>
      <c r="Q42" s="8">
        <f t="shared" si="230"/>
        <v>22</v>
      </c>
      <c r="R42" s="8">
        <f t="shared" si="230"/>
        <v>14</v>
      </c>
      <c r="S42" s="8">
        <f t="shared" si="230"/>
        <v>30</v>
      </c>
      <c r="T42" s="8">
        <f t="shared" si="230"/>
        <v>29</v>
      </c>
      <c r="U42" s="8">
        <v>25</v>
      </c>
      <c r="V42" s="8">
        <f t="shared" ref="V42" si="231">V81+V82+V85+V86+V88+V90+V92+V93+V97+V99+V104+V105+V109+V112+V115+V117+V120+V121</f>
        <v>24</v>
      </c>
      <c r="W42" s="8">
        <f t="shared" si="230"/>
        <v>3</v>
      </c>
      <c r="X42" s="8">
        <f t="shared" si="230"/>
        <v>4</v>
      </c>
      <c r="Y42" s="8">
        <f t="shared" si="230"/>
        <v>4</v>
      </c>
      <c r="Z42" s="8">
        <f t="shared" si="230"/>
        <v>5</v>
      </c>
      <c r="AA42" s="8">
        <f t="shared" si="230"/>
        <v>5</v>
      </c>
      <c r="AB42" s="8">
        <f t="shared" si="230"/>
        <v>6</v>
      </c>
      <c r="AC42" s="8">
        <f t="shared" si="230"/>
        <v>7</v>
      </c>
      <c r="AD42" s="8">
        <f t="shared" si="230"/>
        <v>6</v>
      </c>
      <c r="AE42" s="8">
        <v>5</v>
      </c>
      <c r="AF42" s="8">
        <f t="shared" ref="AF42" si="232">AF81+AF82+AF85+AF86+AF88+AF90+AF92+AF93+AF97+AF99+AF104+AF105+AF109+AF112+AF115+AF117+AF120+AF121</f>
        <v>5</v>
      </c>
      <c r="AG42" s="8">
        <f t="shared" si="230"/>
        <v>8</v>
      </c>
      <c r="AH42" s="8">
        <f t="shared" si="230"/>
        <v>7</v>
      </c>
      <c r="AI42" s="8">
        <f t="shared" si="230"/>
        <v>9</v>
      </c>
      <c r="AJ42" s="8">
        <f t="shared" si="230"/>
        <v>10</v>
      </c>
      <c r="AK42" s="8">
        <f t="shared" si="230"/>
        <v>11</v>
      </c>
      <c r="AL42" s="8">
        <f t="shared" si="230"/>
        <v>7</v>
      </c>
      <c r="AM42" s="8">
        <f t="shared" si="230"/>
        <v>14</v>
      </c>
      <c r="AN42" s="8">
        <f t="shared" si="230"/>
        <v>14</v>
      </c>
      <c r="AO42" s="8">
        <v>12</v>
      </c>
      <c r="AP42" s="8">
        <f t="shared" ref="AP42" si="233">AP81+AP82+AP85+AP86+AP88+AP90+AP92+AP93+AP97+AP99+AP104+AP105+AP109+AP112+AP115+AP117+AP120+AP121</f>
        <v>11</v>
      </c>
      <c r="AQ42" s="8">
        <f t="shared" si="230"/>
        <v>7</v>
      </c>
      <c r="AR42" s="8">
        <f t="shared" si="230"/>
        <v>5</v>
      </c>
      <c r="AS42" s="8">
        <f t="shared" si="230"/>
        <v>7</v>
      </c>
      <c r="AT42" s="8">
        <f t="shared" si="230"/>
        <v>9</v>
      </c>
      <c r="AU42" s="8">
        <f t="shared" si="230"/>
        <v>7</v>
      </c>
      <c r="AV42" s="8">
        <f t="shared" si="230"/>
        <v>4</v>
      </c>
      <c r="AW42" s="8">
        <f t="shared" si="230"/>
        <v>6</v>
      </c>
      <c r="AX42" s="8">
        <f t="shared" si="230"/>
        <v>6</v>
      </c>
      <c r="AY42" s="8">
        <v>6</v>
      </c>
      <c r="AZ42" s="8">
        <f t="shared" ref="AZ42" si="234">AZ81+AZ82+AZ85+AZ86+AZ88+AZ90+AZ92+AZ93+AZ97+AZ99+AZ104+AZ105+AZ109+AZ112+AZ115+AZ117+AZ120+AZ121</f>
        <v>6</v>
      </c>
      <c r="BA42" s="8">
        <f t="shared" si="230"/>
        <v>10</v>
      </c>
      <c r="BB42" s="8">
        <f t="shared" si="230"/>
        <v>8</v>
      </c>
      <c r="BC42" s="8">
        <f t="shared" si="230"/>
        <v>13</v>
      </c>
      <c r="BD42" s="8">
        <f t="shared" si="230"/>
        <v>16</v>
      </c>
      <c r="BE42" s="8">
        <f t="shared" si="230"/>
        <v>18</v>
      </c>
      <c r="BF42" s="8">
        <f t="shared" si="230"/>
        <v>15</v>
      </c>
      <c r="BG42" s="8">
        <f t="shared" si="230"/>
        <v>25</v>
      </c>
      <c r="BH42" s="8">
        <f t="shared" si="230"/>
        <v>20</v>
      </c>
      <c r="BI42" s="8">
        <v>22</v>
      </c>
      <c r="BJ42" s="8">
        <f t="shared" ref="BJ42:BT42" si="235">BJ81+BJ82+BJ85+BJ86+BJ88+BJ90+BJ92+BJ93+BJ97+BJ99+BJ104+BJ105+BJ109+BJ112+BJ115+BJ117+BJ120+BJ121</f>
        <v>21</v>
      </c>
      <c r="BK42" s="8">
        <f t="shared" si="235"/>
        <v>6</v>
      </c>
      <c r="BL42" s="8">
        <f t="shared" si="235"/>
        <v>7</v>
      </c>
      <c r="BM42" s="8">
        <f t="shared" si="235"/>
        <v>6</v>
      </c>
      <c r="BN42" s="8">
        <f t="shared" si="235"/>
        <v>13</v>
      </c>
      <c r="BO42" s="8">
        <f t="shared" si="235"/>
        <v>17</v>
      </c>
      <c r="BP42" s="8">
        <f t="shared" si="235"/>
        <v>10</v>
      </c>
      <c r="BQ42" s="8">
        <f t="shared" si="235"/>
        <v>21</v>
      </c>
      <c r="BR42" s="8">
        <f t="shared" si="235"/>
        <v>15</v>
      </c>
      <c r="BS42" s="8">
        <f t="shared" si="235"/>
        <v>15</v>
      </c>
      <c r="BT42" s="8">
        <f t="shared" si="235"/>
        <v>16</v>
      </c>
    </row>
    <row r="43" spans="1:72" s="22" customFormat="1" ht="12" customHeight="1" x14ac:dyDescent="0.2">
      <c r="A43" s="91" t="s">
        <v>30</v>
      </c>
      <c r="B43" s="91"/>
      <c r="C43" s="8">
        <f t="shared" ref="C43:BH43" si="236">C44+C45</f>
        <v>28</v>
      </c>
      <c r="D43" s="8">
        <f t="shared" si="236"/>
        <v>26</v>
      </c>
      <c r="E43" s="8">
        <f t="shared" si="236"/>
        <v>27</v>
      </c>
      <c r="F43" s="8">
        <f t="shared" si="236"/>
        <v>26</v>
      </c>
      <c r="G43" s="8">
        <f t="shared" si="236"/>
        <v>26</v>
      </c>
      <c r="H43" s="8">
        <f t="shared" si="236"/>
        <v>26</v>
      </c>
      <c r="I43" s="8">
        <f t="shared" si="236"/>
        <v>24</v>
      </c>
      <c r="J43" s="8">
        <f t="shared" si="236"/>
        <v>26</v>
      </c>
      <c r="K43" s="8">
        <f t="shared" si="236"/>
        <v>25</v>
      </c>
      <c r="L43" s="8">
        <f>L44+L45</f>
        <v>23</v>
      </c>
      <c r="M43" s="8">
        <f t="shared" si="236"/>
        <v>16</v>
      </c>
      <c r="N43" s="8">
        <f t="shared" si="236"/>
        <v>20</v>
      </c>
      <c r="O43" s="8">
        <f t="shared" si="236"/>
        <v>21</v>
      </c>
      <c r="P43" s="8">
        <f t="shared" si="236"/>
        <v>20</v>
      </c>
      <c r="Q43" s="8">
        <f t="shared" si="236"/>
        <v>21</v>
      </c>
      <c r="R43" s="8">
        <f t="shared" si="236"/>
        <v>18</v>
      </c>
      <c r="S43" s="8">
        <f t="shared" si="236"/>
        <v>27</v>
      </c>
      <c r="T43" s="8">
        <f t="shared" si="236"/>
        <v>27</v>
      </c>
      <c r="U43" s="8">
        <v>25</v>
      </c>
      <c r="V43" s="8">
        <f t="shared" ref="V43" si="237">V44+V45</f>
        <v>24</v>
      </c>
      <c r="W43" s="8">
        <f t="shared" si="236"/>
        <v>11</v>
      </c>
      <c r="X43" s="8">
        <f t="shared" si="236"/>
        <v>10</v>
      </c>
      <c r="Y43" s="8">
        <f t="shared" si="236"/>
        <v>11</v>
      </c>
      <c r="Z43" s="8">
        <f t="shared" si="236"/>
        <v>8</v>
      </c>
      <c r="AA43" s="8">
        <f t="shared" si="236"/>
        <v>11</v>
      </c>
      <c r="AB43" s="8">
        <f t="shared" si="236"/>
        <v>9</v>
      </c>
      <c r="AC43" s="8">
        <f t="shared" si="236"/>
        <v>9</v>
      </c>
      <c r="AD43" s="8">
        <f t="shared" si="236"/>
        <v>6</v>
      </c>
      <c r="AE43" s="8">
        <v>7</v>
      </c>
      <c r="AF43" s="8">
        <f t="shared" ref="AF43" si="238">AF44+AF45</f>
        <v>5</v>
      </c>
      <c r="AG43" s="8">
        <f t="shared" si="236"/>
        <v>12</v>
      </c>
      <c r="AH43" s="8">
        <f t="shared" si="236"/>
        <v>14</v>
      </c>
      <c r="AI43" s="8">
        <f t="shared" si="236"/>
        <v>15</v>
      </c>
      <c r="AJ43" s="8">
        <f t="shared" si="236"/>
        <v>16</v>
      </c>
      <c r="AK43" s="8">
        <f t="shared" si="236"/>
        <v>17</v>
      </c>
      <c r="AL43" s="8">
        <f t="shared" si="236"/>
        <v>13</v>
      </c>
      <c r="AM43" s="8">
        <f t="shared" si="236"/>
        <v>20</v>
      </c>
      <c r="AN43" s="8">
        <f t="shared" si="236"/>
        <v>20</v>
      </c>
      <c r="AO43" s="8">
        <v>17</v>
      </c>
      <c r="AP43" s="8">
        <f t="shared" ref="AP43" si="239">AP44+AP45</f>
        <v>18</v>
      </c>
      <c r="AQ43" s="8">
        <f t="shared" si="236"/>
        <v>20</v>
      </c>
      <c r="AR43" s="8">
        <f t="shared" si="236"/>
        <v>20</v>
      </c>
      <c r="AS43" s="8">
        <f t="shared" si="236"/>
        <v>19</v>
      </c>
      <c r="AT43" s="8">
        <f t="shared" si="236"/>
        <v>20</v>
      </c>
      <c r="AU43" s="8">
        <f t="shared" si="236"/>
        <v>19</v>
      </c>
      <c r="AV43" s="8">
        <f t="shared" si="236"/>
        <v>18</v>
      </c>
      <c r="AW43" s="8">
        <f t="shared" si="236"/>
        <v>19</v>
      </c>
      <c r="AX43" s="8">
        <f t="shared" si="236"/>
        <v>21</v>
      </c>
      <c r="AY43" s="8">
        <v>20</v>
      </c>
      <c r="AZ43" s="8">
        <f t="shared" ref="AZ43" si="240">AZ44+AZ45</f>
        <v>22</v>
      </c>
      <c r="BA43" s="8">
        <f t="shared" si="236"/>
        <v>8</v>
      </c>
      <c r="BB43" s="8">
        <f t="shared" si="236"/>
        <v>9</v>
      </c>
      <c r="BC43" s="8">
        <f t="shared" si="236"/>
        <v>11</v>
      </c>
      <c r="BD43" s="8">
        <f t="shared" si="236"/>
        <v>13</v>
      </c>
      <c r="BE43" s="8">
        <f t="shared" si="236"/>
        <v>13</v>
      </c>
      <c r="BF43" s="8">
        <f t="shared" si="236"/>
        <v>10</v>
      </c>
      <c r="BG43" s="8">
        <f t="shared" si="236"/>
        <v>17</v>
      </c>
      <c r="BH43" s="8">
        <f t="shared" si="236"/>
        <v>17</v>
      </c>
      <c r="BI43" s="8">
        <v>18</v>
      </c>
      <c r="BJ43" s="8">
        <f t="shared" ref="BJ43:BT43" si="241">BJ44+BJ45</f>
        <v>19</v>
      </c>
      <c r="BK43" s="8">
        <f t="shared" si="241"/>
        <v>6</v>
      </c>
      <c r="BL43" s="8">
        <f t="shared" si="241"/>
        <v>5</v>
      </c>
      <c r="BM43" s="8">
        <f t="shared" si="241"/>
        <v>3</v>
      </c>
      <c r="BN43" s="8">
        <f t="shared" si="241"/>
        <v>6</v>
      </c>
      <c r="BO43" s="8">
        <f t="shared" si="241"/>
        <v>8</v>
      </c>
      <c r="BP43" s="8">
        <f t="shared" si="241"/>
        <v>5</v>
      </c>
      <c r="BQ43" s="8">
        <f t="shared" si="241"/>
        <v>13</v>
      </c>
      <c r="BR43" s="8">
        <f t="shared" si="241"/>
        <v>9</v>
      </c>
      <c r="BS43" s="8">
        <f t="shared" si="241"/>
        <v>9</v>
      </c>
      <c r="BT43" s="8">
        <f t="shared" si="241"/>
        <v>9</v>
      </c>
    </row>
    <row r="44" spans="1:72" s="22" customFormat="1" ht="12" customHeight="1" x14ac:dyDescent="0.2">
      <c r="A44" s="15"/>
      <c r="B44" s="10" t="s">
        <v>31</v>
      </c>
      <c r="C44" s="8">
        <f t="shared" ref="C44:T44" si="242">C75+C102+C91+C158+C95+C100+C118</f>
        <v>14</v>
      </c>
      <c r="D44" s="8">
        <f t="shared" si="242"/>
        <v>15</v>
      </c>
      <c r="E44" s="8">
        <f t="shared" si="242"/>
        <v>16</v>
      </c>
      <c r="F44" s="8">
        <f t="shared" si="242"/>
        <v>15</v>
      </c>
      <c r="G44" s="8">
        <f t="shared" si="242"/>
        <v>15</v>
      </c>
      <c r="H44" s="8">
        <f t="shared" si="242"/>
        <v>15</v>
      </c>
      <c r="I44" s="8">
        <f t="shared" si="242"/>
        <v>14</v>
      </c>
      <c r="J44" s="8">
        <f t="shared" si="242"/>
        <v>14</v>
      </c>
      <c r="K44" s="8">
        <f t="shared" si="242"/>
        <v>14</v>
      </c>
      <c r="L44" s="8">
        <f t="shared" si="242"/>
        <v>14</v>
      </c>
      <c r="M44" s="8">
        <f t="shared" si="242"/>
        <v>8</v>
      </c>
      <c r="N44" s="8">
        <f t="shared" si="242"/>
        <v>9</v>
      </c>
      <c r="O44" s="8">
        <f t="shared" si="242"/>
        <v>9</v>
      </c>
      <c r="P44" s="8">
        <f t="shared" si="242"/>
        <v>9</v>
      </c>
      <c r="Q44" s="8">
        <f t="shared" si="242"/>
        <v>9</v>
      </c>
      <c r="R44" s="8">
        <f t="shared" si="242"/>
        <v>8</v>
      </c>
      <c r="S44" s="8">
        <f t="shared" si="242"/>
        <v>11</v>
      </c>
      <c r="T44" s="8">
        <f t="shared" si="242"/>
        <v>10</v>
      </c>
      <c r="U44" s="8">
        <v>11</v>
      </c>
      <c r="V44" s="8">
        <f t="shared" ref="V44:AD44" si="243">V75+V102+V91+V158+V95+V100+V118</f>
        <v>11</v>
      </c>
      <c r="W44" s="8">
        <f t="shared" si="243"/>
        <v>5</v>
      </c>
      <c r="X44" s="8">
        <f t="shared" si="243"/>
        <v>3</v>
      </c>
      <c r="Y44" s="8">
        <f t="shared" si="243"/>
        <v>4</v>
      </c>
      <c r="Z44" s="8">
        <f t="shared" si="243"/>
        <v>4</v>
      </c>
      <c r="AA44" s="8">
        <f t="shared" si="243"/>
        <v>6</v>
      </c>
      <c r="AB44" s="8">
        <f t="shared" si="243"/>
        <v>4</v>
      </c>
      <c r="AC44" s="8">
        <f t="shared" si="243"/>
        <v>5</v>
      </c>
      <c r="AD44" s="8">
        <f t="shared" si="243"/>
        <v>3</v>
      </c>
      <c r="AE44" s="8">
        <v>4</v>
      </c>
      <c r="AF44" s="8">
        <f t="shared" ref="AF44:AN44" si="244">AF75+AF102+AF91+AF158+AF95+AF100+AF118</f>
        <v>3</v>
      </c>
      <c r="AG44" s="8">
        <f t="shared" si="244"/>
        <v>6</v>
      </c>
      <c r="AH44" s="8">
        <f t="shared" si="244"/>
        <v>8</v>
      </c>
      <c r="AI44" s="8">
        <f t="shared" si="244"/>
        <v>8</v>
      </c>
      <c r="AJ44" s="8">
        <f t="shared" si="244"/>
        <v>9</v>
      </c>
      <c r="AK44" s="8">
        <f t="shared" si="244"/>
        <v>10</v>
      </c>
      <c r="AL44" s="8">
        <f t="shared" si="244"/>
        <v>8</v>
      </c>
      <c r="AM44" s="8">
        <f t="shared" si="244"/>
        <v>14</v>
      </c>
      <c r="AN44" s="8">
        <f t="shared" si="244"/>
        <v>12</v>
      </c>
      <c r="AO44" s="8">
        <v>10</v>
      </c>
      <c r="AP44" s="8">
        <f t="shared" ref="AP44:AX44" si="245">AP75+AP102+AP91+AP158+AP95+AP100+AP118</f>
        <v>11</v>
      </c>
      <c r="AQ44" s="8">
        <f t="shared" si="245"/>
        <v>7</v>
      </c>
      <c r="AR44" s="8">
        <f t="shared" si="245"/>
        <v>7</v>
      </c>
      <c r="AS44" s="8">
        <f t="shared" si="245"/>
        <v>7</v>
      </c>
      <c r="AT44" s="8">
        <f t="shared" si="245"/>
        <v>8</v>
      </c>
      <c r="AU44" s="8">
        <f t="shared" si="245"/>
        <v>8</v>
      </c>
      <c r="AV44" s="8">
        <f t="shared" si="245"/>
        <v>7</v>
      </c>
      <c r="AW44" s="8">
        <f t="shared" si="245"/>
        <v>7</v>
      </c>
      <c r="AX44" s="8">
        <f t="shared" si="245"/>
        <v>7</v>
      </c>
      <c r="AY44" s="8">
        <v>7</v>
      </c>
      <c r="AZ44" s="8">
        <f t="shared" ref="AZ44:BH44" si="246">AZ75+AZ102+AZ91+AZ158+AZ95+AZ100+AZ118</f>
        <v>8</v>
      </c>
      <c r="BA44" s="8">
        <f t="shared" si="246"/>
        <v>3</v>
      </c>
      <c r="BB44" s="8">
        <f t="shared" si="246"/>
        <v>3</v>
      </c>
      <c r="BC44" s="8">
        <f t="shared" si="246"/>
        <v>4</v>
      </c>
      <c r="BD44" s="8">
        <f t="shared" si="246"/>
        <v>5</v>
      </c>
      <c r="BE44" s="8">
        <f t="shared" si="246"/>
        <v>6</v>
      </c>
      <c r="BF44" s="8">
        <f t="shared" si="246"/>
        <v>5</v>
      </c>
      <c r="BG44" s="8">
        <f t="shared" si="246"/>
        <v>7</v>
      </c>
      <c r="BH44" s="8">
        <f t="shared" si="246"/>
        <v>6</v>
      </c>
      <c r="BI44" s="8">
        <v>8</v>
      </c>
      <c r="BJ44" s="8">
        <f t="shared" ref="BJ44:BT44" si="247">BJ75+BJ102+BJ91+BJ158+BJ95+BJ100+BJ118</f>
        <v>9</v>
      </c>
      <c r="BK44" s="8">
        <f t="shared" si="247"/>
        <v>3</v>
      </c>
      <c r="BL44" s="8">
        <f t="shared" si="247"/>
        <v>2</v>
      </c>
      <c r="BM44" s="8">
        <f t="shared" si="247"/>
        <v>1</v>
      </c>
      <c r="BN44" s="8">
        <f t="shared" si="247"/>
        <v>2</v>
      </c>
      <c r="BO44" s="8">
        <f t="shared" si="247"/>
        <v>3</v>
      </c>
      <c r="BP44" s="8">
        <f t="shared" si="247"/>
        <v>2</v>
      </c>
      <c r="BQ44" s="8">
        <f t="shared" si="247"/>
        <v>6</v>
      </c>
      <c r="BR44" s="8">
        <f t="shared" si="247"/>
        <v>4</v>
      </c>
      <c r="BS44" s="8">
        <f t="shared" si="247"/>
        <v>5</v>
      </c>
      <c r="BT44" s="8">
        <f t="shared" si="247"/>
        <v>3</v>
      </c>
    </row>
    <row r="45" spans="1:72" s="22" customFormat="1" ht="12" customHeight="1" x14ac:dyDescent="0.2">
      <c r="A45" s="15"/>
      <c r="B45" s="10" t="s">
        <v>32</v>
      </c>
      <c r="C45" s="8">
        <f t="shared" ref="C45:BH45" si="248">C83+C108+C110</f>
        <v>14</v>
      </c>
      <c r="D45" s="8">
        <f t="shared" si="248"/>
        <v>11</v>
      </c>
      <c r="E45" s="8">
        <f t="shared" si="248"/>
        <v>11</v>
      </c>
      <c r="F45" s="8">
        <f t="shared" si="248"/>
        <v>11</v>
      </c>
      <c r="G45" s="8">
        <f t="shared" si="248"/>
        <v>11</v>
      </c>
      <c r="H45" s="8">
        <f t="shared" si="248"/>
        <v>11</v>
      </c>
      <c r="I45" s="8">
        <f t="shared" si="248"/>
        <v>10</v>
      </c>
      <c r="J45" s="8">
        <f t="shared" si="248"/>
        <v>12</v>
      </c>
      <c r="K45" s="8">
        <f t="shared" si="248"/>
        <v>11</v>
      </c>
      <c r="L45" s="8">
        <f>L83+L108+L110</f>
        <v>9</v>
      </c>
      <c r="M45" s="8">
        <f t="shared" si="248"/>
        <v>8</v>
      </c>
      <c r="N45" s="8">
        <f t="shared" si="248"/>
        <v>11</v>
      </c>
      <c r="O45" s="8">
        <f t="shared" si="248"/>
        <v>12</v>
      </c>
      <c r="P45" s="8">
        <f t="shared" si="248"/>
        <v>11</v>
      </c>
      <c r="Q45" s="8">
        <f t="shared" si="248"/>
        <v>12</v>
      </c>
      <c r="R45" s="8">
        <f t="shared" si="248"/>
        <v>10</v>
      </c>
      <c r="S45" s="8">
        <f t="shared" si="248"/>
        <v>16</v>
      </c>
      <c r="T45" s="8">
        <f t="shared" si="248"/>
        <v>17</v>
      </c>
      <c r="U45" s="8">
        <v>14</v>
      </c>
      <c r="V45" s="8">
        <f t="shared" ref="V45" si="249">V83+V108+V110</f>
        <v>13</v>
      </c>
      <c r="W45" s="8">
        <f t="shared" si="248"/>
        <v>6</v>
      </c>
      <c r="X45" s="8">
        <f t="shared" si="248"/>
        <v>7</v>
      </c>
      <c r="Y45" s="8">
        <f t="shared" si="248"/>
        <v>7</v>
      </c>
      <c r="Z45" s="8">
        <f t="shared" si="248"/>
        <v>4</v>
      </c>
      <c r="AA45" s="8">
        <f t="shared" si="248"/>
        <v>5</v>
      </c>
      <c r="AB45" s="8">
        <f t="shared" si="248"/>
        <v>5</v>
      </c>
      <c r="AC45" s="8">
        <f t="shared" si="248"/>
        <v>4</v>
      </c>
      <c r="AD45" s="8">
        <f t="shared" si="248"/>
        <v>3</v>
      </c>
      <c r="AE45" s="8">
        <v>3</v>
      </c>
      <c r="AF45" s="8">
        <f t="shared" ref="AF45" si="250">AF83+AF108+AF110</f>
        <v>2</v>
      </c>
      <c r="AG45" s="8">
        <f t="shared" si="248"/>
        <v>6</v>
      </c>
      <c r="AH45" s="8">
        <f t="shared" si="248"/>
        <v>6</v>
      </c>
      <c r="AI45" s="8">
        <f t="shared" si="248"/>
        <v>7</v>
      </c>
      <c r="AJ45" s="8">
        <f t="shared" si="248"/>
        <v>7</v>
      </c>
      <c r="AK45" s="8">
        <f t="shared" si="248"/>
        <v>7</v>
      </c>
      <c r="AL45" s="8">
        <f t="shared" si="248"/>
        <v>5</v>
      </c>
      <c r="AM45" s="8">
        <f t="shared" si="248"/>
        <v>6</v>
      </c>
      <c r="AN45" s="8">
        <f t="shared" si="248"/>
        <v>8</v>
      </c>
      <c r="AO45" s="8">
        <v>7</v>
      </c>
      <c r="AP45" s="8">
        <f t="shared" ref="AP45" si="251">AP83+AP108+AP110</f>
        <v>7</v>
      </c>
      <c r="AQ45" s="8">
        <f t="shared" si="248"/>
        <v>13</v>
      </c>
      <c r="AR45" s="8">
        <f t="shared" si="248"/>
        <v>13</v>
      </c>
      <c r="AS45" s="8">
        <f t="shared" si="248"/>
        <v>12</v>
      </c>
      <c r="AT45" s="8">
        <f t="shared" si="248"/>
        <v>12</v>
      </c>
      <c r="AU45" s="8">
        <f t="shared" si="248"/>
        <v>11</v>
      </c>
      <c r="AV45" s="8">
        <f t="shared" si="248"/>
        <v>11</v>
      </c>
      <c r="AW45" s="8">
        <f t="shared" si="248"/>
        <v>12</v>
      </c>
      <c r="AX45" s="8">
        <f t="shared" si="248"/>
        <v>14</v>
      </c>
      <c r="AY45" s="8">
        <v>13</v>
      </c>
      <c r="AZ45" s="8">
        <f t="shared" ref="AZ45" si="252">AZ83+AZ108+AZ110</f>
        <v>14</v>
      </c>
      <c r="BA45" s="8">
        <f t="shared" si="248"/>
        <v>5</v>
      </c>
      <c r="BB45" s="8">
        <f t="shared" si="248"/>
        <v>6</v>
      </c>
      <c r="BC45" s="8">
        <f t="shared" si="248"/>
        <v>7</v>
      </c>
      <c r="BD45" s="8">
        <f t="shared" si="248"/>
        <v>8</v>
      </c>
      <c r="BE45" s="8">
        <f t="shared" si="248"/>
        <v>7</v>
      </c>
      <c r="BF45" s="8">
        <f t="shared" si="248"/>
        <v>5</v>
      </c>
      <c r="BG45" s="8">
        <f t="shared" si="248"/>
        <v>10</v>
      </c>
      <c r="BH45" s="8">
        <f t="shared" si="248"/>
        <v>11</v>
      </c>
      <c r="BI45" s="8">
        <v>10</v>
      </c>
      <c r="BJ45" s="8">
        <f t="shared" ref="BJ45:BT45" si="253">BJ83+BJ108+BJ110</f>
        <v>10</v>
      </c>
      <c r="BK45" s="8">
        <f t="shared" si="253"/>
        <v>3</v>
      </c>
      <c r="BL45" s="8">
        <f t="shared" si="253"/>
        <v>3</v>
      </c>
      <c r="BM45" s="8">
        <f t="shared" si="253"/>
        <v>2</v>
      </c>
      <c r="BN45" s="8">
        <f t="shared" si="253"/>
        <v>4</v>
      </c>
      <c r="BO45" s="8">
        <f t="shared" si="253"/>
        <v>5</v>
      </c>
      <c r="BP45" s="8">
        <f t="shared" si="253"/>
        <v>3</v>
      </c>
      <c r="BQ45" s="8">
        <f t="shared" si="253"/>
        <v>7</v>
      </c>
      <c r="BR45" s="8">
        <f t="shared" si="253"/>
        <v>5</v>
      </c>
      <c r="BS45" s="8">
        <f t="shared" si="253"/>
        <v>4</v>
      </c>
      <c r="BT45" s="8">
        <f t="shared" si="253"/>
        <v>6</v>
      </c>
    </row>
    <row r="46" spans="1:72" s="22" customFormat="1" ht="12" customHeight="1" x14ac:dyDescent="0.2">
      <c r="A46" s="91" t="s">
        <v>33</v>
      </c>
      <c r="B46" s="91"/>
      <c r="C46" s="8">
        <f t="shared" ref="C46:BH46" si="254">C47+C48+C49</f>
        <v>23</v>
      </c>
      <c r="D46" s="8">
        <f t="shared" si="254"/>
        <v>22</v>
      </c>
      <c r="E46" s="8">
        <f t="shared" si="254"/>
        <v>21</v>
      </c>
      <c r="F46" s="8">
        <f t="shared" si="254"/>
        <v>23</v>
      </c>
      <c r="G46" s="8">
        <f t="shared" si="254"/>
        <v>23</v>
      </c>
      <c r="H46" s="8">
        <f t="shared" si="254"/>
        <v>23</v>
      </c>
      <c r="I46" s="8">
        <f t="shared" si="254"/>
        <v>23</v>
      </c>
      <c r="J46" s="8">
        <f t="shared" si="254"/>
        <v>23</v>
      </c>
      <c r="K46" s="8">
        <f t="shared" si="254"/>
        <v>24</v>
      </c>
      <c r="L46" s="8">
        <f>L47+L48+L49</f>
        <v>24</v>
      </c>
      <c r="M46" s="8">
        <f t="shared" si="254"/>
        <v>28</v>
      </c>
      <c r="N46" s="8">
        <f t="shared" si="254"/>
        <v>31</v>
      </c>
      <c r="O46" s="8">
        <f t="shared" si="254"/>
        <v>31</v>
      </c>
      <c r="P46" s="8">
        <f t="shared" si="254"/>
        <v>27</v>
      </c>
      <c r="Q46" s="8">
        <f t="shared" si="254"/>
        <v>28</v>
      </c>
      <c r="R46" s="8">
        <f t="shared" si="254"/>
        <v>28</v>
      </c>
      <c r="S46" s="8">
        <f t="shared" si="254"/>
        <v>34</v>
      </c>
      <c r="T46" s="8">
        <f t="shared" si="254"/>
        <v>33</v>
      </c>
      <c r="U46" s="8">
        <v>27</v>
      </c>
      <c r="V46" s="8">
        <f t="shared" ref="V46" si="255">V47+V48+V49</f>
        <v>29</v>
      </c>
      <c r="W46" s="8">
        <f t="shared" si="254"/>
        <v>5</v>
      </c>
      <c r="X46" s="8">
        <f t="shared" si="254"/>
        <v>5</v>
      </c>
      <c r="Y46" s="8">
        <f t="shared" si="254"/>
        <v>4</v>
      </c>
      <c r="Z46" s="8">
        <f t="shared" si="254"/>
        <v>3</v>
      </c>
      <c r="AA46" s="8">
        <f t="shared" si="254"/>
        <v>4</v>
      </c>
      <c r="AB46" s="8">
        <f t="shared" si="254"/>
        <v>4</v>
      </c>
      <c r="AC46" s="8">
        <f t="shared" si="254"/>
        <v>7</v>
      </c>
      <c r="AD46" s="8">
        <f t="shared" si="254"/>
        <v>6</v>
      </c>
      <c r="AE46" s="8">
        <v>6</v>
      </c>
      <c r="AF46" s="8">
        <f t="shared" ref="AF46" si="256">AF47+AF48+AF49</f>
        <v>8</v>
      </c>
      <c r="AG46" s="8">
        <f t="shared" si="254"/>
        <v>15</v>
      </c>
      <c r="AH46" s="8">
        <f t="shared" si="254"/>
        <v>15</v>
      </c>
      <c r="AI46" s="8">
        <f t="shared" si="254"/>
        <v>14</v>
      </c>
      <c r="AJ46" s="8">
        <f t="shared" si="254"/>
        <v>18</v>
      </c>
      <c r="AK46" s="8">
        <f t="shared" si="254"/>
        <v>16</v>
      </c>
      <c r="AL46" s="8">
        <f t="shared" si="254"/>
        <v>13</v>
      </c>
      <c r="AM46" s="8">
        <f t="shared" si="254"/>
        <v>17</v>
      </c>
      <c r="AN46" s="8">
        <f t="shared" si="254"/>
        <v>16</v>
      </c>
      <c r="AO46" s="8">
        <v>17</v>
      </c>
      <c r="AP46" s="8">
        <f t="shared" ref="AP46" si="257">AP47+AP48+AP49</f>
        <v>17</v>
      </c>
      <c r="AQ46" s="8">
        <f t="shared" si="254"/>
        <v>11</v>
      </c>
      <c r="AR46" s="8">
        <f t="shared" si="254"/>
        <v>9</v>
      </c>
      <c r="AS46" s="8">
        <f t="shared" si="254"/>
        <v>9</v>
      </c>
      <c r="AT46" s="8">
        <f t="shared" si="254"/>
        <v>8</v>
      </c>
      <c r="AU46" s="8">
        <f t="shared" si="254"/>
        <v>10</v>
      </c>
      <c r="AV46" s="8">
        <f t="shared" si="254"/>
        <v>8</v>
      </c>
      <c r="AW46" s="8">
        <f t="shared" si="254"/>
        <v>9</v>
      </c>
      <c r="AX46" s="8">
        <f t="shared" si="254"/>
        <v>8</v>
      </c>
      <c r="AY46" s="8">
        <v>10</v>
      </c>
      <c r="AZ46" s="8">
        <f t="shared" ref="AZ46" si="258">AZ47+AZ48+AZ49</f>
        <v>11</v>
      </c>
      <c r="BA46" s="8">
        <f t="shared" si="254"/>
        <v>13</v>
      </c>
      <c r="BB46" s="8">
        <f t="shared" si="254"/>
        <v>14</v>
      </c>
      <c r="BC46" s="8">
        <f t="shared" si="254"/>
        <v>15</v>
      </c>
      <c r="BD46" s="8">
        <f t="shared" si="254"/>
        <v>20</v>
      </c>
      <c r="BE46" s="8">
        <f t="shared" si="254"/>
        <v>21</v>
      </c>
      <c r="BF46" s="8">
        <f t="shared" si="254"/>
        <v>15</v>
      </c>
      <c r="BG46" s="8">
        <f t="shared" si="254"/>
        <v>21</v>
      </c>
      <c r="BH46" s="8">
        <f t="shared" si="254"/>
        <v>20</v>
      </c>
      <c r="BI46" s="8">
        <v>20</v>
      </c>
      <c r="BJ46" s="8">
        <f t="shared" ref="BJ46:BT46" si="259">BJ47+BJ48+BJ49</f>
        <v>17</v>
      </c>
      <c r="BK46" s="8">
        <f t="shared" si="259"/>
        <v>9</v>
      </c>
      <c r="BL46" s="8">
        <f t="shared" si="259"/>
        <v>9</v>
      </c>
      <c r="BM46" s="8">
        <f t="shared" si="259"/>
        <v>9</v>
      </c>
      <c r="BN46" s="8">
        <f t="shared" si="259"/>
        <v>13</v>
      </c>
      <c r="BO46" s="8">
        <f t="shared" si="259"/>
        <v>18</v>
      </c>
      <c r="BP46" s="8">
        <f t="shared" si="259"/>
        <v>13</v>
      </c>
      <c r="BQ46" s="8">
        <f t="shared" si="259"/>
        <v>14</v>
      </c>
      <c r="BR46" s="8">
        <f t="shared" si="259"/>
        <v>14</v>
      </c>
      <c r="BS46" s="8">
        <f t="shared" si="259"/>
        <v>14</v>
      </c>
      <c r="BT46" s="8">
        <f t="shared" si="259"/>
        <v>13</v>
      </c>
    </row>
    <row r="47" spans="1:72" s="22" customFormat="1" ht="12" customHeight="1" x14ac:dyDescent="0.2">
      <c r="A47" s="15"/>
      <c r="B47" s="10" t="s">
        <v>34</v>
      </c>
      <c r="C47" s="8">
        <f t="shared" ref="C47:BH47" si="260">+C71+C72+C80+C101</f>
        <v>10</v>
      </c>
      <c r="D47" s="8">
        <f t="shared" si="260"/>
        <v>9</v>
      </c>
      <c r="E47" s="8">
        <f t="shared" si="260"/>
        <v>8</v>
      </c>
      <c r="F47" s="8">
        <f t="shared" si="260"/>
        <v>8</v>
      </c>
      <c r="G47" s="8">
        <f t="shared" si="260"/>
        <v>8</v>
      </c>
      <c r="H47" s="8">
        <f t="shared" si="260"/>
        <v>9</v>
      </c>
      <c r="I47" s="8">
        <f t="shared" si="260"/>
        <v>9</v>
      </c>
      <c r="J47" s="8">
        <f t="shared" si="260"/>
        <v>9</v>
      </c>
      <c r="K47" s="8">
        <f t="shared" si="260"/>
        <v>9</v>
      </c>
      <c r="L47" s="8">
        <f>+L71+L72+L80+L101</f>
        <v>9</v>
      </c>
      <c r="M47" s="8">
        <f t="shared" si="260"/>
        <v>11</v>
      </c>
      <c r="N47" s="8">
        <f t="shared" si="260"/>
        <v>10</v>
      </c>
      <c r="O47" s="8">
        <f t="shared" si="260"/>
        <v>10</v>
      </c>
      <c r="P47" s="8">
        <f t="shared" si="260"/>
        <v>10</v>
      </c>
      <c r="Q47" s="8">
        <f t="shared" si="260"/>
        <v>9</v>
      </c>
      <c r="R47" s="8">
        <f t="shared" si="260"/>
        <v>10</v>
      </c>
      <c r="S47" s="8">
        <f t="shared" si="260"/>
        <v>10</v>
      </c>
      <c r="T47" s="8">
        <f t="shared" si="260"/>
        <v>9</v>
      </c>
      <c r="U47" s="8">
        <v>8</v>
      </c>
      <c r="V47" s="8">
        <f t="shared" ref="V47" si="261">+V71+V72+V80+V101</f>
        <v>9</v>
      </c>
      <c r="W47" s="8">
        <f t="shared" si="260"/>
        <v>1</v>
      </c>
      <c r="X47" s="8">
        <f t="shared" si="260"/>
        <v>2</v>
      </c>
      <c r="Y47" s="8">
        <f t="shared" si="260"/>
        <v>2</v>
      </c>
      <c r="Z47" s="8">
        <f t="shared" si="260"/>
        <v>1</v>
      </c>
      <c r="AA47" s="8">
        <f t="shared" si="260"/>
        <v>1</v>
      </c>
      <c r="AB47" s="8">
        <f t="shared" si="260"/>
        <v>1</v>
      </c>
      <c r="AC47" s="8">
        <f t="shared" si="260"/>
        <v>3</v>
      </c>
      <c r="AD47" s="8">
        <f t="shared" si="260"/>
        <v>2</v>
      </c>
      <c r="AE47" s="8">
        <v>2</v>
      </c>
      <c r="AF47" s="8">
        <f t="shared" ref="AF47" si="262">+AF71+AF72+AF80+AF101</f>
        <v>4</v>
      </c>
      <c r="AG47" s="8">
        <f t="shared" si="260"/>
        <v>6</v>
      </c>
      <c r="AH47" s="8">
        <f t="shared" si="260"/>
        <v>5</v>
      </c>
      <c r="AI47" s="8">
        <f t="shared" si="260"/>
        <v>5</v>
      </c>
      <c r="AJ47" s="8">
        <f t="shared" si="260"/>
        <v>6</v>
      </c>
      <c r="AK47" s="8">
        <f t="shared" si="260"/>
        <v>4</v>
      </c>
      <c r="AL47" s="8">
        <f t="shared" si="260"/>
        <v>5</v>
      </c>
      <c r="AM47" s="8">
        <f t="shared" si="260"/>
        <v>5</v>
      </c>
      <c r="AN47" s="8">
        <f t="shared" si="260"/>
        <v>6</v>
      </c>
      <c r="AO47" s="8">
        <v>8</v>
      </c>
      <c r="AP47" s="8">
        <f t="shared" ref="AP47" si="263">+AP71+AP72+AP80+AP101</f>
        <v>7</v>
      </c>
      <c r="AQ47" s="8">
        <f t="shared" si="260"/>
        <v>7</v>
      </c>
      <c r="AR47" s="8">
        <f t="shared" si="260"/>
        <v>5</v>
      </c>
      <c r="AS47" s="8">
        <f t="shared" si="260"/>
        <v>6</v>
      </c>
      <c r="AT47" s="8">
        <f t="shared" si="260"/>
        <v>6</v>
      </c>
      <c r="AU47" s="8">
        <f t="shared" si="260"/>
        <v>6</v>
      </c>
      <c r="AV47" s="8">
        <f t="shared" si="260"/>
        <v>6</v>
      </c>
      <c r="AW47" s="8">
        <f t="shared" si="260"/>
        <v>6</v>
      </c>
      <c r="AX47" s="8">
        <f t="shared" si="260"/>
        <v>6</v>
      </c>
      <c r="AY47" s="8">
        <v>7</v>
      </c>
      <c r="AZ47" s="8">
        <f t="shared" ref="AZ47" si="264">+AZ71+AZ72+AZ80+AZ101</f>
        <v>8</v>
      </c>
      <c r="BA47" s="8">
        <f t="shared" si="260"/>
        <v>5</v>
      </c>
      <c r="BB47" s="8">
        <f t="shared" si="260"/>
        <v>4</v>
      </c>
      <c r="BC47" s="8">
        <f t="shared" si="260"/>
        <v>7</v>
      </c>
      <c r="BD47" s="8">
        <f t="shared" si="260"/>
        <v>8</v>
      </c>
      <c r="BE47" s="8">
        <f t="shared" si="260"/>
        <v>6</v>
      </c>
      <c r="BF47" s="8">
        <f t="shared" si="260"/>
        <v>7</v>
      </c>
      <c r="BG47" s="8">
        <f t="shared" si="260"/>
        <v>7</v>
      </c>
      <c r="BH47" s="8">
        <f t="shared" si="260"/>
        <v>8</v>
      </c>
      <c r="BI47" s="8">
        <v>8</v>
      </c>
      <c r="BJ47" s="8">
        <f t="shared" ref="BJ47:BT47" si="265">+BJ71+BJ72+BJ80+BJ101</f>
        <v>5</v>
      </c>
      <c r="BK47" s="8">
        <f t="shared" si="265"/>
        <v>4</v>
      </c>
      <c r="BL47" s="8">
        <f t="shared" si="265"/>
        <v>3</v>
      </c>
      <c r="BM47" s="8">
        <f t="shared" si="265"/>
        <v>4</v>
      </c>
      <c r="BN47" s="8">
        <f t="shared" si="265"/>
        <v>7</v>
      </c>
      <c r="BO47" s="8">
        <f t="shared" si="265"/>
        <v>6</v>
      </c>
      <c r="BP47" s="8">
        <f t="shared" si="265"/>
        <v>6</v>
      </c>
      <c r="BQ47" s="8">
        <f t="shared" si="265"/>
        <v>5</v>
      </c>
      <c r="BR47" s="8">
        <f t="shared" si="265"/>
        <v>6</v>
      </c>
      <c r="BS47" s="8">
        <f t="shared" si="265"/>
        <v>6</v>
      </c>
      <c r="BT47" s="8">
        <f t="shared" si="265"/>
        <v>6</v>
      </c>
    </row>
    <row r="48" spans="1:72" s="22" customFormat="1" ht="12" customHeight="1" x14ac:dyDescent="0.2">
      <c r="A48" s="15"/>
      <c r="B48" s="10" t="s">
        <v>35</v>
      </c>
      <c r="C48" s="8">
        <f t="shared" ref="C48:BH48" si="266">C74+C76+C87+C89+C103+C107+C113+C116</f>
        <v>9</v>
      </c>
      <c r="D48" s="8">
        <f t="shared" si="266"/>
        <v>9</v>
      </c>
      <c r="E48" s="8">
        <f t="shared" si="266"/>
        <v>9</v>
      </c>
      <c r="F48" s="8">
        <f t="shared" si="266"/>
        <v>9</v>
      </c>
      <c r="G48" s="8">
        <f t="shared" si="266"/>
        <v>9</v>
      </c>
      <c r="H48" s="8">
        <f t="shared" si="266"/>
        <v>9</v>
      </c>
      <c r="I48" s="8">
        <f t="shared" si="266"/>
        <v>9</v>
      </c>
      <c r="J48" s="8">
        <f t="shared" si="266"/>
        <v>9</v>
      </c>
      <c r="K48" s="8">
        <f t="shared" si="266"/>
        <v>10</v>
      </c>
      <c r="L48" s="8">
        <f>L74+L76+L87+L89+L103+L107+L113+L116</f>
        <v>10</v>
      </c>
      <c r="M48" s="8">
        <f t="shared" si="266"/>
        <v>13</v>
      </c>
      <c r="N48" s="8">
        <f t="shared" si="266"/>
        <v>13</v>
      </c>
      <c r="O48" s="8">
        <f t="shared" si="266"/>
        <v>15</v>
      </c>
      <c r="P48" s="8">
        <f t="shared" si="266"/>
        <v>12</v>
      </c>
      <c r="Q48" s="8">
        <f t="shared" si="266"/>
        <v>13</v>
      </c>
      <c r="R48" s="8">
        <f t="shared" si="266"/>
        <v>14</v>
      </c>
      <c r="S48" s="8">
        <f t="shared" si="266"/>
        <v>16</v>
      </c>
      <c r="T48" s="8">
        <f t="shared" si="266"/>
        <v>17</v>
      </c>
      <c r="U48" s="8">
        <v>15</v>
      </c>
      <c r="V48" s="8">
        <f t="shared" ref="V48" si="267">V74+V76+V87+V89+V103+V107+V113+V116</f>
        <v>16</v>
      </c>
      <c r="W48" s="8">
        <f t="shared" si="266"/>
        <v>1</v>
      </c>
      <c r="X48" s="8">
        <f t="shared" si="266"/>
        <v>1</v>
      </c>
      <c r="Y48" s="8">
        <f t="shared" si="266"/>
        <v>1</v>
      </c>
      <c r="Z48" s="8">
        <f t="shared" si="266"/>
        <v>1</v>
      </c>
      <c r="AA48" s="8">
        <f t="shared" si="266"/>
        <v>2</v>
      </c>
      <c r="AB48" s="8">
        <f t="shared" si="266"/>
        <v>2</v>
      </c>
      <c r="AC48" s="8">
        <f t="shared" si="266"/>
        <v>2</v>
      </c>
      <c r="AD48" s="8">
        <f t="shared" si="266"/>
        <v>2</v>
      </c>
      <c r="AE48" s="8">
        <v>2</v>
      </c>
      <c r="AF48" s="8">
        <f t="shared" ref="AF48" si="268">AF74+AF76+AF87+AF89+AF103+AF107+AF113+AF116</f>
        <v>2</v>
      </c>
      <c r="AG48" s="8">
        <f t="shared" si="266"/>
        <v>6</v>
      </c>
      <c r="AH48" s="8">
        <f t="shared" si="266"/>
        <v>6</v>
      </c>
      <c r="AI48" s="8">
        <f t="shared" si="266"/>
        <v>5</v>
      </c>
      <c r="AJ48" s="8">
        <f t="shared" si="266"/>
        <v>7</v>
      </c>
      <c r="AK48" s="8">
        <f t="shared" si="266"/>
        <v>7</v>
      </c>
      <c r="AL48" s="8">
        <f t="shared" si="266"/>
        <v>5</v>
      </c>
      <c r="AM48" s="8">
        <f t="shared" si="266"/>
        <v>6</v>
      </c>
      <c r="AN48" s="8">
        <f t="shared" si="266"/>
        <v>7</v>
      </c>
      <c r="AO48" s="8">
        <v>7</v>
      </c>
      <c r="AP48" s="8">
        <f t="shared" ref="AP48" si="269">AP74+AP76+AP87+AP89+AP103+AP107+AP113+AP116</f>
        <v>7</v>
      </c>
      <c r="AQ48" s="8">
        <f t="shared" si="266"/>
        <v>2</v>
      </c>
      <c r="AR48" s="8">
        <f t="shared" si="266"/>
        <v>2</v>
      </c>
      <c r="AS48" s="8">
        <f t="shared" si="266"/>
        <v>2</v>
      </c>
      <c r="AT48" s="8">
        <f t="shared" si="266"/>
        <v>2</v>
      </c>
      <c r="AU48" s="8">
        <f t="shared" si="266"/>
        <v>3</v>
      </c>
      <c r="AV48" s="8">
        <f t="shared" si="266"/>
        <v>1</v>
      </c>
      <c r="AW48" s="8">
        <f t="shared" si="266"/>
        <v>2</v>
      </c>
      <c r="AX48" s="8">
        <f t="shared" si="266"/>
        <v>1</v>
      </c>
      <c r="AY48" s="8">
        <v>2</v>
      </c>
      <c r="AZ48" s="8">
        <f t="shared" ref="AZ48" si="270">AZ74+AZ76+AZ87+AZ89+AZ103+AZ107+AZ113+AZ116</f>
        <v>2</v>
      </c>
      <c r="BA48" s="8">
        <f t="shared" si="266"/>
        <v>6</v>
      </c>
      <c r="BB48" s="8">
        <f t="shared" si="266"/>
        <v>6</v>
      </c>
      <c r="BC48" s="8">
        <f t="shared" si="266"/>
        <v>6</v>
      </c>
      <c r="BD48" s="8">
        <f t="shared" si="266"/>
        <v>5</v>
      </c>
      <c r="BE48" s="8">
        <f t="shared" si="266"/>
        <v>9</v>
      </c>
      <c r="BF48" s="8">
        <f t="shared" si="266"/>
        <v>5</v>
      </c>
      <c r="BG48" s="8">
        <f t="shared" si="266"/>
        <v>9</v>
      </c>
      <c r="BH48" s="8">
        <f t="shared" si="266"/>
        <v>7</v>
      </c>
      <c r="BI48" s="8">
        <v>7</v>
      </c>
      <c r="BJ48" s="8">
        <f t="shared" ref="BJ48:BT48" si="271">BJ74+BJ76+BJ87+BJ89+BJ103+BJ107+BJ113+BJ116</f>
        <v>6</v>
      </c>
      <c r="BK48" s="8">
        <f t="shared" si="271"/>
        <v>4</v>
      </c>
      <c r="BL48" s="8">
        <f t="shared" si="271"/>
        <v>4</v>
      </c>
      <c r="BM48" s="8">
        <f t="shared" si="271"/>
        <v>4</v>
      </c>
      <c r="BN48" s="8">
        <f t="shared" si="271"/>
        <v>4</v>
      </c>
      <c r="BO48" s="8">
        <f t="shared" si="271"/>
        <v>8</v>
      </c>
      <c r="BP48" s="8">
        <f t="shared" si="271"/>
        <v>6</v>
      </c>
      <c r="BQ48" s="8">
        <f t="shared" si="271"/>
        <v>5</v>
      </c>
      <c r="BR48" s="8">
        <f t="shared" si="271"/>
        <v>5</v>
      </c>
      <c r="BS48" s="8">
        <f t="shared" si="271"/>
        <v>4</v>
      </c>
      <c r="BT48" s="8">
        <f t="shared" si="271"/>
        <v>5</v>
      </c>
    </row>
    <row r="49" spans="1:72" s="22" customFormat="1" ht="12" customHeight="1" x14ac:dyDescent="0.2">
      <c r="A49" s="15"/>
      <c r="B49" s="15" t="s">
        <v>36</v>
      </c>
      <c r="C49" s="13">
        <f t="shared" ref="C49:BH49" si="272">C70+C77+C84+C94+C106+C111+C119</f>
        <v>4</v>
      </c>
      <c r="D49" s="13">
        <f t="shared" si="272"/>
        <v>4</v>
      </c>
      <c r="E49" s="13">
        <f t="shared" si="272"/>
        <v>4</v>
      </c>
      <c r="F49" s="13">
        <f t="shared" si="272"/>
        <v>6</v>
      </c>
      <c r="G49" s="13">
        <f t="shared" si="272"/>
        <v>6</v>
      </c>
      <c r="H49" s="13">
        <f t="shared" si="272"/>
        <v>5</v>
      </c>
      <c r="I49" s="13">
        <f t="shared" si="272"/>
        <v>5</v>
      </c>
      <c r="J49" s="13">
        <f t="shared" si="272"/>
        <v>5</v>
      </c>
      <c r="K49" s="13">
        <f t="shared" si="272"/>
        <v>5</v>
      </c>
      <c r="L49" s="13">
        <f>L70+L77+L84+L94+L106+L111+L119</f>
        <v>5</v>
      </c>
      <c r="M49" s="13">
        <f t="shared" si="272"/>
        <v>4</v>
      </c>
      <c r="N49" s="13">
        <f t="shared" si="272"/>
        <v>8</v>
      </c>
      <c r="O49" s="13">
        <f t="shared" si="272"/>
        <v>6</v>
      </c>
      <c r="P49" s="13">
        <f t="shared" si="272"/>
        <v>5</v>
      </c>
      <c r="Q49" s="13">
        <f t="shared" si="272"/>
        <v>6</v>
      </c>
      <c r="R49" s="13">
        <f t="shared" si="272"/>
        <v>4</v>
      </c>
      <c r="S49" s="13">
        <f t="shared" si="272"/>
        <v>8</v>
      </c>
      <c r="T49" s="13">
        <f t="shared" si="272"/>
        <v>7</v>
      </c>
      <c r="U49" s="13">
        <v>4</v>
      </c>
      <c r="V49" s="13">
        <f t="shared" ref="V49" si="273">V70+V77+V84+V94+V106+V111+V119</f>
        <v>4</v>
      </c>
      <c r="W49" s="13">
        <f t="shared" si="272"/>
        <v>3</v>
      </c>
      <c r="X49" s="13">
        <f t="shared" si="272"/>
        <v>2</v>
      </c>
      <c r="Y49" s="13">
        <f t="shared" si="272"/>
        <v>1</v>
      </c>
      <c r="Z49" s="13">
        <f t="shared" si="272"/>
        <v>1</v>
      </c>
      <c r="AA49" s="13">
        <f t="shared" si="272"/>
        <v>1</v>
      </c>
      <c r="AB49" s="13">
        <f t="shared" si="272"/>
        <v>1</v>
      </c>
      <c r="AC49" s="13">
        <f t="shared" si="272"/>
        <v>2</v>
      </c>
      <c r="AD49" s="13">
        <f t="shared" si="272"/>
        <v>2</v>
      </c>
      <c r="AE49" s="13">
        <v>2</v>
      </c>
      <c r="AF49" s="13">
        <f t="shared" ref="AF49" si="274">AF70+AF77+AF84+AF94+AF106+AF111+AF119</f>
        <v>2</v>
      </c>
      <c r="AG49" s="13">
        <f t="shared" si="272"/>
        <v>3</v>
      </c>
      <c r="AH49" s="13">
        <f t="shared" si="272"/>
        <v>4</v>
      </c>
      <c r="AI49" s="13">
        <f t="shared" si="272"/>
        <v>4</v>
      </c>
      <c r="AJ49" s="13">
        <f t="shared" si="272"/>
        <v>5</v>
      </c>
      <c r="AK49" s="13">
        <f t="shared" si="272"/>
        <v>5</v>
      </c>
      <c r="AL49" s="13">
        <f t="shared" si="272"/>
        <v>3</v>
      </c>
      <c r="AM49" s="13">
        <f t="shared" si="272"/>
        <v>6</v>
      </c>
      <c r="AN49" s="13">
        <f t="shared" si="272"/>
        <v>3</v>
      </c>
      <c r="AO49" s="13">
        <v>2</v>
      </c>
      <c r="AP49" s="13">
        <f t="shared" ref="AP49" si="275">AP70+AP77+AP84+AP94+AP106+AP111+AP119</f>
        <v>3</v>
      </c>
      <c r="AQ49" s="13">
        <f t="shared" si="272"/>
        <v>2</v>
      </c>
      <c r="AR49" s="13">
        <f t="shared" si="272"/>
        <v>2</v>
      </c>
      <c r="AS49" s="13">
        <f t="shared" si="272"/>
        <v>1</v>
      </c>
      <c r="AT49" s="13">
        <f t="shared" si="272"/>
        <v>0</v>
      </c>
      <c r="AU49" s="13">
        <f t="shared" si="272"/>
        <v>1</v>
      </c>
      <c r="AV49" s="13">
        <f t="shared" si="272"/>
        <v>1</v>
      </c>
      <c r="AW49" s="13">
        <f t="shared" si="272"/>
        <v>1</v>
      </c>
      <c r="AX49" s="13">
        <f t="shared" si="272"/>
        <v>1</v>
      </c>
      <c r="AY49" s="13">
        <v>1</v>
      </c>
      <c r="AZ49" s="13">
        <f t="shared" ref="AZ49" si="276">AZ70+AZ77+AZ84+AZ94+AZ106+AZ111+AZ119</f>
        <v>1</v>
      </c>
      <c r="BA49" s="13">
        <f t="shared" si="272"/>
        <v>2</v>
      </c>
      <c r="BB49" s="13">
        <f t="shared" si="272"/>
        <v>4</v>
      </c>
      <c r="BC49" s="13">
        <f t="shared" si="272"/>
        <v>2</v>
      </c>
      <c r="BD49" s="13">
        <f t="shared" si="272"/>
        <v>7</v>
      </c>
      <c r="BE49" s="13">
        <f t="shared" si="272"/>
        <v>6</v>
      </c>
      <c r="BF49" s="13">
        <f t="shared" si="272"/>
        <v>3</v>
      </c>
      <c r="BG49" s="13">
        <f t="shared" si="272"/>
        <v>5</v>
      </c>
      <c r="BH49" s="13">
        <f t="shared" si="272"/>
        <v>5</v>
      </c>
      <c r="BI49" s="13">
        <v>5</v>
      </c>
      <c r="BJ49" s="13">
        <f t="shared" ref="BJ49:BT49" si="277">BJ70+BJ77+BJ84+BJ94+BJ106+BJ111+BJ119</f>
        <v>6</v>
      </c>
      <c r="BK49" s="13">
        <f t="shared" si="277"/>
        <v>1</v>
      </c>
      <c r="BL49" s="13">
        <f t="shared" si="277"/>
        <v>2</v>
      </c>
      <c r="BM49" s="13">
        <f t="shared" si="277"/>
        <v>1</v>
      </c>
      <c r="BN49" s="13">
        <f t="shared" si="277"/>
        <v>2</v>
      </c>
      <c r="BO49" s="13">
        <f t="shared" si="277"/>
        <v>4</v>
      </c>
      <c r="BP49" s="13">
        <f t="shared" si="277"/>
        <v>1</v>
      </c>
      <c r="BQ49" s="13">
        <f t="shared" si="277"/>
        <v>4</v>
      </c>
      <c r="BR49" s="13">
        <f t="shared" si="277"/>
        <v>3</v>
      </c>
      <c r="BS49" s="13">
        <f t="shared" si="277"/>
        <v>4</v>
      </c>
      <c r="BT49" s="13">
        <f t="shared" si="277"/>
        <v>2</v>
      </c>
    </row>
    <row r="50" spans="1:72" s="22" customFormat="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</row>
    <row r="51" spans="1:72" s="40" customFormat="1" ht="12" customHeight="1" x14ac:dyDescent="0.2">
      <c r="A51" s="90" t="s">
        <v>37</v>
      </c>
      <c r="B51" s="90"/>
      <c r="C51" s="7">
        <f t="shared" ref="C51:BH51" si="278">C52+C53+C54</f>
        <v>56</v>
      </c>
      <c r="D51" s="7">
        <f t="shared" si="278"/>
        <v>55</v>
      </c>
      <c r="E51" s="7">
        <f t="shared" si="278"/>
        <v>56</v>
      </c>
      <c r="F51" s="7">
        <f t="shared" si="278"/>
        <v>56</v>
      </c>
      <c r="G51" s="7">
        <f t="shared" si="278"/>
        <v>55</v>
      </c>
      <c r="H51" s="7">
        <f t="shared" si="278"/>
        <v>54</v>
      </c>
      <c r="I51" s="7">
        <f t="shared" si="278"/>
        <v>55</v>
      </c>
      <c r="J51" s="7">
        <f t="shared" si="278"/>
        <v>55</v>
      </c>
      <c r="K51" s="7">
        <f t="shared" si="278"/>
        <v>55</v>
      </c>
      <c r="L51" s="7">
        <f>L52+L53+L54</f>
        <v>54</v>
      </c>
      <c r="M51" s="7">
        <f t="shared" si="278"/>
        <v>43</v>
      </c>
      <c r="N51" s="7">
        <f t="shared" si="278"/>
        <v>49</v>
      </c>
      <c r="O51" s="7">
        <f t="shared" si="278"/>
        <v>50</v>
      </c>
      <c r="P51" s="7">
        <f t="shared" si="278"/>
        <v>48</v>
      </c>
      <c r="Q51" s="7">
        <f t="shared" si="278"/>
        <v>50</v>
      </c>
      <c r="R51" s="7">
        <f t="shared" si="278"/>
        <v>37</v>
      </c>
      <c r="S51" s="7">
        <f t="shared" si="278"/>
        <v>49</v>
      </c>
      <c r="T51" s="7">
        <f t="shared" si="278"/>
        <v>48</v>
      </c>
      <c r="U51" s="7">
        <v>45</v>
      </c>
      <c r="V51" s="7">
        <f t="shared" ref="V51" si="279">V52+V53+V54</f>
        <v>48</v>
      </c>
      <c r="W51" s="7">
        <f t="shared" si="278"/>
        <v>13</v>
      </c>
      <c r="X51" s="7">
        <f t="shared" si="278"/>
        <v>10</v>
      </c>
      <c r="Y51" s="7">
        <f t="shared" si="278"/>
        <v>13</v>
      </c>
      <c r="Z51" s="7">
        <f t="shared" si="278"/>
        <v>10</v>
      </c>
      <c r="AA51" s="7">
        <f t="shared" si="278"/>
        <v>13</v>
      </c>
      <c r="AB51" s="7">
        <f t="shared" si="278"/>
        <v>12</v>
      </c>
      <c r="AC51" s="7">
        <f t="shared" si="278"/>
        <v>11</v>
      </c>
      <c r="AD51" s="7">
        <f t="shared" si="278"/>
        <v>12</v>
      </c>
      <c r="AE51" s="7">
        <v>10</v>
      </c>
      <c r="AF51" s="7">
        <f t="shared" ref="AF51" si="280">AF52+AF53+AF54</f>
        <v>12</v>
      </c>
      <c r="AG51" s="7">
        <f t="shared" si="278"/>
        <v>26</v>
      </c>
      <c r="AH51" s="7">
        <f t="shared" si="278"/>
        <v>26</v>
      </c>
      <c r="AI51" s="7">
        <f t="shared" si="278"/>
        <v>27</v>
      </c>
      <c r="AJ51" s="7">
        <f t="shared" si="278"/>
        <v>28</v>
      </c>
      <c r="AK51" s="7">
        <f t="shared" si="278"/>
        <v>24</v>
      </c>
      <c r="AL51" s="7">
        <f t="shared" si="278"/>
        <v>19</v>
      </c>
      <c r="AM51" s="7">
        <f t="shared" si="278"/>
        <v>28</v>
      </c>
      <c r="AN51" s="7">
        <f t="shared" si="278"/>
        <v>27</v>
      </c>
      <c r="AO51" s="7">
        <v>29</v>
      </c>
      <c r="AP51" s="7">
        <f t="shared" ref="AP51" si="281">AP52+AP53+AP54</f>
        <v>32</v>
      </c>
      <c r="AQ51" s="7">
        <f t="shared" si="278"/>
        <v>31</v>
      </c>
      <c r="AR51" s="7">
        <f t="shared" si="278"/>
        <v>28</v>
      </c>
      <c r="AS51" s="7">
        <f t="shared" si="278"/>
        <v>30</v>
      </c>
      <c r="AT51" s="7">
        <f t="shared" si="278"/>
        <v>31</v>
      </c>
      <c r="AU51" s="7">
        <f t="shared" si="278"/>
        <v>29</v>
      </c>
      <c r="AV51" s="7">
        <f t="shared" si="278"/>
        <v>22</v>
      </c>
      <c r="AW51" s="7">
        <f t="shared" si="278"/>
        <v>24</v>
      </c>
      <c r="AX51" s="7">
        <f t="shared" si="278"/>
        <v>23</v>
      </c>
      <c r="AY51" s="7">
        <v>24</v>
      </c>
      <c r="AZ51" s="7">
        <f t="shared" ref="AZ51" si="282">AZ52+AZ53+AZ54</f>
        <v>23</v>
      </c>
      <c r="BA51" s="7">
        <f t="shared" si="278"/>
        <v>27</v>
      </c>
      <c r="BB51" s="7">
        <f t="shared" si="278"/>
        <v>23</v>
      </c>
      <c r="BC51" s="7">
        <f t="shared" si="278"/>
        <v>28</v>
      </c>
      <c r="BD51" s="7">
        <f t="shared" si="278"/>
        <v>31</v>
      </c>
      <c r="BE51" s="7">
        <f t="shared" si="278"/>
        <v>23</v>
      </c>
      <c r="BF51" s="7">
        <f t="shared" si="278"/>
        <v>17</v>
      </c>
      <c r="BG51" s="7">
        <f t="shared" si="278"/>
        <v>31</v>
      </c>
      <c r="BH51" s="7">
        <f t="shared" si="278"/>
        <v>30</v>
      </c>
      <c r="BI51" s="7">
        <v>28</v>
      </c>
      <c r="BJ51" s="7">
        <f t="shared" ref="BJ51:BT51" si="283">BJ52+BJ53+BJ54</f>
        <v>29</v>
      </c>
      <c r="BK51" s="7">
        <f t="shared" si="283"/>
        <v>15</v>
      </c>
      <c r="BL51" s="7">
        <f t="shared" si="283"/>
        <v>22</v>
      </c>
      <c r="BM51" s="7">
        <f t="shared" si="283"/>
        <v>17</v>
      </c>
      <c r="BN51" s="7">
        <f t="shared" si="283"/>
        <v>23</v>
      </c>
      <c r="BO51" s="7">
        <f t="shared" si="283"/>
        <v>26</v>
      </c>
      <c r="BP51" s="7">
        <f t="shared" si="283"/>
        <v>23</v>
      </c>
      <c r="BQ51" s="7">
        <f t="shared" si="283"/>
        <v>28</v>
      </c>
      <c r="BR51" s="7">
        <f t="shared" si="283"/>
        <v>22</v>
      </c>
      <c r="BS51" s="7">
        <f t="shared" si="283"/>
        <v>26</v>
      </c>
      <c r="BT51" s="7">
        <f t="shared" si="283"/>
        <v>28</v>
      </c>
    </row>
    <row r="52" spans="1:72" s="22" customFormat="1" ht="12" customHeight="1" x14ac:dyDescent="0.2">
      <c r="A52" s="91" t="s">
        <v>38</v>
      </c>
      <c r="B52" s="91"/>
      <c r="C52" s="8">
        <f t="shared" ref="C52:BH52" si="284">C57+C60+C63+C67</f>
        <v>1</v>
      </c>
      <c r="D52" s="8">
        <f t="shared" si="284"/>
        <v>1</v>
      </c>
      <c r="E52" s="8">
        <f t="shared" si="284"/>
        <v>1</v>
      </c>
      <c r="F52" s="8">
        <f t="shared" si="284"/>
        <v>1</v>
      </c>
      <c r="G52" s="8">
        <f t="shared" si="284"/>
        <v>1</v>
      </c>
      <c r="H52" s="8">
        <f t="shared" si="284"/>
        <v>1</v>
      </c>
      <c r="I52" s="8">
        <f t="shared" si="284"/>
        <v>1</v>
      </c>
      <c r="J52" s="8">
        <f t="shared" si="284"/>
        <v>1</v>
      </c>
      <c r="K52" s="8">
        <f t="shared" si="284"/>
        <v>1</v>
      </c>
      <c r="L52" s="8">
        <f>L57+L60+L63+L67</f>
        <v>1</v>
      </c>
      <c r="M52" s="8">
        <f t="shared" si="284"/>
        <v>2</v>
      </c>
      <c r="N52" s="8">
        <f t="shared" si="284"/>
        <v>2</v>
      </c>
      <c r="O52" s="8">
        <f t="shared" si="284"/>
        <v>2</v>
      </c>
      <c r="P52" s="8">
        <f t="shared" si="284"/>
        <v>2</v>
      </c>
      <c r="Q52" s="8">
        <f t="shared" si="284"/>
        <v>2</v>
      </c>
      <c r="R52" s="8">
        <f t="shared" si="284"/>
        <v>1</v>
      </c>
      <c r="S52" s="8">
        <f t="shared" si="284"/>
        <v>3</v>
      </c>
      <c r="T52" s="8">
        <f t="shared" si="284"/>
        <v>3</v>
      </c>
      <c r="U52" s="8">
        <v>3</v>
      </c>
      <c r="V52" s="8">
        <f t="shared" ref="V52" si="285">V57+V60+V63+V67</f>
        <v>2</v>
      </c>
      <c r="W52" s="8">
        <f t="shared" si="284"/>
        <v>0</v>
      </c>
      <c r="X52" s="8">
        <f t="shared" si="284"/>
        <v>0</v>
      </c>
      <c r="Y52" s="8">
        <f t="shared" si="284"/>
        <v>0</v>
      </c>
      <c r="Z52" s="8">
        <f t="shared" si="284"/>
        <v>0</v>
      </c>
      <c r="AA52" s="8">
        <f t="shared" si="284"/>
        <v>0</v>
      </c>
      <c r="AB52" s="8">
        <f t="shared" si="284"/>
        <v>0</v>
      </c>
      <c r="AC52" s="8">
        <f t="shared" si="284"/>
        <v>0</v>
      </c>
      <c r="AD52" s="8">
        <f t="shared" si="284"/>
        <v>0</v>
      </c>
      <c r="AE52" s="8">
        <v>0</v>
      </c>
      <c r="AF52" s="8">
        <f t="shared" ref="AF52" si="286">AF57+AF60+AF63+AF67</f>
        <v>0</v>
      </c>
      <c r="AG52" s="8">
        <f t="shared" si="284"/>
        <v>1</v>
      </c>
      <c r="AH52" s="8">
        <f t="shared" si="284"/>
        <v>1</v>
      </c>
      <c r="AI52" s="8">
        <f t="shared" si="284"/>
        <v>1</v>
      </c>
      <c r="AJ52" s="8">
        <f t="shared" si="284"/>
        <v>1</v>
      </c>
      <c r="AK52" s="8">
        <f t="shared" si="284"/>
        <v>0</v>
      </c>
      <c r="AL52" s="8">
        <f t="shared" si="284"/>
        <v>0</v>
      </c>
      <c r="AM52" s="8">
        <f t="shared" si="284"/>
        <v>1</v>
      </c>
      <c r="AN52" s="8">
        <f t="shared" si="284"/>
        <v>1</v>
      </c>
      <c r="AO52" s="8">
        <v>1</v>
      </c>
      <c r="AP52" s="8">
        <f t="shared" ref="AP52" si="287">AP57+AP60+AP63+AP67</f>
        <v>3</v>
      </c>
      <c r="AQ52" s="8">
        <f t="shared" si="284"/>
        <v>0</v>
      </c>
      <c r="AR52" s="8">
        <f t="shared" si="284"/>
        <v>1</v>
      </c>
      <c r="AS52" s="8">
        <f t="shared" si="284"/>
        <v>1</v>
      </c>
      <c r="AT52" s="8">
        <f t="shared" si="284"/>
        <v>0</v>
      </c>
      <c r="AU52" s="8">
        <f t="shared" si="284"/>
        <v>0</v>
      </c>
      <c r="AV52" s="8">
        <f t="shared" si="284"/>
        <v>0</v>
      </c>
      <c r="AW52" s="8">
        <f t="shared" si="284"/>
        <v>0</v>
      </c>
      <c r="AX52" s="8">
        <f t="shared" si="284"/>
        <v>0</v>
      </c>
      <c r="AY52" s="8">
        <v>0</v>
      </c>
      <c r="AZ52" s="8">
        <f t="shared" ref="AZ52" si="288">AZ57+AZ60+AZ63+AZ67</f>
        <v>0</v>
      </c>
      <c r="BA52" s="8">
        <f t="shared" si="284"/>
        <v>3</v>
      </c>
      <c r="BB52" s="8">
        <f t="shared" si="284"/>
        <v>2</v>
      </c>
      <c r="BC52" s="8">
        <f t="shared" si="284"/>
        <v>2</v>
      </c>
      <c r="BD52" s="8">
        <f t="shared" si="284"/>
        <v>3</v>
      </c>
      <c r="BE52" s="8">
        <f t="shared" si="284"/>
        <v>3</v>
      </c>
      <c r="BF52" s="8">
        <f t="shared" si="284"/>
        <v>1</v>
      </c>
      <c r="BG52" s="8">
        <f t="shared" si="284"/>
        <v>2</v>
      </c>
      <c r="BH52" s="8">
        <f t="shared" si="284"/>
        <v>2</v>
      </c>
      <c r="BI52" s="8">
        <v>1</v>
      </c>
      <c r="BJ52" s="8">
        <f t="shared" ref="BJ52:BT52" si="289">BJ57+BJ60+BJ63+BJ67</f>
        <v>0</v>
      </c>
      <c r="BK52" s="8">
        <f t="shared" si="289"/>
        <v>1</v>
      </c>
      <c r="BL52" s="8">
        <f t="shared" si="289"/>
        <v>1</v>
      </c>
      <c r="BM52" s="8">
        <f t="shared" si="289"/>
        <v>2</v>
      </c>
      <c r="BN52" s="8">
        <f t="shared" si="289"/>
        <v>1</v>
      </c>
      <c r="BO52" s="8">
        <f t="shared" si="289"/>
        <v>1</v>
      </c>
      <c r="BP52" s="8">
        <f t="shared" si="289"/>
        <v>1</v>
      </c>
      <c r="BQ52" s="8">
        <f t="shared" si="289"/>
        <v>0</v>
      </c>
      <c r="BR52" s="8">
        <f t="shared" si="289"/>
        <v>0</v>
      </c>
      <c r="BS52" s="8">
        <f t="shared" si="289"/>
        <v>2</v>
      </c>
      <c r="BT52" s="8">
        <f t="shared" si="289"/>
        <v>1</v>
      </c>
    </row>
    <row r="53" spans="1:72" s="22" customFormat="1" ht="12" customHeight="1" x14ac:dyDescent="0.2">
      <c r="A53" s="91" t="s">
        <v>39</v>
      </c>
      <c r="B53" s="91"/>
      <c r="C53" s="8">
        <f t="shared" ref="C53:BH53" si="290">C73+C78+C79+C61+C62+C96+C98+C64+C65+C114+C66</f>
        <v>29</v>
      </c>
      <c r="D53" s="8">
        <f t="shared" si="290"/>
        <v>27</v>
      </c>
      <c r="E53" s="8">
        <f t="shared" si="290"/>
        <v>29</v>
      </c>
      <c r="F53" s="8">
        <f t="shared" si="290"/>
        <v>30</v>
      </c>
      <c r="G53" s="8">
        <f t="shared" si="290"/>
        <v>27</v>
      </c>
      <c r="H53" s="8">
        <f t="shared" si="290"/>
        <v>28</v>
      </c>
      <c r="I53" s="8">
        <f t="shared" si="290"/>
        <v>29</v>
      </c>
      <c r="J53" s="8">
        <f t="shared" si="290"/>
        <v>29</v>
      </c>
      <c r="K53" s="8">
        <f t="shared" si="290"/>
        <v>30</v>
      </c>
      <c r="L53" s="8">
        <f>L73+L78+L79+L61+L62+L96+L98+L64+L65+L114+L66</f>
        <v>30</v>
      </c>
      <c r="M53" s="8">
        <f t="shared" si="290"/>
        <v>25</v>
      </c>
      <c r="N53" s="8">
        <f t="shared" si="290"/>
        <v>33</v>
      </c>
      <c r="O53" s="8">
        <f t="shared" si="290"/>
        <v>33</v>
      </c>
      <c r="P53" s="8">
        <f t="shared" si="290"/>
        <v>31</v>
      </c>
      <c r="Q53" s="8">
        <f t="shared" si="290"/>
        <v>32</v>
      </c>
      <c r="R53" s="8">
        <f t="shared" si="290"/>
        <v>21</v>
      </c>
      <c r="S53" s="8">
        <f t="shared" si="290"/>
        <v>31</v>
      </c>
      <c r="T53" s="8">
        <f t="shared" si="290"/>
        <v>31</v>
      </c>
      <c r="U53" s="8">
        <v>29</v>
      </c>
      <c r="V53" s="8">
        <f t="shared" ref="V53" si="291">V73+V78+V79+V61+V62+V96+V98+V64+V65+V114+V66</f>
        <v>30</v>
      </c>
      <c r="W53" s="8">
        <f t="shared" si="290"/>
        <v>7</v>
      </c>
      <c r="X53" s="8">
        <f t="shared" si="290"/>
        <v>6</v>
      </c>
      <c r="Y53" s="8">
        <f t="shared" si="290"/>
        <v>8</v>
      </c>
      <c r="Z53" s="8">
        <f t="shared" si="290"/>
        <v>5</v>
      </c>
      <c r="AA53" s="8">
        <f t="shared" si="290"/>
        <v>7</v>
      </c>
      <c r="AB53" s="8">
        <f t="shared" si="290"/>
        <v>8</v>
      </c>
      <c r="AC53" s="8">
        <f t="shared" si="290"/>
        <v>5</v>
      </c>
      <c r="AD53" s="8">
        <f t="shared" si="290"/>
        <v>6</v>
      </c>
      <c r="AE53" s="8">
        <v>7</v>
      </c>
      <c r="AF53" s="8">
        <f t="shared" ref="AF53" si="292">AF73+AF78+AF79+AF61+AF62+AF96+AF98+AF64+AF65+AF114+AF66</f>
        <v>8</v>
      </c>
      <c r="AG53" s="8">
        <f t="shared" si="290"/>
        <v>16</v>
      </c>
      <c r="AH53" s="8">
        <f t="shared" si="290"/>
        <v>16</v>
      </c>
      <c r="AI53" s="8">
        <f t="shared" si="290"/>
        <v>15</v>
      </c>
      <c r="AJ53" s="8">
        <f t="shared" si="290"/>
        <v>15</v>
      </c>
      <c r="AK53" s="8">
        <f t="shared" si="290"/>
        <v>12</v>
      </c>
      <c r="AL53" s="8">
        <f t="shared" si="290"/>
        <v>9</v>
      </c>
      <c r="AM53" s="8">
        <f t="shared" si="290"/>
        <v>15</v>
      </c>
      <c r="AN53" s="8">
        <f t="shared" si="290"/>
        <v>15</v>
      </c>
      <c r="AO53" s="8">
        <v>17</v>
      </c>
      <c r="AP53" s="8">
        <f t="shared" ref="AP53" si="293">AP73+AP78+AP79+AP61+AP62+AP96+AP98+AP64+AP65+AP114+AP66</f>
        <v>16</v>
      </c>
      <c r="AQ53" s="8">
        <f t="shared" si="290"/>
        <v>15</v>
      </c>
      <c r="AR53" s="8">
        <f t="shared" si="290"/>
        <v>12</v>
      </c>
      <c r="AS53" s="8">
        <f t="shared" si="290"/>
        <v>12</v>
      </c>
      <c r="AT53" s="8">
        <f t="shared" si="290"/>
        <v>13</v>
      </c>
      <c r="AU53" s="8">
        <f t="shared" si="290"/>
        <v>11</v>
      </c>
      <c r="AV53" s="8">
        <f t="shared" si="290"/>
        <v>8</v>
      </c>
      <c r="AW53" s="8">
        <f t="shared" si="290"/>
        <v>10</v>
      </c>
      <c r="AX53" s="8">
        <f t="shared" si="290"/>
        <v>10</v>
      </c>
      <c r="AY53" s="8">
        <v>10</v>
      </c>
      <c r="AZ53" s="8">
        <f t="shared" ref="AZ53" si="294">AZ73+AZ78+AZ79+AZ61+AZ62+AZ96+AZ98+AZ64+AZ65+AZ114+AZ66</f>
        <v>10</v>
      </c>
      <c r="BA53" s="8">
        <f t="shared" si="290"/>
        <v>15</v>
      </c>
      <c r="BB53" s="8">
        <f t="shared" si="290"/>
        <v>13</v>
      </c>
      <c r="BC53" s="8">
        <f t="shared" si="290"/>
        <v>19</v>
      </c>
      <c r="BD53" s="8">
        <f t="shared" si="290"/>
        <v>16</v>
      </c>
      <c r="BE53" s="8">
        <f t="shared" si="290"/>
        <v>11</v>
      </c>
      <c r="BF53" s="8">
        <f t="shared" si="290"/>
        <v>10</v>
      </c>
      <c r="BG53" s="8">
        <f t="shared" si="290"/>
        <v>16</v>
      </c>
      <c r="BH53" s="8">
        <f t="shared" si="290"/>
        <v>18</v>
      </c>
      <c r="BI53" s="8">
        <v>17</v>
      </c>
      <c r="BJ53" s="8">
        <f t="shared" ref="BJ53:BT53" si="295">BJ73+BJ78+BJ79+BJ61+BJ62+BJ96+BJ98+BJ64+BJ65+BJ114+BJ66</f>
        <v>18</v>
      </c>
      <c r="BK53" s="8">
        <f t="shared" si="295"/>
        <v>7</v>
      </c>
      <c r="BL53" s="8">
        <f t="shared" si="295"/>
        <v>13</v>
      </c>
      <c r="BM53" s="8">
        <f t="shared" si="295"/>
        <v>11</v>
      </c>
      <c r="BN53" s="8">
        <f t="shared" si="295"/>
        <v>14</v>
      </c>
      <c r="BO53" s="8">
        <f t="shared" si="295"/>
        <v>18</v>
      </c>
      <c r="BP53" s="8">
        <f t="shared" si="295"/>
        <v>17</v>
      </c>
      <c r="BQ53" s="8">
        <f t="shared" si="295"/>
        <v>21</v>
      </c>
      <c r="BR53" s="8">
        <f t="shared" si="295"/>
        <v>16</v>
      </c>
      <c r="BS53" s="8">
        <f t="shared" si="295"/>
        <v>18</v>
      </c>
      <c r="BT53" s="8">
        <f t="shared" si="295"/>
        <v>20</v>
      </c>
    </row>
    <row r="54" spans="1:72" s="22" customFormat="1" ht="12" customHeight="1" x14ac:dyDescent="0.2">
      <c r="A54" s="99" t="s">
        <v>40</v>
      </c>
      <c r="B54" s="99"/>
      <c r="C54" s="13">
        <f t="shared" ref="C54:BH54" si="296">C59+C58</f>
        <v>26</v>
      </c>
      <c r="D54" s="13">
        <f t="shared" si="296"/>
        <v>27</v>
      </c>
      <c r="E54" s="13">
        <f t="shared" si="296"/>
        <v>26</v>
      </c>
      <c r="F54" s="13">
        <f t="shared" si="296"/>
        <v>25</v>
      </c>
      <c r="G54" s="13">
        <f t="shared" si="296"/>
        <v>27</v>
      </c>
      <c r="H54" s="13">
        <f t="shared" si="296"/>
        <v>25</v>
      </c>
      <c r="I54" s="13">
        <f t="shared" si="296"/>
        <v>25</v>
      </c>
      <c r="J54" s="13">
        <f t="shared" si="296"/>
        <v>25</v>
      </c>
      <c r="K54" s="13">
        <f t="shared" si="296"/>
        <v>24</v>
      </c>
      <c r="L54" s="13">
        <f>L59+L58</f>
        <v>23</v>
      </c>
      <c r="M54" s="13">
        <f t="shared" si="296"/>
        <v>16</v>
      </c>
      <c r="N54" s="13">
        <f t="shared" si="296"/>
        <v>14</v>
      </c>
      <c r="O54" s="13">
        <f t="shared" si="296"/>
        <v>15</v>
      </c>
      <c r="P54" s="13">
        <f t="shared" si="296"/>
        <v>15</v>
      </c>
      <c r="Q54" s="13">
        <f t="shared" si="296"/>
        <v>16</v>
      </c>
      <c r="R54" s="13">
        <f t="shared" si="296"/>
        <v>15</v>
      </c>
      <c r="S54" s="13">
        <f t="shared" si="296"/>
        <v>15</v>
      </c>
      <c r="T54" s="13">
        <f t="shared" si="296"/>
        <v>14</v>
      </c>
      <c r="U54" s="13">
        <v>13</v>
      </c>
      <c r="V54" s="13">
        <f t="shared" ref="V54" si="297">V59+V58</f>
        <v>16</v>
      </c>
      <c r="W54" s="13">
        <f t="shared" si="296"/>
        <v>6</v>
      </c>
      <c r="X54" s="13">
        <f t="shared" si="296"/>
        <v>4</v>
      </c>
      <c r="Y54" s="13">
        <f t="shared" si="296"/>
        <v>5</v>
      </c>
      <c r="Z54" s="13">
        <f t="shared" si="296"/>
        <v>5</v>
      </c>
      <c r="AA54" s="13">
        <f t="shared" si="296"/>
        <v>6</v>
      </c>
      <c r="AB54" s="13">
        <f t="shared" si="296"/>
        <v>4</v>
      </c>
      <c r="AC54" s="13">
        <f t="shared" si="296"/>
        <v>6</v>
      </c>
      <c r="AD54" s="13">
        <f t="shared" si="296"/>
        <v>6</v>
      </c>
      <c r="AE54" s="13">
        <v>3</v>
      </c>
      <c r="AF54" s="13">
        <f t="shared" ref="AF54" si="298">AF59+AF58</f>
        <v>4</v>
      </c>
      <c r="AG54" s="13">
        <f t="shared" si="296"/>
        <v>9</v>
      </c>
      <c r="AH54" s="13">
        <f t="shared" si="296"/>
        <v>9</v>
      </c>
      <c r="AI54" s="13">
        <f t="shared" si="296"/>
        <v>11</v>
      </c>
      <c r="AJ54" s="13">
        <f t="shared" si="296"/>
        <v>12</v>
      </c>
      <c r="AK54" s="13">
        <f t="shared" si="296"/>
        <v>12</v>
      </c>
      <c r="AL54" s="13">
        <f t="shared" si="296"/>
        <v>10</v>
      </c>
      <c r="AM54" s="13">
        <f t="shared" si="296"/>
        <v>12</v>
      </c>
      <c r="AN54" s="13">
        <f t="shared" si="296"/>
        <v>11</v>
      </c>
      <c r="AO54" s="13">
        <v>11</v>
      </c>
      <c r="AP54" s="13">
        <f t="shared" ref="AP54" si="299">AP59+AP58</f>
        <v>13</v>
      </c>
      <c r="AQ54" s="13">
        <f t="shared" si="296"/>
        <v>16</v>
      </c>
      <c r="AR54" s="13">
        <f t="shared" si="296"/>
        <v>15</v>
      </c>
      <c r="AS54" s="13">
        <f t="shared" si="296"/>
        <v>17</v>
      </c>
      <c r="AT54" s="13">
        <f t="shared" si="296"/>
        <v>18</v>
      </c>
      <c r="AU54" s="13">
        <f t="shared" si="296"/>
        <v>18</v>
      </c>
      <c r="AV54" s="13">
        <f t="shared" si="296"/>
        <v>14</v>
      </c>
      <c r="AW54" s="13">
        <f t="shared" si="296"/>
        <v>14</v>
      </c>
      <c r="AX54" s="13">
        <f t="shared" si="296"/>
        <v>13</v>
      </c>
      <c r="AY54" s="13">
        <v>14</v>
      </c>
      <c r="AZ54" s="13">
        <f t="shared" ref="AZ54" si="300">AZ59+AZ58</f>
        <v>13</v>
      </c>
      <c r="BA54" s="13">
        <f t="shared" si="296"/>
        <v>9</v>
      </c>
      <c r="BB54" s="13">
        <f t="shared" si="296"/>
        <v>8</v>
      </c>
      <c r="BC54" s="13">
        <f t="shared" si="296"/>
        <v>7</v>
      </c>
      <c r="BD54" s="13">
        <f t="shared" si="296"/>
        <v>12</v>
      </c>
      <c r="BE54" s="13">
        <f t="shared" si="296"/>
        <v>9</v>
      </c>
      <c r="BF54" s="13">
        <f t="shared" si="296"/>
        <v>6</v>
      </c>
      <c r="BG54" s="13">
        <f t="shared" si="296"/>
        <v>13</v>
      </c>
      <c r="BH54" s="13">
        <f t="shared" si="296"/>
        <v>10</v>
      </c>
      <c r="BI54" s="13">
        <v>10</v>
      </c>
      <c r="BJ54" s="13">
        <f t="shared" ref="BJ54:BT54" si="301">BJ59+BJ58</f>
        <v>11</v>
      </c>
      <c r="BK54" s="13">
        <f t="shared" si="301"/>
        <v>7</v>
      </c>
      <c r="BL54" s="13">
        <f t="shared" si="301"/>
        <v>8</v>
      </c>
      <c r="BM54" s="13">
        <f t="shared" si="301"/>
        <v>4</v>
      </c>
      <c r="BN54" s="13">
        <f t="shared" si="301"/>
        <v>8</v>
      </c>
      <c r="BO54" s="13">
        <f t="shared" si="301"/>
        <v>7</v>
      </c>
      <c r="BP54" s="13">
        <f t="shared" si="301"/>
        <v>5</v>
      </c>
      <c r="BQ54" s="13">
        <f t="shared" si="301"/>
        <v>7</v>
      </c>
      <c r="BR54" s="13">
        <f t="shared" si="301"/>
        <v>6</v>
      </c>
      <c r="BS54" s="13">
        <f t="shared" si="301"/>
        <v>6</v>
      </c>
      <c r="BT54" s="13">
        <f t="shared" si="301"/>
        <v>7</v>
      </c>
    </row>
    <row r="55" spans="1:72" s="22" customFormat="1" ht="12" customHeight="1" x14ac:dyDescent="0.2">
      <c r="A55" s="11"/>
      <c r="B55" s="62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</row>
    <row r="56" spans="1:72" s="22" customFormat="1" ht="12" customHeight="1" x14ac:dyDescent="0.2">
      <c r="A56" s="90" t="s">
        <v>41</v>
      </c>
      <c r="B56" s="90"/>
      <c r="C56" s="6">
        <f t="shared" ref="C56:AQ56" si="302">SUM(C57:C67)</f>
        <v>50</v>
      </c>
      <c r="D56" s="6">
        <f t="shared" si="302"/>
        <v>49</v>
      </c>
      <c r="E56" s="6">
        <f t="shared" si="302"/>
        <v>51</v>
      </c>
      <c r="F56" s="6">
        <f t="shared" si="302"/>
        <v>50</v>
      </c>
      <c r="G56" s="6">
        <f t="shared" si="302"/>
        <v>49</v>
      </c>
      <c r="H56" s="6">
        <f t="shared" si="302"/>
        <v>49</v>
      </c>
      <c r="I56" s="6">
        <f t="shared" si="302"/>
        <v>50</v>
      </c>
      <c r="J56" s="6">
        <f t="shared" si="302"/>
        <v>50</v>
      </c>
      <c r="K56" s="6">
        <f t="shared" si="302"/>
        <v>50</v>
      </c>
      <c r="L56" s="6">
        <f>SUM(L57:L67)</f>
        <v>49</v>
      </c>
      <c r="M56" s="6">
        <f t="shared" si="302"/>
        <v>39</v>
      </c>
      <c r="N56" s="6">
        <f t="shared" si="302"/>
        <v>46</v>
      </c>
      <c r="O56" s="6">
        <f t="shared" si="302"/>
        <v>47</v>
      </c>
      <c r="P56" s="6">
        <f t="shared" si="302"/>
        <v>43</v>
      </c>
      <c r="Q56" s="6">
        <f t="shared" si="302"/>
        <v>47</v>
      </c>
      <c r="R56" s="6">
        <f t="shared" si="302"/>
        <v>34</v>
      </c>
      <c r="S56" s="6">
        <f t="shared" si="302"/>
        <v>45</v>
      </c>
      <c r="T56" s="6">
        <f t="shared" si="302"/>
        <v>44</v>
      </c>
      <c r="U56" s="6">
        <v>41</v>
      </c>
      <c r="V56" s="6">
        <f t="shared" ref="V56" si="303">SUM(V57:V67)</f>
        <v>43</v>
      </c>
      <c r="W56" s="6">
        <f t="shared" si="302"/>
        <v>11</v>
      </c>
      <c r="X56" s="6">
        <f t="shared" si="302"/>
        <v>8</v>
      </c>
      <c r="Y56" s="6">
        <f t="shared" si="302"/>
        <v>11</v>
      </c>
      <c r="Z56" s="6">
        <f t="shared" si="302"/>
        <v>8</v>
      </c>
      <c r="AA56" s="6">
        <f t="shared" si="302"/>
        <v>12</v>
      </c>
      <c r="AB56" s="6">
        <f t="shared" si="302"/>
        <v>9</v>
      </c>
      <c r="AC56" s="6">
        <f t="shared" si="302"/>
        <v>9</v>
      </c>
      <c r="AD56" s="6">
        <f t="shared" si="302"/>
        <v>10</v>
      </c>
      <c r="AE56" s="6">
        <v>7</v>
      </c>
      <c r="AF56" s="6">
        <f t="shared" ref="AF56" si="304">SUM(AF57:AF67)</f>
        <v>9</v>
      </c>
      <c r="AG56" s="6">
        <f t="shared" si="302"/>
        <v>21</v>
      </c>
      <c r="AH56" s="6">
        <f t="shared" si="302"/>
        <v>21</v>
      </c>
      <c r="AI56" s="6">
        <f t="shared" si="302"/>
        <v>23</v>
      </c>
      <c r="AJ56" s="6">
        <f t="shared" si="302"/>
        <v>23</v>
      </c>
      <c r="AK56" s="6">
        <f t="shared" si="302"/>
        <v>20</v>
      </c>
      <c r="AL56" s="6">
        <f t="shared" si="302"/>
        <v>14</v>
      </c>
      <c r="AM56" s="6">
        <f t="shared" si="302"/>
        <v>22</v>
      </c>
      <c r="AN56" s="6">
        <f t="shared" si="302"/>
        <v>21</v>
      </c>
      <c r="AO56" s="6">
        <v>22</v>
      </c>
      <c r="AP56" s="6">
        <f t="shared" ref="AP56" si="305">SUM(AP57:AP67)</f>
        <v>25</v>
      </c>
      <c r="AQ56" s="6">
        <f t="shared" si="302"/>
        <v>27</v>
      </c>
      <c r="AR56" s="6">
        <f t="shared" ref="AR56:BT56" si="306">SUM(AR57:AR67)</f>
        <v>25</v>
      </c>
      <c r="AS56" s="6">
        <f t="shared" si="306"/>
        <v>27</v>
      </c>
      <c r="AT56" s="6">
        <f t="shared" si="306"/>
        <v>26</v>
      </c>
      <c r="AU56" s="6">
        <f t="shared" si="306"/>
        <v>25</v>
      </c>
      <c r="AV56" s="6">
        <f t="shared" si="306"/>
        <v>19</v>
      </c>
      <c r="AW56" s="6">
        <f t="shared" si="306"/>
        <v>19</v>
      </c>
      <c r="AX56" s="6">
        <f t="shared" si="306"/>
        <v>18</v>
      </c>
      <c r="AY56" s="6">
        <v>20</v>
      </c>
      <c r="AZ56" s="6">
        <f t="shared" ref="AZ56" si="307">SUM(AZ57:AZ67)</f>
        <v>19</v>
      </c>
      <c r="BA56" s="6">
        <f t="shared" si="306"/>
        <v>21</v>
      </c>
      <c r="BB56" s="6">
        <f t="shared" si="306"/>
        <v>20</v>
      </c>
      <c r="BC56" s="6">
        <f t="shared" si="306"/>
        <v>23</v>
      </c>
      <c r="BD56" s="6">
        <f t="shared" si="306"/>
        <v>25</v>
      </c>
      <c r="BE56" s="6">
        <f t="shared" si="306"/>
        <v>19</v>
      </c>
      <c r="BF56" s="6">
        <f t="shared" si="306"/>
        <v>13</v>
      </c>
      <c r="BG56" s="6">
        <f t="shared" si="306"/>
        <v>25</v>
      </c>
      <c r="BH56" s="6">
        <f t="shared" si="306"/>
        <v>23</v>
      </c>
      <c r="BI56" s="6">
        <v>22</v>
      </c>
      <c r="BJ56" s="6">
        <f t="shared" ref="BJ56" si="308">SUM(BJ57:BJ67)</f>
        <v>24</v>
      </c>
      <c r="BK56" s="6">
        <f t="shared" si="306"/>
        <v>13</v>
      </c>
      <c r="BL56" s="6">
        <f t="shared" si="306"/>
        <v>19</v>
      </c>
      <c r="BM56" s="6">
        <f t="shared" si="306"/>
        <v>15</v>
      </c>
      <c r="BN56" s="6">
        <f t="shared" si="306"/>
        <v>19</v>
      </c>
      <c r="BO56" s="6">
        <f t="shared" si="306"/>
        <v>20</v>
      </c>
      <c r="BP56" s="6">
        <f t="shared" si="306"/>
        <v>20</v>
      </c>
      <c r="BQ56" s="6">
        <f t="shared" si="306"/>
        <v>24</v>
      </c>
      <c r="BR56" s="6">
        <f t="shared" si="306"/>
        <v>18</v>
      </c>
      <c r="BS56" s="6">
        <f t="shared" si="306"/>
        <v>23</v>
      </c>
      <c r="BT56" s="6">
        <f t="shared" si="306"/>
        <v>25</v>
      </c>
    </row>
    <row r="57" spans="1:72" s="22" customFormat="1" ht="12" customHeight="1" x14ac:dyDescent="0.2">
      <c r="A57" s="91" t="s">
        <v>42</v>
      </c>
      <c r="B57" s="91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</row>
    <row r="58" spans="1:72" s="22" customFormat="1" ht="12" customHeight="1" x14ac:dyDescent="0.2">
      <c r="A58" s="91" t="s">
        <v>43</v>
      </c>
      <c r="B58" s="91"/>
      <c r="C58" s="8">
        <v>20</v>
      </c>
      <c r="D58" s="8">
        <v>20</v>
      </c>
      <c r="E58" s="8">
        <v>19</v>
      </c>
      <c r="F58" s="8">
        <v>19</v>
      </c>
      <c r="G58" s="8">
        <v>20</v>
      </c>
      <c r="H58" s="8">
        <v>18</v>
      </c>
      <c r="I58" s="8">
        <v>18</v>
      </c>
      <c r="J58" s="8">
        <v>18</v>
      </c>
      <c r="K58" s="8">
        <v>17</v>
      </c>
      <c r="L58" s="8">
        <v>17</v>
      </c>
      <c r="M58" s="8">
        <v>11</v>
      </c>
      <c r="N58" s="8">
        <v>9</v>
      </c>
      <c r="O58" s="8">
        <v>10</v>
      </c>
      <c r="P58" s="8">
        <v>10</v>
      </c>
      <c r="Q58" s="8">
        <v>11</v>
      </c>
      <c r="R58" s="8">
        <v>10</v>
      </c>
      <c r="S58" s="8">
        <v>10</v>
      </c>
      <c r="T58" s="8">
        <v>10</v>
      </c>
      <c r="U58" s="8">
        <v>8</v>
      </c>
      <c r="V58" s="8">
        <v>11</v>
      </c>
      <c r="W58" s="8">
        <v>3</v>
      </c>
      <c r="X58" s="8">
        <v>2</v>
      </c>
      <c r="Y58" s="8">
        <v>3</v>
      </c>
      <c r="Z58" s="8">
        <v>2</v>
      </c>
      <c r="AA58" s="8">
        <v>3</v>
      </c>
      <c r="AB58" s="8">
        <v>2</v>
      </c>
      <c r="AC58" s="8">
        <v>2</v>
      </c>
      <c r="AD58" s="8">
        <v>2</v>
      </c>
      <c r="AE58" s="8">
        <v>1</v>
      </c>
      <c r="AF58" s="8">
        <v>2</v>
      </c>
      <c r="AG58" s="8">
        <v>8</v>
      </c>
      <c r="AH58" s="8">
        <v>7</v>
      </c>
      <c r="AI58" s="8">
        <v>9</v>
      </c>
      <c r="AJ58" s="8">
        <v>8</v>
      </c>
      <c r="AK58" s="8">
        <v>8</v>
      </c>
      <c r="AL58" s="8">
        <v>7</v>
      </c>
      <c r="AM58" s="8">
        <v>8</v>
      </c>
      <c r="AN58" s="8">
        <v>8</v>
      </c>
      <c r="AO58" s="8">
        <v>8</v>
      </c>
      <c r="AP58" s="8">
        <v>10</v>
      </c>
      <c r="AQ58" s="8">
        <v>13</v>
      </c>
      <c r="AR58" s="8">
        <v>12</v>
      </c>
      <c r="AS58" s="8">
        <v>14</v>
      </c>
      <c r="AT58" s="8">
        <v>15</v>
      </c>
      <c r="AU58" s="8">
        <v>15</v>
      </c>
      <c r="AV58" s="8">
        <v>11</v>
      </c>
      <c r="AW58" s="8">
        <v>11</v>
      </c>
      <c r="AX58" s="8">
        <v>10</v>
      </c>
      <c r="AY58" s="8">
        <v>11</v>
      </c>
      <c r="AZ58" s="8">
        <v>10</v>
      </c>
      <c r="BA58" s="8">
        <v>6</v>
      </c>
      <c r="BB58" s="8">
        <v>5</v>
      </c>
      <c r="BC58" s="8">
        <v>4</v>
      </c>
      <c r="BD58" s="8">
        <v>8</v>
      </c>
      <c r="BE58" s="8">
        <v>7</v>
      </c>
      <c r="BF58" s="8">
        <v>4</v>
      </c>
      <c r="BG58" s="8">
        <v>7</v>
      </c>
      <c r="BH58" s="8">
        <v>6</v>
      </c>
      <c r="BI58" s="8">
        <v>6</v>
      </c>
      <c r="BJ58" s="8">
        <v>7</v>
      </c>
      <c r="BK58" s="8">
        <v>5</v>
      </c>
      <c r="BL58" s="8">
        <v>7</v>
      </c>
      <c r="BM58" s="8">
        <v>4</v>
      </c>
      <c r="BN58" s="8">
        <v>6</v>
      </c>
      <c r="BO58" s="8">
        <v>6</v>
      </c>
      <c r="BP58" s="8">
        <v>5</v>
      </c>
      <c r="BQ58" s="8">
        <v>4</v>
      </c>
      <c r="BR58" s="8">
        <v>4</v>
      </c>
      <c r="BS58" s="8">
        <v>4</v>
      </c>
      <c r="BT58" s="8">
        <v>6</v>
      </c>
    </row>
    <row r="59" spans="1:72" s="22" customFormat="1" ht="12" customHeight="1" x14ac:dyDescent="0.2">
      <c r="A59" s="91" t="s">
        <v>44</v>
      </c>
      <c r="B59" s="91"/>
      <c r="C59" s="8">
        <v>6</v>
      </c>
      <c r="D59" s="8">
        <v>7</v>
      </c>
      <c r="E59" s="8">
        <v>7</v>
      </c>
      <c r="F59" s="8">
        <v>6</v>
      </c>
      <c r="G59" s="8">
        <v>7</v>
      </c>
      <c r="H59" s="8">
        <v>7</v>
      </c>
      <c r="I59" s="8">
        <v>7</v>
      </c>
      <c r="J59" s="8">
        <v>7</v>
      </c>
      <c r="K59" s="8">
        <v>7</v>
      </c>
      <c r="L59" s="8">
        <v>6</v>
      </c>
      <c r="M59" s="8">
        <v>5</v>
      </c>
      <c r="N59" s="8">
        <v>5</v>
      </c>
      <c r="O59" s="8">
        <v>5</v>
      </c>
      <c r="P59" s="8">
        <v>5</v>
      </c>
      <c r="Q59" s="8">
        <v>5</v>
      </c>
      <c r="R59" s="8">
        <v>5</v>
      </c>
      <c r="S59" s="8">
        <v>5</v>
      </c>
      <c r="T59" s="8">
        <v>4</v>
      </c>
      <c r="U59" s="8">
        <v>5</v>
      </c>
      <c r="V59" s="8">
        <v>5</v>
      </c>
      <c r="W59" s="8">
        <v>3</v>
      </c>
      <c r="X59" s="8">
        <v>2</v>
      </c>
      <c r="Y59" s="8">
        <v>2</v>
      </c>
      <c r="Z59" s="8">
        <v>3</v>
      </c>
      <c r="AA59" s="8">
        <v>3</v>
      </c>
      <c r="AB59" s="8">
        <v>2</v>
      </c>
      <c r="AC59" s="8">
        <v>4</v>
      </c>
      <c r="AD59" s="8">
        <v>4</v>
      </c>
      <c r="AE59" s="8">
        <v>2</v>
      </c>
      <c r="AF59" s="8">
        <v>2</v>
      </c>
      <c r="AG59" s="8">
        <v>1</v>
      </c>
      <c r="AH59" s="8">
        <v>2</v>
      </c>
      <c r="AI59" s="8">
        <v>2</v>
      </c>
      <c r="AJ59" s="8">
        <v>4</v>
      </c>
      <c r="AK59" s="8">
        <v>4</v>
      </c>
      <c r="AL59" s="8">
        <v>3</v>
      </c>
      <c r="AM59" s="8">
        <v>4</v>
      </c>
      <c r="AN59" s="8">
        <v>3</v>
      </c>
      <c r="AO59" s="8">
        <v>3</v>
      </c>
      <c r="AP59" s="8">
        <v>3</v>
      </c>
      <c r="AQ59" s="8">
        <v>3</v>
      </c>
      <c r="AR59" s="8">
        <v>3</v>
      </c>
      <c r="AS59" s="8">
        <v>3</v>
      </c>
      <c r="AT59" s="8">
        <v>3</v>
      </c>
      <c r="AU59" s="8">
        <v>3</v>
      </c>
      <c r="AV59" s="8">
        <v>3</v>
      </c>
      <c r="AW59" s="8">
        <v>3</v>
      </c>
      <c r="AX59" s="8">
        <v>3</v>
      </c>
      <c r="AY59" s="8">
        <v>3</v>
      </c>
      <c r="AZ59" s="8">
        <v>3</v>
      </c>
      <c r="BA59" s="8">
        <v>3</v>
      </c>
      <c r="BB59" s="8">
        <v>3</v>
      </c>
      <c r="BC59" s="8">
        <v>3</v>
      </c>
      <c r="BD59" s="8">
        <v>4</v>
      </c>
      <c r="BE59" s="8">
        <v>2</v>
      </c>
      <c r="BF59" s="8">
        <v>2</v>
      </c>
      <c r="BG59" s="8">
        <v>6</v>
      </c>
      <c r="BH59" s="8">
        <v>4</v>
      </c>
      <c r="BI59" s="8">
        <v>4</v>
      </c>
      <c r="BJ59" s="8">
        <v>4</v>
      </c>
      <c r="BK59" s="8">
        <v>2</v>
      </c>
      <c r="BL59" s="8">
        <v>1</v>
      </c>
      <c r="BM59" s="8">
        <v>0</v>
      </c>
      <c r="BN59" s="8">
        <v>2</v>
      </c>
      <c r="BO59" s="8">
        <v>1</v>
      </c>
      <c r="BP59" s="8">
        <v>0</v>
      </c>
      <c r="BQ59" s="8">
        <v>3</v>
      </c>
      <c r="BR59" s="8">
        <v>2</v>
      </c>
      <c r="BS59" s="8">
        <v>2</v>
      </c>
      <c r="BT59" s="8">
        <v>1</v>
      </c>
    </row>
    <row r="60" spans="1:72" s="22" customFormat="1" ht="12" customHeight="1" x14ac:dyDescent="0.2">
      <c r="A60" s="91" t="s">
        <v>45</v>
      </c>
      <c r="B60" s="91"/>
      <c r="C60" s="8">
        <v>1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1</v>
      </c>
      <c r="M60" s="8">
        <v>2</v>
      </c>
      <c r="N60" s="8">
        <v>2</v>
      </c>
      <c r="O60" s="8">
        <v>2</v>
      </c>
      <c r="P60" s="8">
        <v>1</v>
      </c>
      <c r="Q60" s="8">
        <v>2</v>
      </c>
      <c r="R60" s="8">
        <v>1</v>
      </c>
      <c r="S60" s="8">
        <v>2</v>
      </c>
      <c r="T60" s="8">
        <v>2</v>
      </c>
      <c r="U60" s="8">
        <v>2</v>
      </c>
      <c r="V60" s="8">
        <v>1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1</v>
      </c>
      <c r="AQ60" s="8">
        <v>0</v>
      </c>
      <c r="AR60" s="8">
        <v>1</v>
      </c>
      <c r="AS60" s="8">
        <v>1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2</v>
      </c>
      <c r="BB60" s="8">
        <v>2</v>
      </c>
      <c r="BC60" s="8">
        <v>2</v>
      </c>
      <c r="BD60" s="8">
        <v>2</v>
      </c>
      <c r="BE60" s="8">
        <v>2</v>
      </c>
      <c r="BF60" s="8">
        <v>1</v>
      </c>
      <c r="BG60" s="8">
        <v>1</v>
      </c>
      <c r="BH60" s="8">
        <v>1</v>
      </c>
      <c r="BI60" s="8">
        <v>0</v>
      </c>
      <c r="BJ60" s="8">
        <v>0</v>
      </c>
      <c r="BK60" s="8">
        <v>1</v>
      </c>
      <c r="BL60" s="8">
        <v>1</v>
      </c>
      <c r="BM60" s="8">
        <v>2</v>
      </c>
      <c r="BN60" s="8">
        <v>1</v>
      </c>
      <c r="BO60" s="8">
        <v>1</v>
      </c>
      <c r="BP60" s="8">
        <v>1</v>
      </c>
      <c r="BQ60" s="8">
        <v>0</v>
      </c>
      <c r="BR60" s="8">
        <v>0</v>
      </c>
      <c r="BS60" s="8">
        <v>2</v>
      </c>
      <c r="BT60" s="8">
        <v>1</v>
      </c>
    </row>
    <row r="61" spans="1:72" s="22" customFormat="1" ht="12" customHeight="1" x14ac:dyDescent="0.2">
      <c r="A61" s="91" t="s">
        <v>46</v>
      </c>
      <c r="B61" s="91"/>
      <c r="C61" s="8">
        <v>2</v>
      </c>
      <c r="D61" s="8">
        <v>2</v>
      </c>
      <c r="E61" s="8">
        <v>2</v>
      </c>
      <c r="F61" s="8">
        <v>2</v>
      </c>
      <c r="G61" s="8">
        <v>2</v>
      </c>
      <c r="H61" s="8">
        <v>2</v>
      </c>
      <c r="I61" s="8">
        <v>2</v>
      </c>
      <c r="J61" s="8">
        <v>2</v>
      </c>
      <c r="K61" s="8">
        <v>2</v>
      </c>
      <c r="L61" s="8">
        <v>2</v>
      </c>
      <c r="M61" s="8">
        <v>1</v>
      </c>
      <c r="N61" s="8">
        <v>0</v>
      </c>
      <c r="O61" s="8">
        <v>1</v>
      </c>
      <c r="P61" s="8">
        <v>1</v>
      </c>
      <c r="Q61" s="8">
        <v>1</v>
      </c>
      <c r="R61" s="8">
        <v>1</v>
      </c>
      <c r="S61" s="8">
        <v>1</v>
      </c>
      <c r="T61" s="8">
        <v>1</v>
      </c>
      <c r="U61" s="8">
        <v>0</v>
      </c>
      <c r="V61" s="8">
        <v>0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>
        <v>1</v>
      </c>
      <c r="AE61" s="8">
        <v>1</v>
      </c>
      <c r="AF61" s="8">
        <v>1</v>
      </c>
      <c r="AG61" s="8">
        <v>1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1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1</v>
      </c>
      <c r="BB61" s="8">
        <v>1</v>
      </c>
      <c r="BC61" s="8">
        <v>2</v>
      </c>
      <c r="BD61" s="8">
        <v>1</v>
      </c>
      <c r="BE61" s="8">
        <v>2</v>
      </c>
      <c r="BF61" s="8">
        <v>2</v>
      </c>
      <c r="BG61" s="8">
        <v>2</v>
      </c>
      <c r="BH61" s="8">
        <v>2</v>
      </c>
      <c r="BI61" s="8">
        <v>1</v>
      </c>
      <c r="BJ61" s="8">
        <v>1</v>
      </c>
      <c r="BK61" s="8">
        <v>0</v>
      </c>
      <c r="BL61" s="8">
        <v>1</v>
      </c>
      <c r="BM61" s="8">
        <v>3</v>
      </c>
      <c r="BN61" s="8">
        <v>2</v>
      </c>
      <c r="BO61" s="8">
        <v>3</v>
      </c>
      <c r="BP61" s="8">
        <v>3</v>
      </c>
      <c r="BQ61" s="8">
        <v>3</v>
      </c>
      <c r="BR61" s="8">
        <v>3</v>
      </c>
      <c r="BS61" s="8">
        <v>2</v>
      </c>
      <c r="BT61" s="8">
        <v>2</v>
      </c>
    </row>
    <row r="62" spans="1:72" s="22" customFormat="1" ht="12" customHeight="1" x14ac:dyDescent="0.2">
      <c r="A62" s="91" t="s">
        <v>47</v>
      </c>
      <c r="B62" s="91"/>
      <c r="C62" s="8">
        <v>11</v>
      </c>
      <c r="D62" s="8">
        <v>9</v>
      </c>
      <c r="E62" s="8">
        <v>12</v>
      </c>
      <c r="F62" s="8">
        <v>12</v>
      </c>
      <c r="G62" s="8">
        <v>9</v>
      </c>
      <c r="H62" s="8">
        <v>11</v>
      </c>
      <c r="I62" s="8">
        <v>12</v>
      </c>
      <c r="J62" s="8">
        <v>12</v>
      </c>
      <c r="K62" s="8">
        <v>13</v>
      </c>
      <c r="L62" s="8">
        <v>13</v>
      </c>
      <c r="M62" s="8">
        <v>12</v>
      </c>
      <c r="N62" s="8">
        <v>17</v>
      </c>
      <c r="O62" s="8">
        <v>16</v>
      </c>
      <c r="P62" s="8">
        <v>14</v>
      </c>
      <c r="Q62" s="8">
        <v>18</v>
      </c>
      <c r="R62" s="8">
        <v>9</v>
      </c>
      <c r="S62" s="8">
        <v>18</v>
      </c>
      <c r="T62" s="8">
        <v>17</v>
      </c>
      <c r="U62" s="8">
        <v>15</v>
      </c>
      <c r="V62" s="8">
        <v>17</v>
      </c>
      <c r="W62" s="8">
        <v>2</v>
      </c>
      <c r="X62" s="8">
        <v>1</v>
      </c>
      <c r="Y62" s="8">
        <v>3</v>
      </c>
      <c r="Z62" s="8">
        <v>1</v>
      </c>
      <c r="AA62" s="8">
        <v>3</v>
      </c>
      <c r="AB62" s="8">
        <v>2</v>
      </c>
      <c r="AC62" s="8">
        <v>2</v>
      </c>
      <c r="AD62" s="8">
        <v>2</v>
      </c>
      <c r="AE62" s="8">
        <v>2</v>
      </c>
      <c r="AF62" s="8">
        <v>3</v>
      </c>
      <c r="AG62" s="8">
        <v>6</v>
      </c>
      <c r="AH62" s="8">
        <v>6</v>
      </c>
      <c r="AI62" s="8">
        <v>7</v>
      </c>
      <c r="AJ62" s="8">
        <v>6</v>
      </c>
      <c r="AK62" s="8">
        <v>5</v>
      </c>
      <c r="AL62" s="8">
        <v>2</v>
      </c>
      <c r="AM62" s="8">
        <v>5</v>
      </c>
      <c r="AN62" s="8">
        <v>5</v>
      </c>
      <c r="AO62" s="8">
        <v>4</v>
      </c>
      <c r="AP62" s="8">
        <v>4</v>
      </c>
      <c r="AQ62" s="8">
        <v>9</v>
      </c>
      <c r="AR62" s="8">
        <v>7</v>
      </c>
      <c r="AS62" s="8">
        <v>7</v>
      </c>
      <c r="AT62" s="8">
        <v>7</v>
      </c>
      <c r="AU62" s="8">
        <v>6</v>
      </c>
      <c r="AV62" s="8">
        <v>4</v>
      </c>
      <c r="AW62" s="8">
        <v>4</v>
      </c>
      <c r="AX62" s="8">
        <v>4</v>
      </c>
      <c r="AY62" s="8">
        <v>5</v>
      </c>
      <c r="AZ62" s="8">
        <v>5</v>
      </c>
      <c r="BA62" s="8">
        <v>6</v>
      </c>
      <c r="BB62" s="8">
        <v>6</v>
      </c>
      <c r="BC62" s="8">
        <v>9</v>
      </c>
      <c r="BD62" s="8">
        <v>7</v>
      </c>
      <c r="BE62" s="8">
        <v>3</v>
      </c>
      <c r="BF62" s="8">
        <v>2</v>
      </c>
      <c r="BG62" s="8">
        <v>5</v>
      </c>
      <c r="BH62" s="8">
        <v>7</v>
      </c>
      <c r="BI62" s="8">
        <v>6</v>
      </c>
      <c r="BJ62" s="8">
        <v>7</v>
      </c>
      <c r="BK62" s="8">
        <v>3</v>
      </c>
      <c r="BL62" s="8">
        <v>5</v>
      </c>
      <c r="BM62" s="8">
        <v>2</v>
      </c>
      <c r="BN62" s="8">
        <v>4</v>
      </c>
      <c r="BO62" s="8">
        <v>7</v>
      </c>
      <c r="BP62" s="8">
        <v>7</v>
      </c>
      <c r="BQ62" s="8">
        <v>6</v>
      </c>
      <c r="BR62" s="8">
        <v>6</v>
      </c>
      <c r="BS62" s="8">
        <v>7</v>
      </c>
      <c r="BT62" s="8">
        <v>9</v>
      </c>
    </row>
    <row r="63" spans="1:72" s="22" customFormat="1" ht="12" customHeight="1" x14ac:dyDescent="0.2">
      <c r="A63" s="91" t="s">
        <v>48</v>
      </c>
      <c r="B63" s="91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1</v>
      </c>
      <c r="Q63" s="8">
        <v>0</v>
      </c>
      <c r="R63" s="8">
        <v>0</v>
      </c>
      <c r="S63" s="8">
        <v>1</v>
      </c>
      <c r="T63" s="8">
        <v>1</v>
      </c>
      <c r="U63" s="8">
        <v>1</v>
      </c>
      <c r="V63" s="8">
        <v>1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1</v>
      </c>
      <c r="AH63" s="8">
        <v>1</v>
      </c>
      <c r="AI63" s="8">
        <v>1</v>
      </c>
      <c r="AJ63" s="8">
        <v>1</v>
      </c>
      <c r="AK63" s="8">
        <v>0</v>
      </c>
      <c r="AL63" s="8">
        <v>0</v>
      </c>
      <c r="AM63" s="8">
        <v>1</v>
      </c>
      <c r="AN63" s="8">
        <v>1</v>
      </c>
      <c r="AO63" s="8">
        <v>1</v>
      </c>
      <c r="AP63" s="8">
        <v>2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1</v>
      </c>
      <c r="BB63" s="8">
        <v>0</v>
      </c>
      <c r="BC63" s="8">
        <v>0</v>
      </c>
      <c r="BD63" s="8">
        <v>1</v>
      </c>
      <c r="BE63" s="8">
        <v>1</v>
      </c>
      <c r="BF63" s="8">
        <v>0</v>
      </c>
      <c r="BG63" s="8">
        <v>1</v>
      </c>
      <c r="BH63" s="8">
        <v>1</v>
      </c>
      <c r="BI63" s="8">
        <v>1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</row>
    <row r="64" spans="1:72" s="22" customFormat="1" ht="12" customHeight="1" x14ac:dyDescent="0.2">
      <c r="A64" s="91" t="s">
        <v>49</v>
      </c>
      <c r="B64" s="91"/>
      <c r="C64" s="8">
        <v>8</v>
      </c>
      <c r="D64" s="8">
        <v>8</v>
      </c>
      <c r="E64" s="8">
        <v>8</v>
      </c>
      <c r="F64" s="8">
        <v>8</v>
      </c>
      <c r="G64" s="8">
        <v>8</v>
      </c>
      <c r="H64" s="8">
        <v>8</v>
      </c>
      <c r="I64" s="8">
        <v>8</v>
      </c>
      <c r="J64" s="8">
        <v>8</v>
      </c>
      <c r="K64" s="8">
        <v>8</v>
      </c>
      <c r="L64" s="8">
        <v>8</v>
      </c>
      <c r="M64" s="8">
        <v>5</v>
      </c>
      <c r="N64" s="8">
        <v>6</v>
      </c>
      <c r="O64" s="8">
        <v>7</v>
      </c>
      <c r="P64" s="8">
        <v>5</v>
      </c>
      <c r="Q64" s="8">
        <v>5</v>
      </c>
      <c r="R64" s="8">
        <v>5</v>
      </c>
      <c r="S64" s="8">
        <v>4</v>
      </c>
      <c r="T64" s="8">
        <v>6</v>
      </c>
      <c r="U64" s="8">
        <v>6</v>
      </c>
      <c r="V64" s="8">
        <v>6</v>
      </c>
      <c r="W64" s="8">
        <v>2</v>
      </c>
      <c r="X64" s="8">
        <v>2</v>
      </c>
      <c r="Y64" s="8">
        <v>2</v>
      </c>
      <c r="Z64" s="8">
        <v>1</v>
      </c>
      <c r="AA64" s="8">
        <v>2</v>
      </c>
      <c r="AB64" s="8">
        <v>2</v>
      </c>
      <c r="AC64" s="8">
        <v>0</v>
      </c>
      <c r="AD64" s="8">
        <v>1</v>
      </c>
      <c r="AE64" s="8">
        <v>1</v>
      </c>
      <c r="AF64" s="8">
        <v>1</v>
      </c>
      <c r="AG64" s="8">
        <v>2</v>
      </c>
      <c r="AH64" s="8">
        <v>3</v>
      </c>
      <c r="AI64" s="8">
        <v>2</v>
      </c>
      <c r="AJ64" s="8">
        <v>3</v>
      </c>
      <c r="AK64" s="8">
        <v>2</v>
      </c>
      <c r="AL64" s="8">
        <v>1</v>
      </c>
      <c r="AM64" s="8">
        <v>2</v>
      </c>
      <c r="AN64" s="8">
        <v>2</v>
      </c>
      <c r="AO64" s="8">
        <v>3</v>
      </c>
      <c r="AP64" s="8">
        <v>3</v>
      </c>
      <c r="AQ64" s="8">
        <v>1</v>
      </c>
      <c r="AR64" s="8">
        <v>2</v>
      </c>
      <c r="AS64" s="8">
        <v>2</v>
      </c>
      <c r="AT64" s="8">
        <v>1</v>
      </c>
      <c r="AU64" s="8">
        <v>1</v>
      </c>
      <c r="AV64" s="8">
        <v>1</v>
      </c>
      <c r="AW64" s="8">
        <v>1</v>
      </c>
      <c r="AX64" s="8">
        <v>1</v>
      </c>
      <c r="AY64" s="8">
        <v>1</v>
      </c>
      <c r="AZ64" s="8">
        <v>1</v>
      </c>
      <c r="BA64" s="8">
        <v>1</v>
      </c>
      <c r="BB64" s="8">
        <v>2</v>
      </c>
      <c r="BC64" s="8">
        <v>3</v>
      </c>
      <c r="BD64" s="8">
        <v>2</v>
      </c>
      <c r="BE64" s="8">
        <v>2</v>
      </c>
      <c r="BF64" s="8">
        <v>2</v>
      </c>
      <c r="BG64" s="8">
        <v>1</v>
      </c>
      <c r="BH64" s="8">
        <v>2</v>
      </c>
      <c r="BI64" s="8">
        <v>3</v>
      </c>
      <c r="BJ64" s="8">
        <v>4</v>
      </c>
      <c r="BK64" s="8">
        <v>1</v>
      </c>
      <c r="BL64" s="8">
        <v>2</v>
      </c>
      <c r="BM64" s="8">
        <v>2</v>
      </c>
      <c r="BN64" s="8">
        <v>1</v>
      </c>
      <c r="BO64" s="8">
        <v>1</v>
      </c>
      <c r="BP64" s="8">
        <v>2</v>
      </c>
      <c r="BQ64" s="8">
        <v>2</v>
      </c>
      <c r="BR64" s="8">
        <v>2</v>
      </c>
      <c r="BS64" s="8">
        <v>2</v>
      </c>
      <c r="BT64" s="8">
        <v>3</v>
      </c>
    </row>
    <row r="65" spans="1:72" s="22" customFormat="1" ht="12" customHeight="1" x14ac:dyDescent="0.2">
      <c r="A65" s="91" t="s">
        <v>50</v>
      </c>
      <c r="B65" s="91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1</v>
      </c>
      <c r="M65" s="8">
        <v>1</v>
      </c>
      <c r="N65" s="8">
        <v>1</v>
      </c>
      <c r="O65" s="8">
        <v>1</v>
      </c>
      <c r="P65" s="8">
        <v>1</v>
      </c>
      <c r="Q65" s="8">
        <v>1</v>
      </c>
      <c r="R65" s="8">
        <v>1</v>
      </c>
      <c r="S65" s="8">
        <v>1</v>
      </c>
      <c r="T65" s="8">
        <v>1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2</v>
      </c>
      <c r="AH65" s="8">
        <v>2</v>
      </c>
      <c r="AI65" s="8">
        <v>2</v>
      </c>
      <c r="AJ65" s="8">
        <v>1</v>
      </c>
      <c r="AK65" s="8">
        <v>1</v>
      </c>
      <c r="AL65" s="8">
        <v>1</v>
      </c>
      <c r="AM65" s="8">
        <v>2</v>
      </c>
      <c r="AN65" s="8">
        <v>2</v>
      </c>
      <c r="AO65" s="8">
        <v>2</v>
      </c>
      <c r="AP65" s="8">
        <v>2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1</v>
      </c>
      <c r="BB65" s="8">
        <v>1</v>
      </c>
      <c r="BC65" s="8">
        <v>0</v>
      </c>
      <c r="BD65" s="8">
        <v>0</v>
      </c>
      <c r="BE65" s="8">
        <v>0</v>
      </c>
      <c r="BF65" s="8">
        <v>0</v>
      </c>
      <c r="BG65" s="8">
        <v>1</v>
      </c>
      <c r="BH65" s="8">
        <v>0</v>
      </c>
      <c r="BI65" s="8">
        <v>0</v>
      </c>
      <c r="BJ65" s="8">
        <v>1</v>
      </c>
      <c r="BK65" s="8">
        <v>1</v>
      </c>
      <c r="BL65" s="8">
        <v>1</v>
      </c>
      <c r="BM65" s="8">
        <v>1</v>
      </c>
      <c r="BN65" s="8">
        <v>0</v>
      </c>
      <c r="BO65" s="8">
        <v>0</v>
      </c>
      <c r="BP65" s="8">
        <v>0</v>
      </c>
      <c r="BQ65" s="8">
        <v>1</v>
      </c>
      <c r="BR65" s="8">
        <v>1</v>
      </c>
      <c r="BS65" s="8">
        <v>1</v>
      </c>
      <c r="BT65" s="8">
        <v>1</v>
      </c>
    </row>
    <row r="66" spans="1:72" s="22" customFormat="1" ht="12" customHeight="1" x14ac:dyDescent="0.2">
      <c r="A66" s="91" t="s">
        <v>51</v>
      </c>
      <c r="B66" s="91"/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8">
        <v>2</v>
      </c>
      <c r="N66" s="8">
        <v>6</v>
      </c>
      <c r="O66" s="8">
        <v>5</v>
      </c>
      <c r="P66" s="8">
        <v>5</v>
      </c>
      <c r="Q66" s="8">
        <v>4</v>
      </c>
      <c r="R66" s="8">
        <v>2</v>
      </c>
      <c r="S66" s="8">
        <v>3</v>
      </c>
      <c r="T66" s="8">
        <v>2</v>
      </c>
      <c r="U66" s="8">
        <v>4</v>
      </c>
      <c r="V66" s="8">
        <v>2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1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1</v>
      </c>
      <c r="BH66" s="8">
        <v>0</v>
      </c>
      <c r="BI66" s="8">
        <v>1</v>
      </c>
      <c r="BJ66" s="8">
        <v>0</v>
      </c>
      <c r="BK66" s="8">
        <v>0</v>
      </c>
      <c r="BL66" s="8">
        <v>1</v>
      </c>
      <c r="BM66" s="8">
        <v>1</v>
      </c>
      <c r="BN66" s="8">
        <v>3</v>
      </c>
      <c r="BO66" s="8">
        <v>1</v>
      </c>
      <c r="BP66" s="8">
        <v>2</v>
      </c>
      <c r="BQ66" s="8">
        <v>5</v>
      </c>
      <c r="BR66" s="8">
        <v>0</v>
      </c>
      <c r="BS66" s="8">
        <v>3</v>
      </c>
      <c r="BT66" s="8">
        <v>2</v>
      </c>
    </row>
    <row r="67" spans="1:72" s="22" customFormat="1" ht="12" customHeight="1" x14ac:dyDescent="0.2">
      <c r="A67" s="99" t="s">
        <v>52</v>
      </c>
      <c r="B67" s="99"/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</row>
    <row r="68" spans="1:72" s="22" customFormat="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22" customFormat="1" ht="12" customHeight="1" x14ac:dyDescent="0.2">
      <c r="A69" s="90" t="s">
        <v>53</v>
      </c>
      <c r="B69" s="90"/>
      <c r="C69" s="7">
        <f t="shared" ref="C69:BH69" si="309">SUM(C70:C121)</f>
        <v>64</v>
      </c>
      <c r="D69" s="7">
        <f t="shared" si="309"/>
        <v>60</v>
      </c>
      <c r="E69" s="7">
        <f t="shared" si="309"/>
        <v>59</v>
      </c>
      <c r="F69" s="7">
        <f t="shared" si="309"/>
        <v>60</v>
      </c>
      <c r="G69" s="7">
        <f t="shared" si="309"/>
        <v>61</v>
      </c>
      <c r="H69" s="7">
        <f t="shared" si="309"/>
        <v>61</v>
      </c>
      <c r="I69" s="7">
        <f t="shared" si="309"/>
        <v>59</v>
      </c>
      <c r="J69" s="7">
        <f t="shared" si="309"/>
        <v>62</v>
      </c>
      <c r="K69" s="7">
        <f t="shared" si="309"/>
        <v>62</v>
      </c>
      <c r="L69" s="7">
        <f>SUM(L70:L121)</f>
        <v>60</v>
      </c>
      <c r="M69" s="7">
        <f t="shared" si="309"/>
        <v>65</v>
      </c>
      <c r="N69" s="7">
        <f t="shared" si="309"/>
        <v>71</v>
      </c>
      <c r="O69" s="7">
        <f t="shared" si="309"/>
        <v>75</v>
      </c>
      <c r="P69" s="7">
        <f t="shared" si="309"/>
        <v>74</v>
      </c>
      <c r="Q69" s="7">
        <f t="shared" si="309"/>
        <v>73</v>
      </c>
      <c r="R69" s="7">
        <f t="shared" si="309"/>
        <v>62</v>
      </c>
      <c r="S69" s="7">
        <f t="shared" si="309"/>
        <v>94</v>
      </c>
      <c r="T69" s="7">
        <f t="shared" si="309"/>
        <v>92</v>
      </c>
      <c r="U69" s="7">
        <v>80</v>
      </c>
      <c r="V69" s="7">
        <f t="shared" ref="V69" si="310">SUM(V70:V121)</f>
        <v>81</v>
      </c>
      <c r="W69" s="7">
        <f t="shared" si="309"/>
        <v>20</v>
      </c>
      <c r="X69" s="7">
        <f t="shared" si="309"/>
        <v>20</v>
      </c>
      <c r="Y69" s="7">
        <f t="shared" si="309"/>
        <v>20</v>
      </c>
      <c r="Z69" s="7">
        <f t="shared" si="309"/>
        <v>17</v>
      </c>
      <c r="AA69" s="7">
        <f t="shared" si="309"/>
        <v>20</v>
      </c>
      <c r="AB69" s="7">
        <f t="shared" si="309"/>
        <v>21</v>
      </c>
      <c r="AC69" s="7">
        <f t="shared" si="309"/>
        <v>24</v>
      </c>
      <c r="AD69" s="7">
        <f t="shared" si="309"/>
        <v>19</v>
      </c>
      <c r="AE69" s="7">
        <v>20</v>
      </c>
      <c r="AF69" s="7">
        <f t="shared" ref="AF69" si="311">SUM(AF70:AF121)</f>
        <v>20</v>
      </c>
      <c r="AG69" s="7">
        <f t="shared" si="309"/>
        <v>38</v>
      </c>
      <c r="AH69" s="7">
        <f t="shared" si="309"/>
        <v>39</v>
      </c>
      <c r="AI69" s="7">
        <f t="shared" si="309"/>
        <v>40</v>
      </c>
      <c r="AJ69" s="7">
        <f t="shared" si="309"/>
        <v>47</v>
      </c>
      <c r="AK69" s="7">
        <f t="shared" si="309"/>
        <v>46</v>
      </c>
      <c r="AL69" s="7">
        <f t="shared" si="309"/>
        <v>36</v>
      </c>
      <c r="AM69" s="7">
        <f t="shared" si="309"/>
        <v>55</v>
      </c>
      <c r="AN69" s="7">
        <f t="shared" si="309"/>
        <v>54</v>
      </c>
      <c r="AO69" s="7">
        <v>51</v>
      </c>
      <c r="AP69" s="7">
        <f t="shared" ref="AP69" si="312">SUM(AP70:AP121)</f>
        <v>51</v>
      </c>
      <c r="AQ69" s="7">
        <f t="shared" si="309"/>
        <v>41</v>
      </c>
      <c r="AR69" s="7">
        <f t="shared" si="309"/>
        <v>36</v>
      </c>
      <c r="AS69" s="7">
        <f t="shared" si="309"/>
        <v>37</v>
      </c>
      <c r="AT69" s="7">
        <f t="shared" si="309"/>
        <v>41</v>
      </c>
      <c r="AU69" s="7">
        <f t="shared" si="309"/>
        <v>39</v>
      </c>
      <c r="AV69" s="7">
        <f t="shared" si="309"/>
        <v>32</v>
      </c>
      <c r="AW69" s="7">
        <f t="shared" si="309"/>
        <v>38</v>
      </c>
      <c r="AX69" s="7">
        <f t="shared" si="309"/>
        <v>39</v>
      </c>
      <c r="AY69" s="7">
        <v>39</v>
      </c>
      <c r="AZ69" s="7">
        <f t="shared" ref="AZ69" si="313">SUM(AZ70:AZ121)</f>
        <v>42</v>
      </c>
      <c r="BA69" s="7">
        <f t="shared" si="309"/>
        <v>37</v>
      </c>
      <c r="BB69" s="7">
        <f t="shared" si="309"/>
        <v>34</v>
      </c>
      <c r="BC69" s="7">
        <f t="shared" si="309"/>
        <v>43</v>
      </c>
      <c r="BD69" s="7">
        <f t="shared" si="309"/>
        <v>55</v>
      </c>
      <c r="BE69" s="7">
        <f t="shared" si="309"/>
        <v>56</v>
      </c>
      <c r="BF69" s="7">
        <f t="shared" si="309"/>
        <v>44</v>
      </c>
      <c r="BG69" s="7">
        <f t="shared" si="309"/>
        <v>69</v>
      </c>
      <c r="BH69" s="7">
        <f t="shared" si="309"/>
        <v>64</v>
      </c>
      <c r="BI69" s="7">
        <v>66</v>
      </c>
      <c r="BJ69" s="7">
        <f t="shared" ref="BJ69:BT69" si="314">SUM(BJ70:BJ121)</f>
        <v>62</v>
      </c>
      <c r="BK69" s="7">
        <f t="shared" si="314"/>
        <v>23</v>
      </c>
      <c r="BL69" s="7">
        <f t="shared" si="314"/>
        <v>24</v>
      </c>
      <c r="BM69" s="7">
        <f t="shared" si="314"/>
        <v>20</v>
      </c>
      <c r="BN69" s="7">
        <f t="shared" si="314"/>
        <v>36</v>
      </c>
      <c r="BO69" s="7">
        <f t="shared" si="314"/>
        <v>49</v>
      </c>
      <c r="BP69" s="7">
        <f t="shared" si="314"/>
        <v>31</v>
      </c>
      <c r="BQ69" s="7">
        <f t="shared" si="314"/>
        <v>52</v>
      </c>
      <c r="BR69" s="7">
        <f t="shared" si="314"/>
        <v>42</v>
      </c>
      <c r="BS69" s="7">
        <f t="shared" si="314"/>
        <v>41</v>
      </c>
      <c r="BT69" s="7">
        <f t="shared" si="314"/>
        <v>41</v>
      </c>
    </row>
    <row r="70" spans="1:72" s="22" customFormat="1" ht="12" customHeight="1" x14ac:dyDescent="0.2">
      <c r="A70" s="91" t="s">
        <v>54</v>
      </c>
      <c r="B70" s="91"/>
      <c r="C70" s="8">
        <v>2</v>
      </c>
      <c r="D70" s="8">
        <v>2</v>
      </c>
      <c r="E70" s="8">
        <v>2</v>
      </c>
      <c r="F70" s="8">
        <v>2</v>
      </c>
      <c r="G70" s="8">
        <v>2</v>
      </c>
      <c r="H70" s="8">
        <v>2</v>
      </c>
      <c r="I70" s="8">
        <v>2</v>
      </c>
      <c r="J70" s="8">
        <v>2</v>
      </c>
      <c r="K70" s="8">
        <v>2</v>
      </c>
      <c r="L70" s="8">
        <v>2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1</v>
      </c>
      <c r="AF70" s="8">
        <v>1</v>
      </c>
      <c r="AG70" s="8">
        <v>1</v>
      </c>
      <c r="AH70" s="8">
        <v>1</v>
      </c>
      <c r="AI70" s="8">
        <v>1</v>
      </c>
      <c r="AJ70" s="8">
        <v>1</v>
      </c>
      <c r="AK70" s="8">
        <v>1</v>
      </c>
      <c r="AL70" s="8">
        <v>1</v>
      </c>
      <c r="AM70" s="8">
        <v>1</v>
      </c>
      <c r="AN70" s="8">
        <v>1</v>
      </c>
      <c r="AO70" s="8">
        <v>1</v>
      </c>
      <c r="AP70" s="8">
        <v>1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1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</row>
    <row r="71" spans="1:72" s="22" customFormat="1" ht="12" customHeight="1" x14ac:dyDescent="0.2">
      <c r="A71" s="91" t="s">
        <v>55</v>
      </c>
      <c r="B71" s="91"/>
      <c r="C71" s="8">
        <v>7</v>
      </c>
      <c r="D71" s="8">
        <v>6</v>
      </c>
      <c r="E71" s="8">
        <v>5</v>
      </c>
      <c r="F71" s="8">
        <v>5</v>
      </c>
      <c r="G71" s="8">
        <v>5</v>
      </c>
      <c r="H71" s="8">
        <v>6</v>
      </c>
      <c r="I71" s="8">
        <v>6</v>
      </c>
      <c r="J71" s="8">
        <v>6</v>
      </c>
      <c r="K71" s="8">
        <v>6</v>
      </c>
      <c r="L71" s="8">
        <v>6</v>
      </c>
      <c r="M71" s="8">
        <v>5</v>
      </c>
      <c r="N71" s="8">
        <v>4</v>
      </c>
      <c r="O71" s="8">
        <v>4</v>
      </c>
      <c r="P71" s="8">
        <v>4</v>
      </c>
      <c r="Q71" s="8">
        <v>4</v>
      </c>
      <c r="R71" s="8">
        <v>4</v>
      </c>
      <c r="S71" s="8">
        <v>4</v>
      </c>
      <c r="T71" s="8">
        <v>4</v>
      </c>
      <c r="U71" s="8">
        <v>4</v>
      </c>
      <c r="V71" s="8">
        <v>5</v>
      </c>
      <c r="W71" s="8">
        <v>1</v>
      </c>
      <c r="X71" s="8">
        <v>2</v>
      </c>
      <c r="Y71" s="8">
        <v>2</v>
      </c>
      <c r="Z71" s="8">
        <v>1</v>
      </c>
      <c r="AA71" s="8">
        <v>1</v>
      </c>
      <c r="AB71" s="8">
        <v>1</v>
      </c>
      <c r="AC71" s="8">
        <v>2</v>
      </c>
      <c r="AD71" s="8">
        <v>1</v>
      </c>
      <c r="AE71" s="8">
        <v>1</v>
      </c>
      <c r="AF71" s="8">
        <v>3</v>
      </c>
      <c r="AG71" s="8">
        <v>0</v>
      </c>
      <c r="AH71" s="8">
        <v>0</v>
      </c>
      <c r="AI71" s="8">
        <v>0</v>
      </c>
      <c r="AJ71" s="8">
        <v>1</v>
      </c>
      <c r="AK71" s="8">
        <v>0</v>
      </c>
      <c r="AL71" s="8">
        <v>1</v>
      </c>
      <c r="AM71" s="8">
        <v>1</v>
      </c>
      <c r="AN71" s="8">
        <v>1</v>
      </c>
      <c r="AO71" s="8">
        <v>3</v>
      </c>
      <c r="AP71" s="8">
        <v>3</v>
      </c>
      <c r="AQ71" s="8">
        <v>3</v>
      </c>
      <c r="AR71" s="8">
        <v>2</v>
      </c>
      <c r="AS71" s="8">
        <v>3</v>
      </c>
      <c r="AT71" s="8">
        <v>3</v>
      </c>
      <c r="AU71" s="8">
        <v>3</v>
      </c>
      <c r="AV71" s="8">
        <v>3</v>
      </c>
      <c r="AW71" s="8">
        <v>3</v>
      </c>
      <c r="AX71" s="8">
        <v>3</v>
      </c>
      <c r="AY71" s="8">
        <v>4</v>
      </c>
      <c r="AZ71" s="8">
        <v>5</v>
      </c>
      <c r="BA71" s="8">
        <v>1</v>
      </c>
      <c r="BB71" s="8">
        <v>1</v>
      </c>
      <c r="BC71" s="8">
        <v>1</v>
      </c>
      <c r="BD71" s="8">
        <v>2</v>
      </c>
      <c r="BE71" s="8">
        <v>2</v>
      </c>
      <c r="BF71" s="8">
        <v>3</v>
      </c>
      <c r="BG71" s="8">
        <v>4</v>
      </c>
      <c r="BH71" s="8">
        <v>4</v>
      </c>
      <c r="BI71" s="8">
        <v>4</v>
      </c>
      <c r="BJ71" s="8">
        <v>3</v>
      </c>
      <c r="BK71" s="8">
        <v>1</v>
      </c>
      <c r="BL71" s="8">
        <v>1</v>
      </c>
      <c r="BM71" s="8">
        <v>2</v>
      </c>
      <c r="BN71" s="8">
        <v>4</v>
      </c>
      <c r="BO71" s="8">
        <v>5</v>
      </c>
      <c r="BP71" s="8">
        <v>4</v>
      </c>
      <c r="BQ71" s="8">
        <v>3</v>
      </c>
      <c r="BR71" s="8">
        <v>3</v>
      </c>
      <c r="BS71" s="8">
        <v>3</v>
      </c>
      <c r="BT71" s="8">
        <v>4</v>
      </c>
    </row>
    <row r="72" spans="1:72" s="22" customFormat="1" ht="12" customHeight="1" x14ac:dyDescent="0.2">
      <c r="A72" s="91" t="s">
        <v>56</v>
      </c>
      <c r="B72" s="91"/>
      <c r="C72" s="8">
        <v>1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v>1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1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1</v>
      </c>
      <c r="BB72" s="8">
        <v>0</v>
      </c>
      <c r="BC72" s="8">
        <v>1</v>
      </c>
      <c r="BD72" s="8">
        <v>1</v>
      </c>
      <c r="BE72" s="8">
        <v>0</v>
      </c>
      <c r="BF72" s="8">
        <v>0</v>
      </c>
      <c r="BG72" s="8">
        <v>0</v>
      </c>
      <c r="BH72" s="8">
        <v>1</v>
      </c>
      <c r="BI72" s="8">
        <v>1</v>
      </c>
      <c r="BJ72" s="8">
        <v>0</v>
      </c>
      <c r="BK72" s="8">
        <v>1</v>
      </c>
      <c r="BL72" s="8">
        <v>0</v>
      </c>
      <c r="BM72" s="8">
        <v>1</v>
      </c>
      <c r="BN72" s="8">
        <v>1</v>
      </c>
      <c r="BO72" s="8">
        <v>0</v>
      </c>
      <c r="BP72" s="8">
        <v>0</v>
      </c>
      <c r="BQ72" s="8">
        <v>0</v>
      </c>
      <c r="BR72" s="8">
        <v>1</v>
      </c>
      <c r="BS72" s="8">
        <v>1</v>
      </c>
      <c r="BT72" s="8">
        <v>0</v>
      </c>
    </row>
    <row r="73" spans="1:72" s="22" customFormat="1" ht="12" customHeight="1" x14ac:dyDescent="0.2">
      <c r="A73" s="91" t="s">
        <v>57</v>
      </c>
      <c r="B73" s="91"/>
      <c r="C73" s="8">
        <v>6</v>
      </c>
      <c r="D73" s="8">
        <v>6</v>
      </c>
      <c r="E73" s="8">
        <v>5</v>
      </c>
      <c r="F73" s="8">
        <v>6</v>
      </c>
      <c r="G73" s="8">
        <v>6</v>
      </c>
      <c r="H73" s="8">
        <v>5</v>
      </c>
      <c r="I73" s="8">
        <v>5</v>
      </c>
      <c r="J73" s="8">
        <v>5</v>
      </c>
      <c r="K73" s="8">
        <v>5</v>
      </c>
      <c r="L73" s="8">
        <v>5</v>
      </c>
      <c r="M73" s="8">
        <v>4</v>
      </c>
      <c r="N73" s="8">
        <v>3</v>
      </c>
      <c r="O73" s="8">
        <v>3</v>
      </c>
      <c r="P73" s="8">
        <v>3</v>
      </c>
      <c r="Q73" s="8">
        <v>3</v>
      </c>
      <c r="R73" s="8">
        <v>3</v>
      </c>
      <c r="S73" s="8">
        <v>3</v>
      </c>
      <c r="T73" s="8">
        <v>3</v>
      </c>
      <c r="U73" s="8">
        <v>3</v>
      </c>
      <c r="V73" s="8">
        <v>4</v>
      </c>
      <c r="W73" s="8">
        <v>2</v>
      </c>
      <c r="X73" s="8">
        <v>2</v>
      </c>
      <c r="Y73" s="8">
        <v>2</v>
      </c>
      <c r="Z73" s="8">
        <v>2</v>
      </c>
      <c r="AA73" s="8">
        <v>1</v>
      </c>
      <c r="AB73" s="8">
        <v>3</v>
      </c>
      <c r="AC73" s="8">
        <v>2</v>
      </c>
      <c r="AD73" s="8">
        <v>2</v>
      </c>
      <c r="AE73" s="8">
        <v>3</v>
      </c>
      <c r="AF73" s="8">
        <v>3</v>
      </c>
      <c r="AG73" s="8">
        <v>4</v>
      </c>
      <c r="AH73" s="8">
        <v>4</v>
      </c>
      <c r="AI73" s="8">
        <v>3</v>
      </c>
      <c r="AJ73" s="8">
        <v>4</v>
      </c>
      <c r="AK73" s="8">
        <v>3</v>
      </c>
      <c r="AL73" s="8">
        <v>4</v>
      </c>
      <c r="AM73" s="8">
        <v>4</v>
      </c>
      <c r="AN73" s="8">
        <v>4</v>
      </c>
      <c r="AO73" s="8">
        <v>5</v>
      </c>
      <c r="AP73" s="8">
        <v>5</v>
      </c>
      <c r="AQ73" s="8">
        <v>4</v>
      </c>
      <c r="AR73" s="8">
        <v>3</v>
      </c>
      <c r="AS73" s="8">
        <v>3</v>
      </c>
      <c r="AT73" s="8">
        <v>3</v>
      </c>
      <c r="AU73" s="8">
        <v>3</v>
      </c>
      <c r="AV73" s="8">
        <v>3</v>
      </c>
      <c r="AW73" s="8">
        <v>3</v>
      </c>
      <c r="AX73" s="8">
        <v>3</v>
      </c>
      <c r="AY73" s="8">
        <v>3</v>
      </c>
      <c r="AZ73" s="8">
        <v>3</v>
      </c>
      <c r="BA73" s="8">
        <v>5</v>
      </c>
      <c r="BB73" s="8">
        <v>2</v>
      </c>
      <c r="BC73" s="8">
        <v>4</v>
      </c>
      <c r="BD73" s="8">
        <v>4</v>
      </c>
      <c r="BE73" s="8">
        <v>4</v>
      </c>
      <c r="BF73" s="8">
        <v>4</v>
      </c>
      <c r="BG73" s="8">
        <v>5</v>
      </c>
      <c r="BH73" s="8">
        <v>5</v>
      </c>
      <c r="BI73" s="8">
        <v>4</v>
      </c>
      <c r="BJ73" s="8">
        <v>3</v>
      </c>
      <c r="BK73" s="8">
        <v>2</v>
      </c>
      <c r="BL73" s="8">
        <v>3</v>
      </c>
      <c r="BM73" s="8">
        <v>2</v>
      </c>
      <c r="BN73" s="8">
        <v>4</v>
      </c>
      <c r="BO73" s="8">
        <v>6</v>
      </c>
      <c r="BP73" s="8">
        <v>3</v>
      </c>
      <c r="BQ73" s="8">
        <v>4</v>
      </c>
      <c r="BR73" s="8">
        <v>4</v>
      </c>
      <c r="BS73" s="8">
        <v>3</v>
      </c>
      <c r="BT73" s="8">
        <v>3</v>
      </c>
    </row>
    <row r="74" spans="1:72" s="22" customFormat="1" ht="12" customHeight="1" x14ac:dyDescent="0.2">
      <c r="A74" s="91" t="s">
        <v>58</v>
      </c>
      <c r="B74" s="91"/>
      <c r="C74" s="8">
        <v>1</v>
      </c>
      <c r="D74" s="8">
        <v>1</v>
      </c>
      <c r="E74" s="8">
        <v>1</v>
      </c>
      <c r="F74" s="8">
        <v>1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v>1</v>
      </c>
      <c r="O74" s="8">
        <v>1</v>
      </c>
      <c r="P74" s="8">
        <v>1</v>
      </c>
      <c r="Q74" s="8">
        <v>1</v>
      </c>
      <c r="R74" s="8">
        <v>1</v>
      </c>
      <c r="S74" s="8">
        <v>0</v>
      </c>
      <c r="T74" s="8">
        <v>1</v>
      </c>
      <c r="U74" s="8">
        <v>1</v>
      </c>
      <c r="V74" s="8">
        <v>1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</row>
    <row r="75" spans="1:72" s="22" customFormat="1" ht="12" customHeight="1" x14ac:dyDescent="0.2">
      <c r="A75" s="91" t="s">
        <v>59</v>
      </c>
      <c r="B75" s="91"/>
      <c r="C75" s="8">
        <v>1</v>
      </c>
      <c r="D75" s="8">
        <v>1</v>
      </c>
      <c r="E75" s="8">
        <v>1</v>
      </c>
      <c r="F75" s="8">
        <v>1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>
        <v>2</v>
      </c>
      <c r="O75" s="8">
        <v>2</v>
      </c>
      <c r="P75" s="8">
        <v>1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1</v>
      </c>
      <c r="AI75" s="8">
        <v>1</v>
      </c>
      <c r="AJ75" s="8">
        <v>1</v>
      </c>
      <c r="AK75" s="8">
        <v>2</v>
      </c>
      <c r="AL75" s="8">
        <v>2</v>
      </c>
      <c r="AM75" s="8">
        <v>2</v>
      </c>
      <c r="AN75" s="8">
        <v>2</v>
      </c>
      <c r="AO75" s="8">
        <v>1</v>
      </c>
      <c r="AP75" s="8">
        <v>1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1</v>
      </c>
      <c r="BB75" s="8">
        <v>1</v>
      </c>
      <c r="BC75" s="8">
        <v>1</v>
      </c>
      <c r="BD75" s="8">
        <v>1</v>
      </c>
      <c r="BE75" s="8">
        <v>1</v>
      </c>
      <c r="BF75" s="8">
        <v>1</v>
      </c>
      <c r="BG75" s="8">
        <v>1</v>
      </c>
      <c r="BH75" s="8">
        <v>1</v>
      </c>
      <c r="BI75" s="8">
        <v>1</v>
      </c>
      <c r="BJ75" s="8">
        <v>1</v>
      </c>
      <c r="BK75" s="8">
        <v>1</v>
      </c>
      <c r="BL75" s="8">
        <v>1</v>
      </c>
      <c r="BM75" s="8">
        <v>1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1</v>
      </c>
      <c r="BT75" s="8">
        <v>0</v>
      </c>
    </row>
    <row r="76" spans="1:72" s="22" customFormat="1" ht="12" customHeight="1" x14ac:dyDescent="0.2">
      <c r="A76" s="91" t="s">
        <v>60</v>
      </c>
      <c r="B76" s="91"/>
      <c r="C76" s="8">
        <v>2</v>
      </c>
      <c r="D76" s="8">
        <v>2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8">
        <v>4</v>
      </c>
      <c r="N76" s="8">
        <v>4</v>
      </c>
      <c r="O76" s="8">
        <v>4</v>
      </c>
      <c r="P76" s="8">
        <v>4</v>
      </c>
      <c r="Q76" s="8">
        <v>4</v>
      </c>
      <c r="R76" s="8">
        <v>4</v>
      </c>
      <c r="S76" s="8">
        <v>4</v>
      </c>
      <c r="T76" s="8">
        <v>4</v>
      </c>
      <c r="U76" s="8">
        <v>3</v>
      </c>
      <c r="V76" s="8">
        <v>4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>
        <v>1</v>
      </c>
      <c r="AE76" s="8">
        <v>1</v>
      </c>
      <c r="AF76" s="8">
        <v>1</v>
      </c>
      <c r="AG76" s="8">
        <v>2</v>
      </c>
      <c r="AH76" s="8">
        <v>2</v>
      </c>
      <c r="AI76" s="8">
        <v>2</v>
      </c>
      <c r="AJ76" s="8">
        <v>2</v>
      </c>
      <c r="AK76" s="8">
        <v>2</v>
      </c>
      <c r="AL76" s="8">
        <v>1</v>
      </c>
      <c r="AM76" s="8">
        <v>1</v>
      </c>
      <c r="AN76" s="8">
        <v>1</v>
      </c>
      <c r="AO76" s="8">
        <v>1</v>
      </c>
      <c r="AP76" s="8">
        <v>1</v>
      </c>
      <c r="AQ76" s="8">
        <v>1</v>
      </c>
      <c r="AR76" s="8">
        <v>1</v>
      </c>
      <c r="AS76" s="8">
        <v>1</v>
      </c>
      <c r="AT76" s="8">
        <v>1</v>
      </c>
      <c r="AU76" s="8">
        <v>1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1</v>
      </c>
      <c r="BB76" s="8">
        <v>1</v>
      </c>
      <c r="BC76" s="8">
        <v>1</v>
      </c>
      <c r="BD76" s="8">
        <v>1</v>
      </c>
      <c r="BE76" s="8">
        <v>1</v>
      </c>
      <c r="BF76" s="8">
        <v>1</v>
      </c>
      <c r="BG76" s="8">
        <v>1</v>
      </c>
      <c r="BH76" s="8">
        <v>1</v>
      </c>
      <c r="BI76" s="8">
        <v>1</v>
      </c>
      <c r="BJ76" s="8">
        <v>1</v>
      </c>
      <c r="BK76" s="8">
        <v>2</v>
      </c>
      <c r="BL76" s="8">
        <v>2</v>
      </c>
      <c r="BM76" s="8">
        <v>1</v>
      </c>
      <c r="BN76" s="8">
        <v>1</v>
      </c>
      <c r="BO76" s="8">
        <v>2</v>
      </c>
      <c r="BP76" s="8">
        <v>2</v>
      </c>
      <c r="BQ76" s="8">
        <v>2</v>
      </c>
      <c r="BR76" s="8">
        <v>2</v>
      </c>
      <c r="BS76" s="8">
        <v>2</v>
      </c>
      <c r="BT76" s="8">
        <v>2</v>
      </c>
    </row>
    <row r="77" spans="1:72" s="22" customFormat="1" ht="12" customHeight="1" x14ac:dyDescent="0.2">
      <c r="A77" s="91" t="s">
        <v>61</v>
      </c>
      <c r="B77" s="91"/>
      <c r="C77" s="8">
        <v>2</v>
      </c>
      <c r="D77" s="8">
        <v>2</v>
      </c>
      <c r="E77" s="8">
        <v>2</v>
      </c>
      <c r="F77" s="8">
        <v>2</v>
      </c>
      <c r="G77" s="8">
        <v>2</v>
      </c>
      <c r="H77" s="8">
        <v>2</v>
      </c>
      <c r="I77" s="8">
        <v>2</v>
      </c>
      <c r="J77" s="8">
        <v>2</v>
      </c>
      <c r="K77" s="8">
        <v>2</v>
      </c>
      <c r="L77" s="8">
        <v>2</v>
      </c>
      <c r="M77" s="8">
        <v>0</v>
      </c>
      <c r="N77" s="8">
        <v>2</v>
      </c>
      <c r="O77" s="8">
        <v>1</v>
      </c>
      <c r="P77" s="8">
        <v>1</v>
      </c>
      <c r="Q77" s="8">
        <v>1</v>
      </c>
      <c r="R77" s="8">
        <v>1</v>
      </c>
      <c r="S77" s="8">
        <v>3</v>
      </c>
      <c r="T77" s="8">
        <v>2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2</v>
      </c>
      <c r="AD77" s="8">
        <v>2</v>
      </c>
      <c r="AE77" s="8">
        <v>1</v>
      </c>
      <c r="AF77" s="8">
        <v>1</v>
      </c>
      <c r="AG77" s="8">
        <v>1</v>
      </c>
      <c r="AH77" s="8">
        <v>1</v>
      </c>
      <c r="AI77" s="8">
        <v>1</v>
      </c>
      <c r="AJ77" s="8">
        <v>0</v>
      </c>
      <c r="AK77" s="8">
        <v>0</v>
      </c>
      <c r="AL77" s="8">
        <v>0</v>
      </c>
      <c r="AM77" s="8">
        <v>1</v>
      </c>
      <c r="AN77" s="8">
        <v>1</v>
      </c>
      <c r="AO77" s="8">
        <v>0</v>
      </c>
      <c r="AP77" s="8">
        <v>0</v>
      </c>
      <c r="AQ77" s="8">
        <v>1</v>
      </c>
      <c r="AR77" s="8">
        <v>1</v>
      </c>
      <c r="AS77" s="8">
        <v>1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1</v>
      </c>
      <c r="BB77" s="8">
        <v>2</v>
      </c>
      <c r="BC77" s="8">
        <v>1</v>
      </c>
      <c r="BD77" s="8">
        <v>3</v>
      </c>
      <c r="BE77" s="8">
        <v>1</v>
      </c>
      <c r="BF77" s="8">
        <v>1</v>
      </c>
      <c r="BG77" s="8">
        <v>2</v>
      </c>
      <c r="BH77" s="8">
        <v>1</v>
      </c>
      <c r="BI77" s="8">
        <v>1</v>
      </c>
      <c r="BJ77" s="8">
        <v>1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2</v>
      </c>
      <c r="BR77" s="8">
        <v>1</v>
      </c>
      <c r="BS77" s="8">
        <v>1</v>
      </c>
      <c r="BT77" s="8">
        <v>0</v>
      </c>
    </row>
    <row r="78" spans="1:72" s="22" customFormat="1" ht="12" customHeight="1" x14ac:dyDescent="0.2">
      <c r="A78" s="91" t="s">
        <v>62</v>
      </c>
      <c r="B78" s="91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/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/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/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</row>
    <row r="79" spans="1:72" s="22" customFormat="1" ht="12" customHeight="1" x14ac:dyDescent="0.2">
      <c r="A79" s="91" t="s">
        <v>63</v>
      </c>
      <c r="B79" s="91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1</v>
      </c>
      <c r="BI79" s="8">
        <v>1</v>
      </c>
      <c r="BJ79" s="8">
        <v>1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</row>
    <row r="80" spans="1:72" s="22" customFormat="1" ht="12" customHeight="1" x14ac:dyDescent="0.2">
      <c r="A80" s="91" t="s">
        <v>64</v>
      </c>
      <c r="B80" s="91"/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8">
        <v>1</v>
      </c>
      <c r="I80" s="8">
        <v>1</v>
      </c>
      <c r="J80" s="8">
        <v>1</v>
      </c>
      <c r="K80" s="8">
        <v>1</v>
      </c>
      <c r="L80" s="8">
        <v>1</v>
      </c>
      <c r="M80" s="8">
        <v>3</v>
      </c>
      <c r="N80" s="8">
        <v>3</v>
      </c>
      <c r="O80" s="8">
        <v>3</v>
      </c>
      <c r="P80" s="8">
        <v>3</v>
      </c>
      <c r="Q80" s="8">
        <v>3</v>
      </c>
      <c r="R80" s="8">
        <v>3</v>
      </c>
      <c r="S80" s="8">
        <v>3</v>
      </c>
      <c r="T80" s="8">
        <v>2</v>
      </c>
      <c r="U80" s="8">
        <v>1</v>
      </c>
      <c r="V80" s="8">
        <v>1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3</v>
      </c>
      <c r="AH80" s="8">
        <v>3</v>
      </c>
      <c r="AI80" s="8">
        <v>3</v>
      </c>
      <c r="AJ80" s="8">
        <v>3</v>
      </c>
      <c r="AK80" s="8">
        <v>3</v>
      </c>
      <c r="AL80" s="8">
        <v>3</v>
      </c>
      <c r="AM80" s="8">
        <v>3</v>
      </c>
      <c r="AN80" s="8">
        <v>3</v>
      </c>
      <c r="AO80" s="8">
        <v>3</v>
      </c>
      <c r="AP80" s="8">
        <v>2</v>
      </c>
      <c r="AQ80" s="8">
        <v>2</v>
      </c>
      <c r="AR80" s="8">
        <v>2</v>
      </c>
      <c r="AS80" s="8">
        <v>2</v>
      </c>
      <c r="AT80" s="8">
        <v>2</v>
      </c>
      <c r="AU80" s="8">
        <v>2</v>
      </c>
      <c r="AV80" s="8">
        <v>2</v>
      </c>
      <c r="AW80" s="8">
        <v>2</v>
      </c>
      <c r="AX80" s="8">
        <v>2</v>
      </c>
      <c r="AY80" s="8">
        <v>2</v>
      </c>
      <c r="AZ80" s="8">
        <v>2</v>
      </c>
      <c r="BA80" s="8">
        <v>2</v>
      </c>
      <c r="BB80" s="8">
        <v>2</v>
      </c>
      <c r="BC80" s="8">
        <v>4</v>
      </c>
      <c r="BD80" s="8">
        <v>4</v>
      </c>
      <c r="BE80" s="8">
        <v>3</v>
      </c>
      <c r="BF80" s="8">
        <v>3</v>
      </c>
      <c r="BG80" s="8">
        <v>2</v>
      </c>
      <c r="BH80" s="8">
        <v>2</v>
      </c>
      <c r="BI80" s="8">
        <v>2</v>
      </c>
      <c r="BJ80" s="8">
        <v>1</v>
      </c>
      <c r="BK80" s="8">
        <v>1</v>
      </c>
      <c r="BL80" s="8">
        <v>2</v>
      </c>
      <c r="BM80" s="8">
        <v>1</v>
      </c>
      <c r="BN80" s="8">
        <v>2</v>
      </c>
      <c r="BO80" s="8">
        <v>1</v>
      </c>
      <c r="BP80" s="8">
        <v>2</v>
      </c>
      <c r="BQ80" s="8">
        <v>2</v>
      </c>
      <c r="BR80" s="8">
        <v>2</v>
      </c>
      <c r="BS80" s="8">
        <v>2</v>
      </c>
      <c r="BT80" s="8">
        <v>2</v>
      </c>
    </row>
    <row r="81" spans="1:72" s="22" customFormat="1" ht="12" customHeight="1" x14ac:dyDescent="0.2">
      <c r="A81" s="91" t="s">
        <v>65</v>
      </c>
      <c r="B81" s="91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</row>
    <row r="82" spans="1:72" s="22" customFormat="1" ht="12" customHeight="1" x14ac:dyDescent="0.2">
      <c r="A82" s="91" t="s">
        <v>66</v>
      </c>
      <c r="B82" s="91"/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1</v>
      </c>
      <c r="BO82" s="8">
        <v>1</v>
      </c>
      <c r="BP82" s="8">
        <v>1</v>
      </c>
      <c r="BQ82" s="8">
        <v>1</v>
      </c>
      <c r="BR82" s="8">
        <v>1</v>
      </c>
      <c r="BS82" s="8">
        <v>1</v>
      </c>
      <c r="BT82" s="8">
        <v>1</v>
      </c>
    </row>
    <row r="83" spans="1:72" s="22" customFormat="1" ht="12" customHeight="1" x14ac:dyDescent="0.2">
      <c r="A83" s="91" t="s">
        <v>67</v>
      </c>
      <c r="B83" s="91"/>
      <c r="C83" s="8">
        <v>11</v>
      </c>
      <c r="D83" s="8">
        <v>8</v>
      </c>
      <c r="E83" s="8">
        <v>8</v>
      </c>
      <c r="F83" s="8">
        <v>8</v>
      </c>
      <c r="G83" s="8">
        <v>8</v>
      </c>
      <c r="H83" s="8">
        <v>8</v>
      </c>
      <c r="I83" s="8">
        <v>7</v>
      </c>
      <c r="J83" s="8">
        <v>9</v>
      </c>
      <c r="K83" s="8">
        <v>8</v>
      </c>
      <c r="L83" s="8">
        <v>6</v>
      </c>
      <c r="M83" s="8">
        <v>6</v>
      </c>
      <c r="N83" s="8">
        <v>8</v>
      </c>
      <c r="O83" s="8">
        <v>7</v>
      </c>
      <c r="P83" s="8">
        <v>6</v>
      </c>
      <c r="Q83" s="8">
        <v>8</v>
      </c>
      <c r="R83" s="8">
        <v>8</v>
      </c>
      <c r="S83" s="8">
        <v>11</v>
      </c>
      <c r="T83" s="8">
        <v>11</v>
      </c>
      <c r="U83" s="8">
        <v>11</v>
      </c>
      <c r="V83" s="8">
        <v>9</v>
      </c>
      <c r="W83" s="8">
        <v>6</v>
      </c>
      <c r="X83" s="8">
        <v>7</v>
      </c>
      <c r="Y83" s="8">
        <v>7</v>
      </c>
      <c r="Z83" s="8">
        <v>4</v>
      </c>
      <c r="AA83" s="8">
        <v>5</v>
      </c>
      <c r="AB83" s="8">
        <v>5</v>
      </c>
      <c r="AC83" s="8">
        <v>4</v>
      </c>
      <c r="AD83" s="8">
        <v>3</v>
      </c>
      <c r="AE83" s="8">
        <v>3</v>
      </c>
      <c r="AF83" s="8">
        <v>2</v>
      </c>
      <c r="AG83" s="8">
        <v>5</v>
      </c>
      <c r="AH83" s="8">
        <v>5</v>
      </c>
      <c r="AI83" s="8">
        <v>6</v>
      </c>
      <c r="AJ83" s="8">
        <v>7</v>
      </c>
      <c r="AK83" s="8">
        <v>7</v>
      </c>
      <c r="AL83" s="8">
        <v>5</v>
      </c>
      <c r="AM83" s="8">
        <v>6</v>
      </c>
      <c r="AN83" s="8">
        <v>7</v>
      </c>
      <c r="AO83" s="8">
        <v>7</v>
      </c>
      <c r="AP83" s="8">
        <v>7</v>
      </c>
      <c r="AQ83" s="8">
        <v>11</v>
      </c>
      <c r="AR83" s="8">
        <v>11</v>
      </c>
      <c r="AS83" s="8">
        <v>10</v>
      </c>
      <c r="AT83" s="8">
        <v>10</v>
      </c>
      <c r="AU83" s="8">
        <v>10</v>
      </c>
      <c r="AV83" s="8">
        <v>10</v>
      </c>
      <c r="AW83" s="8">
        <v>11</v>
      </c>
      <c r="AX83" s="8">
        <v>13</v>
      </c>
      <c r="AY83" s="8">
        <v>12</v>
      </c>
      <c r="AZ83" s="8">
        <v>13</v>
      </c>
      <c r="BA83" s="8">
        <v>4</v>
      </c>
      <c r="BB83" s="8">
        <v>5</v>
      </c>
      <c r="BC83" s="8">
        <v>6</v>
      </c>
      <c r="BD83" s="8">
        <v>6</v>
      </c>
      <c r="BE83" s="8">
        <v>6</v>
      </c>
      <c r="BF83" s="8">
        <v>5</v>
      </c>
      <c r="BG83" s="8">
        <v>8</v>
      </c>
      <c r="BH83" s="8">
        <v>8</v>
      </c>
      <c r="BI83" s="8">
        <v>8</v>
      </c>
      <c r="BJ83" s="8">
        <v>8</v>
      </c>
      <c r="BK83" s="8">
        <v>2</v>
      </c>
      <c r="BL83" s="8">
        <v>2</v>
      </c>
      <c r="BM83" s="8">
        <v>1</v>
      </c>
      <c r="BN83" s="8">
        <v>2</v>
      </c>
      <c r="BO83" s="8">
        <v>4</v>
      </c>
      <c r="BP83" s="8">
        <v>2</v>
      </c>
      <c r="BQ83" s="8">
        <v>6</v>
      </c>
      <c r="BR83" s="8">
        <v>3</v>
      </c>
      <c r="BS83" s="8">
        <v>3</v>
      </c>
      <c r="BT83" s="8">
        <v>4</v>
      </c>
    </row>
    <row r="84" spans="1:72" s="22" customFormat="1" ht="12" customHeight="1" x14ac:dyDescent="0.2">
      <c r="A84" s="91" t="s">
        <v>68</v>
      </c>
      <c r="B84" s="91"/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1</v>
      </c>
      <c r="AK84" s="8">
        <v>1</v>
      </c>
      <c r="AL84" s="8">
        <v>0</v>
      </c>
      <c r="AM84" s="8">
        <v>2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1</v>
      </c>
      <c r="BE84" s="8">
        <v>1</v>
      </c>
      <c r="BF84" s="8">
        <v>0</v>
      </c>
      <c r="BG84" s="8">
        <v>1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</row>
    <row r="85" spans="1:72" s="22" customFormat="1" ht="12" customHeight="1" x14ac:dyDescent="0.2">
      <c r="A85" s="91" t="s">
        <v>69</v>
      </c>
      <c r="B85" s="91"/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</v>
      </c>
      <c r="N85" s="8">
        <v>1</v>
      </c>
      <c r="O85" s="8">
        <v>1</v>
      </c>
      <c r="P85" s="8">
        <v>2</v>
      </c>
      <c r="Q85" s="8">
        <v>2</v>
      </c>
      <c r="R85" s="8">
        <v>1</v>
      </c>
      <c r="S85" s="8">
        <v>2</v>
      </c>
      <c r="T85" s="8">
        <v>3</v>
      </c>
      <c r="U85" s="8">
        <v>2</v>
      </c>
      <c r="V85" s="8">
        <v>2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3</v>
      </c>
      <c r="AK85" s="8">
        <v>3</v>
      </c>
      <c r="AL85" s="8">
        <v>0</v>
      </c>
      <c r="AM85" s="8">
        <v>2</v>
      </c>
      <c r="AN85" s="8">
        <v>2</v>
      </c>
      <c r="AO85" s="8">
        <v>2</v>
      </c>
      <c r="AP85" s="8">
        <v>1</v>
      </c>
      <c r="AQ85" s="8">
        <v>0</v>
      </c>
      <c r="AR85" s="8">
        <v>0</v>
      </c>
      <c r="AS85" s="8">
        <v>1</v>
      </c>
      <c r="AT85" s="8">
        <v>2</v>
      </c>
      <c r="AU85" s="8">
        <v>2</v>
      </c>
      <c r="AV85" s="8">
        <v>1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2</v>
      </c>
      <c r="BE85" s="8">
        <v>2</v>
      </c>
      <c r="BF85" s="8">
        <v>0</v>
      </c>
      <c r="BG85" s="8">
        <v>3</v>
      </c>
      <c r="BH85" s="8">
        <v>3</v>
      </c>
      <c r="BI85" s="8">
        <v>2</v>
      </c>
      <c r="BJ85" s="8">
        <v>1</v>
      </c>
      <c r="BK85" s="8">
        <v>1</v>
      </c>
      <c r="BL85" s="8">
        <v>1</v>
      </c>
      <c r="BM85" s="8">
        <v>0</v>
      </c>
      <c r="BN85" s="8">
        <v>1</v>
      </c>
      <c r="BO85" s="8">
        <v>1</v>
      </c>
      <c r="BP85" s="8">
        <v>0</v>
      </c>
      <c r="BQ85" s="8">
        <v>4</v>
      </c>
      <c r="BR85" s="8">
        <v>3</v>
      </c>
      <c r="BS85" s="8">
        <v>2</v>
      </c>
      <c r="BT85" s="8">
        <v>2</v>
      </c>
    </row>
    <row r="86" spans="1:72" s="22" customFormat="1" ht="12" customHeight="1" x14ac:dyDescent="0.2">
      <c r="A86" s="91" t="s">
        <v>70</v>
      </c>
      <c r="B86" s="91"/>
      <c r="C86" s="8">
        <v>1</v>
      </c>
      <c r="D86" s="8">
        <v>0</v>
      </c>
      <c r="E86" s="8">
        <v>0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  <c r="K86" s="8">
        <v>1</v>
      </c>
      <c r="L86" s="8">
        <v>1</v>
      </c>
      <c r="M86" s="8">
        <v>1</v>
      </c>
      <c r="N86" s="8">
        <v>1</v>
      </c>
      <c r="O86" s="8">
        <v>1</v>
      </c>
      <c r="P86" s="8">
        <v>1</v>
      </c>
      <c r="Q86" s="8">
        <v>1</v>
      </c>
      <c r="R86" s="8">
        <v>1</v>
      </c>
      <c r="S86" s="8">
        <v>1</v>
      </c>
      <c r="T86" s="8">
        <v>2</v>
      </c>
      <c r="U86" s="8">
        <v>1</v>
      </c>
      <c r="V86" s="8">
        <v>1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1</v>
      </c>
      <c r="AH86" s="8">
        <v>1</v>
      </c>
      <c r="AI86" s="8">
        <v>1</v>
      </c>
      <c r="AJ86" s="8">
        <v>1</v>
      </c>
      <c r="AK86" s="8">
        <v>1</v>
      </c>
      <c r="AL86" s="8">
        <v>1</v>
      </c>
      <c r="AM86" s="8">
        <v>1</v>
      </c>
      <c r="AN86" s="8">
        <v>1</v>
      </c>
      <c r="AO86" s="8">
        <v>1</v>
      </c>
      <c r="AP86" s="8">
        <v>1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1</v>
      </c>
      <c r="BB86" s="8">
        <v>1</v>
      </c>
      <c r="BC86" s="8">
        <v>1</v>
      </c>
      <c r="BD86" s="8">
        <v>1</v>
      </c>
      <c r="BE86" s="8">
        <v>1</v>
      </c>
      <c r="BF86" s="8">
        <v>1</v>
      </c>
      <c r="BG86" s="8">
        <v>1</v>
      </c>
      <c r="BH86" s="8">
        <v>1</v>
      </c>
      <c r="BI86" s="8">
        <v>1</v>
      </c>
      <c r="BJ86" s="8">
        <v>1</v>
      </c>
      <c r="BK86" s="8">
        <v>0</v>
      </c>
      <c r="BL86" s="8">
        <v>1</v>
      </c>
      <c r="BM86" s="8">
        <v>0</v>
      </c>
      <c r="BN86" s="8">
        <v>0</v>
      </c>
      <c r="BO86" s="8">
        <v>1</v>
      </c>
      <c r="BP86" s="8">
        <v>1</v>
      </c>
      <c r="BQ86" s="8">
        <v>1</v>
      </c>
      <c r="BR86" s="8">
        <v>1</v>
      </c>
      <c r="BS86" s="8">
        <v>1</v>
      </c>
      <c r="BT86" s="8">
        <v>1</v>
      </c>
    </row>
    <row r="87" spans="1:72" s="22" customFormat="1" ht="12" customHeight="1" x14ac:dyDescent="0.2">
      <c r="A87" s="91" t="s">
        <v>71</v>
      </c>
      <c r="B87" s="91"/>
      <c r="C87" s="8">
        <v>2</v>
      </c>
      <c r="D87" s="8">
        <v>2</v>
      </c>
      <c r="E87" s="8">
        <v>3</v>
      </c>
      <c r="F87" s="8">
        <v>3</v>
      </c>
      <c r="G87" s="8">
        <v>3</v>
      </c>
      <c r="H87" s="8">
        <v>3</v>
      </c>
      <c r="I87" s="8">
        <v>3</v>
      </c>
      <c r="J87" s="8">
        <v>2</v>
      </c>
      <c r="K87" s="8">
        <v>3</v>
      </c>
      <c r="L87" s="8">
        <v>3</v>
      </c>
      <c r="M87" s="8">
        <v>2</v>
      </c>
      <c r="N87" s="8">
        <v>3</v>
      </c>
      <c r="O87" s="8">
        <v>4</v>
      </c>
      <c r="P87" s="8">
        <v>3</v>
      </c>
      <c r="Q87" s="8">
        <v>2</v>
      </c>
      <c r="R87" s="8">
        <v>3</v>
      </c>
      <c r="S87" s="8">
        <v>3</v>
      </c>
      <c r="T87" s="8">
        <v>3</v>
      </c>
      <c r="U87" s="8">
        <v>3</v>
      </c>
      <c r="V87" s="8">
        <v>3</v>
      </c>
      <c r="W87" s="8">
        <v>0</v>
      </c>
      <c r="X87" s="8">
        <v>0</v>
      </c>
      <c r="Y87" s="8">
        <v>0</v>
      </c>
      <c r="Z87" s="8">
        <v>0</v>
      </c>
      <c r="AA87" s="8">
        <v>1</v>
      </c>
      <c r="AB87" s="8">
        <v>1</v>
      </c>
      <c r="AC87" s="8">
        <v>1</v>
      </c>
      <c r="AD87" s="8">
        <v>1</v>
      </c>
      <c r="AE87" s="8">
        <v>1</v>
      </c>
      <c r="AF87" s="8">
        <v>1</v>
      </c>
      <c r="AG87" s="8">
        <v>1</v>
      </c>
      <c r="AH87" s="8">
        <v>1</v>
      </c>
      <c r="AI87" s="8">
        <v>1</v>
      </c>
      <c r="AJ87" s="8">
        <v>2</v>
      </c>
      <c r="AK87" s="8">
        <v>2</v>
      </c>
      <c r="AL87" s="8">
        <v>1</v>
      </c>
      <c r="AM87" s="8">
        <v>1</v>
      </c>
      <c r="AN87" s="8">
        <v>1</v>
      </c>
      <c r="AO87" s="8">
        <v>1</v>
      </c>
      <c r="AP87" s="8">
        <v>1</v>
      </c>
      <c r="AQ87" s="8">
        <v>1</v>
      </c>
      <c r="AR87" s="8">
        <v>1</v>
      </c>
      <c r="AS87" s="8">
        <v>1</v>
      </c>
      <c r="AT87" s="8">
        <v>1</v>
      </c>
      <c r="AU87" s="8">
        <v>1</v>
      </c>
      <c r="AV87" s="8">
        <v>0</v>
      </c>
      <c r="AW87" s="8">
        <v>1</v>
      </c>
      <c r="AX87" s="8">
        <v>0</v>
      </c>
      <c r="AY87" s="8">
        <v>1</v>
      </c>
      <c r="AZ87" s="8">
        <v>1</v>
      </c>
      <c r="BA87" s="8">
        <v>2</v>
      </c>
      <c r="BB87" s="8">
        <v>2</v>
      </c>
      <c r="BC87" s="8">
        <v>2</v>
      </c>
      <c r="BD87" s="8">
        <v>2</v>
      </c>
      <c r="BE87" s="8">
        <v>4</v>
      </c>
      <c r="BF87" s="8">
        <v>2</v>
      </c>
      <c r="BG87" s="8">
        <v>3</v>
      </c>
      <c r="BH87" s="8">
        <v>2</v>
      </c>
      <c r="BI87" s="8">
        <v>2</v>
      </c>
      <c r="BJ87" s="8">
        <v>1</v>
      </c>
      <c r="BK87" s="8">
        <v>1</v>
      </c>
      <c r="BL87" s="8">
        <v>1</v>
      </c>
      <c r="BM87" s="8">
        <v>2</v>
      </c>
      <c r="BN87" s="8">
        <v>3</v>
      </c>
      <c r="BO87" s="8">
        <v>4</v>
      </c>
      <c r="BP87" s="8">
        <v>2</v>
      </c>
      <c r="BQ87" s="8">
        <v>1</v>
      </c>
      <c r="BR87" s="8">
        <v>1</v>
      </c>
      <c r="BS87" s="8">
        <v>0</v>
      </c>
      <c r="BT87" s="8">
        <v>1</v>
      </c>
    </row>
    <row r="88" spans="1:72" s="22" customFormat="1" ht="12" customHeight="1" x14ac:dyDescent="0.2">
      <c r="A88" s="91" t="s">
        <v>72</v>
      </c>
      <c r="B88" s="91"/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</v>
      </c>
      <c r="N88" s="8">
        <v>1</v>
      </c>
      <c r="O88" s="8">
        <v>2</v>
      </c>
      <c r="P88" s="8">
        <v>1</v>
      </c>
      <c r="Q88" s="8">
        <v>0</v>
      </c>
      <c r="R88" s="8">
        <v>0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1</v>
      </c>
      <c r="AH88" s="8">
        <v>1</v>
      </c>
      <c r="AI88" s="8">
        <v>1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1</v>
      </c>
      <c r="AR88" s="8">
        <v>1</v>
      </c>
      <c r="AS88" s="8">
        <v>1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1</v>
      </c>
      <c r="BL88" s="8">
        <v>1</v>
      </c>
      <c r="BM88" s="8">
        <v>1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</row>
    <row r="89" spans="1:72" s="22" customFormat="1" ht="12" customHeight="1" x14ac:dyDescent="0.2">
      <c r="A89" s="91" t="s">
        <v>73</v>
      </c>
      <c r="B89" s="91"/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8">
        <v>1</v>
      </c>
      <c r="M89" s="8">
        <v>1</v>
      </c>
      <c r="N89" s="8">
        <v>1</v>
      </c>
      <c r="O89" s="8">
        <v>1</v>
      </c>
      <c r="P89" s="8">
        <v>0</v>
      </c>
      <c r="Q89" s="8">
        <v>0</v>
      </c>
      <c r="R89" s="8">
        <v>0</v>
      </c>
      <c r="S89" s="8">
        <v>1</v>
      </c>
      <c r="T89" s="8">
        <v>2</v>
      </c>
      <c r="U89" s="8">
        <v>2</v>
      </c>
      <c r="V89" s="8">
        <v>2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1</v>
      </c>
      <c r="AP89" s="8">
        <v>1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</row>
    <row r="90" spans="1:72" s="22" customFormat="1" ht="12" customHeight="1" x14ac:dyDescent="0.2">
      <c r="A90" s="91" t="s">
        <v>74</v>
      </c>
      <c r="B90" s="91"/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</row>
    <row r="91" spans="1:72" s="22" customFormat="1" ht="12" customHeight="1" x14ac:dyDescent="0.2">
      <c r="A91" s="91" t="s">
        <v>75</v>
      </c>
      <c r="B91" s="91"/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</row>
    <row r="92" spans="1:72" s="22" customFormat="1" ht="12" customHeight="1" x14ac:dyDescent="0.2">
      <c r="A92" s="91" t="s">
        <v>76</v>
      </c>
      <c r="B92" s="91"/>
      <c r="C92" s="8">
        <v>1</v>
      </c>
      <c r="D92" s="8">
        <v>1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1</v>
      </c>
      <c r="O92" s="8">
        <v>1</v>
      </c>
      <c r="P92" s="8">
        <v>1</v>
      </c>
      <c r="Q92" s="8">
        <v>2</v>
      </c>
      <c r="R92" s="8">
        <v>0</v>
      </c>
      <c r="S92" s="8">
        <v>2</v>
      </c>
      <c r="T92" s="8">
        <v>2</v>
      </c>
      <c r="U92" s="8">
        <v>2</v>
      </c>
      <c r="V92" s="8">
        <v>2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1</v>
      </c>
      <c r="BF92" s="8">
        <v>0</v>
      </c>
      <c r="BG92" s="8">
        <v>1</v>
      </c>
      <c r="BH92" s="8">
        <v>1</v>
      </c>
      <c r="BI92" s="8">
        <v>2</v>
      </c>
      <c r="BJ92" s="8">
        <v>1</v>
      </c>
      <c r="BK92" s="8">
        <v>0</v>
      </c>
      <c r="BL92" s="8">
        <v>0</v>
      </c>
      <c r="BM92" s="8">
        <v>0</v>
      </c>
      <c r="BN92" s="8">
        <v>0</v>
      </c>
      <c r="BO92" s="8">
        <v>1</v>
      </c>
      <c r="BP92" s="8">
        <v>1</v>
      </c>
      <c r="BQ92" s="8">
        <v>1</v>
      </c>
      <c r="BR92" s="8">
        <v>1</v>
      </c>
      <c r="BS92" s="8">
        <v>1</v>
      </c>
      <c r="BT92" s="8">
        <v>1</v>
      </c>
    </row>
    <row r="93" spans="1:72" s="22" customFormat="1" ht="12" customHeight="1" x14ac:dyDescent="0.2">
      <c r="A93" s="91" t="s">
        <v>77</v>
      </c>
      <c r="B93" s="91"/>
      <c r="C93" s="8">
        <v>9</v>
      </c>
      <c r="D93" s="8">
        <v>9</v>
      </c>
      <c r="E93" s="8">
        <v>9</v>
      </c>
      <c r="F93" s="8">
        <v>8</v>
      </c>
      <c r="G93" s="8">
        <v>9</v>
      </c>
      <c r="H93" s="8">
        <v>9</v>
      </c>
      <c r="I93" s="8">
        <v>9</v>
      </c>
      <c r="J93" s="8">
        <v>10</v>
      </c>
      <c r="K93" s="8">
        <v>10</v>
      </c>
      <c r="L93" s="8">
        <v>10</v>
      </c>
      <c r="M93" s="8">
        <v>11</v>
      </c>
      <c r="N93" s="8">
        <v>10</v>
      </c>
      <c r="O93" s="8">
        <v>12</v>
      </c>
      <c r="P93" s="8">
        <v>14</v>
      </c>
      <c r="Q93" s="8">
        <v>14</v>
      </c>
      <c r="R93" s="8">
        <v>9</v>
      </c>
      <c r="S93" s="8">
        <v>16</v>
      </c>
      <c r="T93" s="8">
        <v>15</v>
      </c>
      <c r="U93" s="8">
        <v>14</v>
      </c>
      <c r="V93" s="8">
        <v>14</v>
      </c>
      <c r="W93" s="8">
        <v>1</v>
      </c>
      <c r="X93" s="8">
        <v>3</v>
      </c>
      <c r="Y93" s="8">
        <v>3</v>
      </c>
      <c r="Z93" s="8">
        <v>4</v>
      </c>
      <c r="AA93" s="8">
        <v>4</v>
      </c>
      <c r="AB93" s="8">
        <v>5</v>
      </c>
      <c r="AC93" s="8">
        <v>6</v>
      </c>
      <c r="AD93" s="8">
        <v>5</v>
      </c>
      <c r="AE93" s="8">
        <v>4</v>
      </c>
      <c r="AF93" s="8">
        <v>4</v>
      </c>
      <c r="AG93" s="8">
        <v>5</v>
      </c>
      <c r="AH93" s="8">
        <v>5</v>
      </c>
      <c r="AI93" s="8">
        <v>5</v>
      </c>
      <c r="AJ93" s="8">
        <v>4</v>
      </c>
      <c r="AK93" s="8">
        <v>6</v>
      </c>
      <c r="AL93" s="8">
        <v>4</v>
      </c>
      <c r="AM93" s="8">
        <v>8</v>
      </c>
      <c r="AN93" s="8">
        <v>8</v>
      </c>
      <c r="AO93" s="8">
        <v>7</v>
      </c>
      <c r="AP93" s="8">
        <v>6</v>
      </c>
      <c r="AQ93" s="8">
        <v>5</v>
      </c>
      <c r="AR93" s="8">
        <v>4</v>
      </c>
      <c r="AS93" s="8">
        <v>4</v>
      </c>
      <c r="AT93" s="8">
        <v>6</v>
      </c>
      <c r="AU93" s="8">
        <v>4</v>
      </c>
      <c r="AV93" s="8">
        <v>3</v>
      </c>
      <c r="AW93" s="8">
        <v>5</v>
      </c>
      <c r="AX93" s="8">
        <v>5</v>
      </c>
      <c r="AY93" s="8">
        <v>5</v>
      </c>
      <c r="AZ93" s="8">
        <v>5</v>
      </c>
      <c r="BA93" s="8">
        <v>8</v>
      </c>
      <c r="BB93" s="8">
        <v>7</v>
      </c>
      <c r="BC93" s="8">
        <v>11</v>
      </c>
      <c r="BD93" s="8">
        <v>11</v>
      </c>
      <c r="BE93" s="8">
        <v>13</v>
      </c>
      <c r="BF93" s="8">
        <v>13</v>
      </c>
      <c r="BG93" s="8">
        <v>18</v>
      </c>
      <c r="BH93" s="8">
        <v>12</v>
      </c>
      <c r="BI93" s="8">
        <v>14</v>
      </c>
      <c r="BJ93" s="8">
        <v>16</v>
      </c>
      <c r="BK93" s="8">
        <v>3</v>
      </c>
      <c r="BL93" s="8">
        <v>4</v>
      </c>
      <c r="BM93" s="8">
        <v>5</v>
      </c>
      <c r="BN93" s="8">
        <v>9</v>
      </c>
      <c r="BO93" s="8">
        <v>12</v>
      </c>
      <c r="BP93" s="8">
        <v>6</v>
      </c>
      <c r="BQ93" s="8">
        <v>10</v>
      </c>
      <c r="BR93" s="8">
        <v>6</v>
      </c>
      <c r="BS93" s="8">
        <v>6</v>
      </c>
      <c r="BT93" s="8">
        <v>8</v>
      </c>
    </row>
    <row r="94" spans="1:72" s="22" customFormat="1" ht="12" customHeight="1" x14ac:dyDescent="0.2">
      <c r="A94" s="91" t="s">
        <v>78</v>
      </c>
      <c r="B94" s="91"/>
      <c r="C94" s="8">
        <v>0</v>
      </c>
      <c r="D94" s="8">
        <v>0</v>
      </c>
      <c r="E94" s="8">
        <v>0</v>
      </c>
      <c r="F94" s="8">
        <v>1</v>
      </c>
      <c r="G94" s="8">
        <v>1</v>
      </c>
      <c r="H94" s="8">
        <v>1</v>
      </c>
      <c r="I94" s="8">
        <v>1</v>
      </c>
      <c r="J94" s="8">
        <v>1</v>
      </c>
      <c r="K94" s="8">
        <v>1</v>
      </c>
      <c r="L94" s="8">
        <v>1</v>
      </c>
      <c r="M94" s="8">
        <v>1</v>
      </c>
      <c r="N94" s="8">
        <v>1</v>
      </c>
      <c r="O94" s="8">
        <v>1</v>
      </c>
      <c r="P94" s="8">
        <v>1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1</v>
      </c>
      <c r="AH94" s="8">
        <v>1</v>
      </c>
      <c r="AI94" s="8">
        <v>1</v>
      </c>
      <c r="AJ94" s="8">
        <v>1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1</v>
      </c>
      <c r="BJ94" s="8">
        <v>1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</row>
    <row r="95" spans="1:72" s="22" customFormat="1" ht="12" customHeight="1" x14ac:dyDescent="0.2">
      <c r="A95" s="91" t="s">
        <v>79</v>
      </c>
      <c r="B95" s="91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2</v>
      </c>
      <c r="O95" s="8">
        <v>2</v>
      </c>
      <c r="P95" s="8">
        <v>1</v>
      </c>
      <c r="Q95" s="8">
        <v>3</v>
      </c>
      <c r="R95" s="8">
        <v>0</v>
      </c>
      <c r="S95" s="8">
        <v>2</v>
      </c>
      <c r="T95" s="8">
        <v>2</v>
      </c>
      <c r="U95" s="8">
        <v>2</v>
      </c>
      <c r="V95" s="8">
        <v>2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1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1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1</v>
      </c>
      <c r="BF95" s="8">
        <v>0</v>
      </c>
      <c r="BG95" s="8">
        <v>1</v>
      </c>
      <c r="BH95" s="8">
        <v>1</v>
      </c>
      <c r="BI95" s="8">
        <v>1</v>
      </c>
      <c r="BJ95" s="8">
        <v>1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</row>
    <row r="96" spans="1:72" s="22" customFormat="1" ht="12" customHeight="1" x14ac:dyDescent="0.2">
      <c r="A96" s="91" t="s">
        <v>80</v>
      </c>
      <c r="B96" s="91"/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</row>
    <row r="97" spans="1:72" s="22" customFormat="1" ht="12" customHeight="1" x14ac:dyDescent="0.2">
      <c r="A97" s="91" t="s">
        <v>81</v>
      </c>
      <c r="B97" s="91"/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</row>
    <row r="98" spans="1:72" s="22" customFormat="1" ht="12" customHeight="1" x14ac:dyDescent="0.2">
      <c r="A98" s="91" t="s">
        <v>82</v>
      </c>
      <c r="B98" s="91"/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</row>
    <row r="99" spans="1:72" s="22" customFormat="1" ht="12" customHeight="1" x14ac:dyDescent="0.2">
      <c r="A99" s="91" t="s">
        <v>83</v>
      </c>
      <c r="B99" s="91"/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1</v>
      </c>
      <c r="AN99" s="8">
        <v>1</v>
      </c>
      <c r="AO99" s="8">
        <v>1</v>
      </c>
      <c r="AP99" s="8">
        <v>1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</row>
    <row r="100" spans="1:72" s="22" customFormat="1" ht="12" customHeight="1" x14ac:dyDescent="0.2">
      <c r="A100" s="91" t="s">
        <v>84</v>
      </c>
      <c r="B100" s="91"/>
      <c r="C100" s="8">
        <v>2</v>
      </c>
      <c r="D100" s="8">
        <v>2</v>
      </c>
      <c r="E100" s="8">
        <v>3</v>
      </c>
      <c r="F100" s="8">
        <v>2</v>
      </c>
      <c r="G100" s="8">
        <v>2</v>
      </c>
      <c r="H100" s="8">
        <v>2</v>
      </c>
      <c r="I100" s="8">
        <v>2</v>
      </c>
      <c r="J100" s="8">
        <v>2</v>
      </c>
      <c r="K100" s="8">
        <v>2</v>
      </c>
      <c r="L100" s="8">
        <v>2</v>
      </c>
      <c r="M100" s="8">
        <v>2</v>
      </c>
      <c r="N100" s="8">
        <v>1</v>
      </c>
      <c r="O100" s="8">
        <v>1</v>
      </c>
      <c r="P100" s="8">
        <v>1</v>
      </c>
      <c r="Q100" s="8">
        <v>1</v>
      </c>
      <c r="R100" s="8">
        <v>3</v>
      </c>
      <c r="S100" s="8">
        <v>3</v>
      </c>
      <c r="T100" s="8">
        <v>3</v>
      </c>
      <c r="U100" s="8">
        <v>2</v>
      </c>
      <c r="V100" s="8">
        <v>1</v>
      </c>
      <c r="W100" s="8">
        <v>1</v>
      </c>
      <c r="X100" s="8">
        <v>0</v>
      </c>
      <c r="Y100" s="8">
        <v>1</v>
      </c>
      <c r="Z100" s="8">
        <v>1</v>
      </c>
      <c r="AA100" s="8">
        <v>2</v>
      </c>
      <c r="AB100" s="8">
        <v>1</v>
      </c>
      <c r="AC100" s="8">
        <v>1</v>
      </c>
      <c r="AD100" s="8">
        <v>1</v>
      </c>
      <c r="AE100" s="8">
        <v>1</v>
      </c>
      <c r="AF100" s="8">
        <v>1</v>
      </c>
      <c r="AG100" s="8">
        <v>1</v>
      </c>
      <c r="AH100" s="8">
        <v>2</v>
      </c>
      <c r="AI100" s="8">
        <v>2</v>
      </c>
      <c r="AJ100" s="8">
        <v>2</v>
      </c>
      <c r="AK100" s="8">
        <v>1</v>
      </c>
      <c r="AL100" s="8">
        <v>1</v>
      </c>
      <c r="AM100" s="8">
        <v>1</v>
      </c>
      <c r="AN100" s="8">
        <v>1</v>
      </c>
      <c r="AO100" s="8">
        <v>1</v>
      </c>
      <c r="AP100" s="8">
        <v>1</v>
      </c>
      <c r="AQ100" s="8">
        <v>2</v>
      </c>
      <c r="AR100" s="8">
        <v>2</v>
      </c>
      <c r="AS100" s="8">
        <v>3</v>
      </c>
      <c r="AT100" s="8">
        <v>4</v>
      </c>
      <c r="AU100" s="8">
        <v>3</v>
      </c>
      <c r="AV100" s="8">
        <v>3</v>
      </c>
      <c r="AW100" s="8">
        <v>3</v>
      </c>
      <c r="AX100" s="8">
        <v>3</v>
      </c>
      <c r="AY100" s="8">
        <v>3</v>
      </c>
      <c r="AZ100" s="8">
        <v>3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2</v>
      </c>
      <c r="BG100" s="8">
        <v>1</v>
      </c>
      <c r="BH100" s="8">
        <v>2</v>
      </c>
      <c r="BI100" s="8">
        <v>1</v>
      </c>
      <c r="BJ100" s="8">
        <v>1</v>
      </c>
      <c r="BK100" s="8">
        <v>2</v>
      </c>
      <c r="BL100" s="8">
        <v>1</v>
      </c>
      <c r="BM100" s="8">
        <v>0</v>
      </c>
      <c r="BN100" s="8">
        <v>0</v>
      </c>
      <c r="BO100" s="8">
        <v>1</v>
      </c>
      <c r="BP100" s="8">
        <v>1</v>
      </c>
      <c r="BQ100" s="8">
        <v>1</v>
      </c>
      <c r="BR100" s="8">
        <v>2</v>
      </c>
      <c r="BS100" s="8">
        <v>2</v>
      </c>
      <c r="BT100" s="8">
        <v>2</v>
      </c>
    </row>
    <row r="101" spans="1:72" s="22" customFormat="1" ht="12" customHeight="1" x14ac:dyDescent="0.2">
      <c r="A101" s="91" t="s">
        <v>85</v>
      </c>
      <c r="B101" s="91"/>
      <c r="C101" s="8">
        <v>1</v>
      </c>
      <c r="D101" s="8">
        <v>1</v>
      </c>
      <c r="E101" s="8">
        <v>1</v>
      </c>
      <c r="F101" s="8">
        <v>1</v>
      </c>
      <c r="G101" s="8">
        <v>1</v>
      </c>
      <c r="H101" s="8">
        <v>1</v>
      </c>
      <c r="I101" s="8">
        <v>1</v>
      </c>
      <c r="J101" s="8">
        <v>1</v>
      </c>
      <c r="K101" s="8">
        <v>1</v>
      </c>
      <c r="L101" s="8">
        <v>1</v>
      </c>
      <c r="M101" s="8">
        <v>2</v>
      </c>
      <c r="N101" s="8">
        <v>2</v>
      </c>
      <c r="O101" s="8">
        <v>2</v>
      </c>
      <c r="P101" s="8">
        <v>2</v>
      </c>
      <c r="Q101" s="8">
        <v>1</v>
      </c>
      <c r="R101" s="8">
        <v>2</v>
      </c>
      <c r="S101" s="8">
        <v>2</v>
      </c>
      <c r="T101" s="8">
        <v>2</v>
      </c>
      <c r="U101" s="8">
        <v>2</v>
      </c>
      <c r="V101" s="8">
        <v>2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1</v>
      </c>
      <c r="AD101" s="8">
        <v>1</v>
      </c>
      <c r="AE101" s="8">
        <v>1</v>
      </c>
      <c r="AF101" s="8">
        <v>1</v>
      </c>
      <c r="AG101" s="8">
        <v>2</v>
      </c>
      <c r="AH101" s="8">
        <v>2</v>
      </c>
      <c r="AI101" s="8">
        <v>2</v>
      </c>
      <c r="AJ101" s="8">
        <v>2</v>
      </c>
      <c r="AK101" s="8">
        <v>1</v>
      </c>
      <c r="AL101" s="8">
        <v>1</v>
      </c>
      <c r="AM101" s="8">
        <v>1</v>
      </c>
      <c r="AN101" s="8">
        <v>2</v>
      </c>
      <c r="AO101" s="8">
        <v>2</v>
      </c>
      <c r="AP101" s="8">
        <v>2</v>
      </c>
      <c r="AQ101" s="8">
        <v>2</v>
      </c>
      <c r="AR101" s="8">
        <v>1</v>
      </c>
      <c r="AS101" s="8">
        <v>1</v>
      </c>
      <c r="AT101" s="8">
        <v>1</v>
      </c>
      <c r="AU101" s="8">
        <v>1</v>
      </c>
      <c r="AV101" s="8">
        <v>1</v>
      </c>
      <c r="AW101" s="8">
        <v>1</v>
      </c>
      <c r="AX101" s="8">
        <v>1</v>
      </c>
      <c r="AY101" s="8">
        <v>1</v>
      </c>
      <c r="AZ101" s="8">
        <v>1</v>
      </c>
      <c r="BA101" s="8">
        <v>1</v>
      </c>
      <c r="BB101" s="8">
        <v>1</v>
      </c>
      <c r="BC101" s="8">
        <v>1</v>
      </c>
      <c r="BD101" s="8">
        <v>1</v>
      </c>
      <c r="BE101" s="8">
        <v>1</v>
      </c>
      <c r="BF101" s="8">
        <v>1</v>
      </c>
      <c r="BG101" s="8">
        <v>1</v>
      </c>
      <c r="BH101" s="8">
        <v>1</v>
      </c>
      <c r="BI101" s="8">
        <v>1</v>
      </c>
      <c r="BJ101" s="8">
        <v>1</v>
      </c>
      <c r="BK101" s="8">
        <v>1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</row>
    <row r="102" spans="1:72" s="22" customFormat="1" ht="12" customHeight="1" x14ac:dyDescent="0.2">
      <c r="A102" s="91" t="s">
        <v>86</v>
      </c>
      <c r="B102" s="91"/>
      <c r="C102" s="8">
        <v>3</v>
      </c>
      <c r="D102" s="8">
        <v>4</v>
      </c>
      <c r="E102" s="8">
        <v>4</v>
      </c>
      <c r="F102" s="8">
        <v>4</v>
      </c>
      <c r="G102" s="8">
        <v>4</v>
      </c>
      <c r="H102" s="8">
        <v>4</v>
      </c>
      <c r="I102" s="8">
        <v>3</v>
      </c>
      <c r="J102" s="8">
        <v>3</v>
      </c>
      <c r="K102" s="8">
        <v>3</v>
      </c>
      <c r="L102" s="8">
        <v>3</v>
      </c>
      <c r="M102" s="8">
        <v>1</v>
      </c>
      <c r="N102" s="8">
        <v>0</v>
      </c>
      <c r="O102" s="8">
        <v>0</v>
      </c>
      <c r="P102" s="8">
        <v>2</v>
      </c>
      <c r="Q102" s="8">
        <v>1</v>
      </c>
      <c r="R102" s="8">
        <v>1</v>
      </c>
      <c r="S102" s="8">
        <v>1</v>
      </c>
      <c r="T102" s="8">
        <v>1</v>
      </c>
      <c r="U102" s="8">
        <v>2</v>
      </c>
      <c r="V102" s="8">
        <v>3</v>
      </c>
      <c r="W102" s="8">
        <v>2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>
        <v>0</v>
      </c>
      <c r="AE102" s="8">
        <v>1</v>
      </c>
      <c r="AF102" s="8">
        <v>0</v>
      </c>
      <c r="AG102" s="8">
        <v>1</v>
      </c>
      <c r="AH102" s="8">
        <v>2</v>
      </c>
      <c r="AI102" s="8">
        <v>2</v>
      </c>
      <c r="AJ102" s="8">
        <v>3</v>
      </c>
      <c r="AK102" s="8">
        <v>3</v>
      </c>
      <c r="AL102" s="8">
        <v>2</v>
      </c>
      <c r="AM102" s="8">
        <v>5</v>
      </c>
      <c r="AN102" s="8">
        <v>4</v>
      </c>
      <c r="AO102" s="8">
        <v>4</v>
      </c>
      <c r="AP102" s="8">
        <v>6</v>
      </c>
      <c r="AQ102" s="8">
        <v>2</v>
      </c>
      <c r="AR102" s="8">
        <v>2</v>
      </c>
      <c r="AS102" s="8">
        <v>2</v>
      </c>
      <c r="AT102" s="8">
        <v>2</v>
      </c>
      <c r="AU102" s="8">
        <v>2</v>
      </c>
      <c r="AV102" s="8">
        <v>2</v>
      </c>
      <c r="AW102" s="8">
        <v>2</v>
      </c>
      <c r="AX102" s="8">
        <v>1</v>
      </c>
      <c r="AY102" s="8">
        <v>1</v>
      </c>
      <c r="AZ102" s="8">
        <v>2</v>
      </c>
      <c r="BA102" s="8">
        <v>0</v>
      </c>
      <c r="BB102" s="8">
        <v>0</v>
      </c>
      <c r="BC102" s="8">
        <v>1</v>
      </c>
      <c r="BD102" s="8">
        <v>2</v>
      </c>
      <c r="BE102" s="8">
        <v>2</v>
      </c>
      <c r="BF102" s="8">
        <v>0</v>
      </c>
      <c r="BG102" s="8">
        <v>2</v>
      </c>
      <c r="BH102" s="8">
        <v>0</v>
      </c>
      <c r="BI102" s="8">
        <v>3</v>
      </c>
      <c r="BJ102" s="8">
        <v>4</v>
      </c>
      <c r="BK102" s="8">
        <v>0</v>
      </c>
      <c r="BL102" s="8">
        <v>0</v>
      </c>
      <c r="BM102" s="8">
        <v>0</v>
      </c>
      <c r="BN102" s="8">
        <v>1</v>
      </c>
      <c r="BO102" s="8">
        <v>1</v>
      </c>
      <c r="BP102" s="8">
        <v>0</v>
      </c>
      <c r="BQ102" s="8">
        <v>4</v>
      </c>
      <c r="BR102" s="8">
        <v>1</v>
      </c>
      <c r="BS102" s="8">
        <v>1</v>
      </c>
      <c r="BT102" s="8">
        <v>0</v>
      </c>
    </row>
    <row r="103" spans="1:72" s="22" customFormat="1" ht="12" customHeight="1" x14ac:dyDescent="0.2">
      <c r="A103" s="91" t="s">
        <v>87</v>
      </c>
      <c r="B103" s="91"/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1</v>
      </c>
      <c r="K103" s="8">
        <v>1</v>
      </c>
      <c r="L103" s="8">
        <v>1</v>
      </c>
      <c r="M103" s="8">
        <v>2</v>
      </c>
      <c r="N103" s="8">
        <v>2</v>
      </c>
      <c r="O103" s="8">
        <v>2</v>
      </c>
      <c r="P103" s="8">
        <v>1</v>
      </c>
      <c r="Q103" s="8">
        <v>2</v>
      </c>
      <c r="R103" s="8">
        <v>2</v>
      </c>
      <c r="S103" s="8">
        <v>1</v>
      </c>
      <c r="T103" s="8">
        <v>1</v>
      </c>
      <c r="U103" s="8">
        <v>2</v>
      </c>
      <c r="V103" s="8">
        <v>1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1</v>
      </c>
      <c r="AM103" s="8">
        <v>0</v>
      </c>
      <c r="AN103" s="8">
        <v>1</v>
      </c>
      <c r="AO103" s="8">
        <v>0</v>
      </c>
      <c r="AP103" s="8">
        <v>1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1</v>
      </c>
      <c r="BB103" s="8">
        <v>1</v>
      </c>
      <c r="BC103" s="8">
        <v>1</v>
      </c>
      <c r="BD103" s="8">
        <v>0</v>
      </c>
      <c r="BE103" s="8">
        <v>1</v>
      </c>
      <c r="BF103" s="8">
        <v>1</v>
      </c>
      <c r="BG103" s="8">
        <v>1</v>
      </c>
      <c r="BH103" s="8">
        <v>0</v>
      </c>
      <c r="BI103" s="8">
        <v>1</v>
      </c>
      <c r="BJ103" s="8">
        <v>0</v>
      </c>
      <c r="BK103" s="8">
        <v>1</v>
      </c>
      <c r="BL103" s="8">
        <v>1</v>
      </c>
      <c r="BM103" s="8">
        <v>1</v>
      </c>
      <c r="BN103" s="8">
        <v>0</v>
      </c>
      <c r="BO103" s="8">
        <v>1</v>
      </c>
      <c r="BP103" s="8">
        <v>1</v>
      </c>
      <c r="BQ103" s="8">
        <v>1</v>
      </c>
      <c r="BR103" s="8">
        <v>0</v>
      </c>
      <c r="BS103" s="8">
        <v>1</v>
      </c>
      <c r="BT103" s="8">
        <v>0</v>
      </c>
    </row>
    <row r="104" spans="1:72" s="22" customFormat="1" ht="12" customHeight="1" x14ac:dyDescent="0.2">
      <c r="A104" s="91" t="s">
        <v>88</v>
      </c>
      <c r="B104" s="91"/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1</v>
      </c>
      <c r="T104" s="8">
        <v>1</v>
      </c>
      <c r="U104" s="8">
        <v>1</v>
      </c>
      <c r="V104" s="8">
        <v>1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</row>
    <row r="105" spans="1:72" s="22" customFormat="1" ht="12" customHeight="1" x14ac:dyDescent="0.2">
      <c r="A105" s="91" t="s">
        <v>89</v>
      </c>
      <c r="B105" s="91"/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8">
        <v>2</v>
      </c>
      <c r="N105" s="8">
        <v>2</v>
      </c>
      <c r="O105" s="8">
        <v>2</v>
      </c>
      <c r="P105" s="8">
        <v>2</v>
      </c>
      <c r="Q105" s="8">
        <v>1</v>
      </c>
      <c r="R105" s="8">
        <v>1</v>
      </c>
      <c r="S105" s="8">
        <v>2</v>
      </c>
      <c r="T105" s="8">
        <v>2</v>
      </c>
      <c r="U105" s="8">
        <v>3</v>
      </c>
      <c r="V105" s="8">
        <v>2</v>
      </c>
      <c r="W105" s="8">
        <v>1</v>
      </c>
      <c r="X105" s="8">
        <v>0</v>
      </c>
      <c r="Y105" s="8">
        <v>0</v>
      </c>
      <c r="Z105" s="8">
        <v>1</v>
      </c>
      <c r="AA105" s="8">
        <v>1</v>
      </c>
      <c r="AB105" s="8">
        <v>1</v>
      </c>
      <c r="AC105" s="8">
        <v>1</v>
      </c>
      <c r="AD105" s="8">
        <v>1</v>
      </c>
      <c r="AE105" s="8">
        <v>1</v>
      </c>
      <c r="AF105" s="8">
        <v>1</v>
      </c>
      <c r="AG105" s="8">
        <v>1</v>
      </c>
      <c r="AH105" s="8">
        <v>0</v>
      </c>
      <c r="AI105" s="8">
        <v>2</v>
      </c>
      <c r="AJ105" s="8">
        <v>2</v>
      </c>
      <c r="AK105" s="8">
        <v>1</v>
      </c>
      <c r="AL105" s="8">
        <v>2</v>
      </c>
      <c r="AM105" s="8">
        <v>2</v>
      </c>
      <c r="AN105" s="8">
        <v>2</v>
      </c>
      <c r="AO105" s="8">
        <v>1</v>
      </c>
      <c r="AP105" s="8">
        <v>2</v>
      </c>
      <c r="AQ105" s="8">
        <v>1</v>
      </c>
      <c r="AR105" s="8">
        <v>0</v>
      </c>
      <c r="AS105" s="8">
        <v>1</v>
      </c>
      <c r="AT105" s="8">
        <v>1</v>
      </c>
      <c r="AU105" s="8">
        <v>1</v>
      </c>
      <c r="AV105" s="8">
        <v>0</v>
      </c>
      <c r="AW105" s="8">
        <v>1</v>
      </c>
      <c r="AX105" s="8">
        <v>1</v>
      </c>
      <c r="AY105" s="8">
        <v>1</v>
      </c>
      <c r="AZ105" s="8">
        <v>1</v>
      </c>
      <c r="BA105" s="8">
        <v>1</v>
      </c>
      <c r="BB105" s="8">
        <v>0</v>
      </c>
      <c r="BC105" s="8">
        <v>1</v>
      </c>
      <c r="BD105" s="8">
        <v>1</v>
      </c>
      <c r="BE105" s="8">
        <v>1</v>
      </c>
      <c r="BF105" s="8">
        <v>1</v>
      </c>
      <c r="BG105" s="8">
        <v>1</v>
      </c>
      <c r="BH105" s="8">
        <v>1</v>
      </c>
      <c r="BI105" s="8">
        <v>1</v>
      </c>
      <c r="BJ105" s="8">
        <v>2</v>
      </c>
      <c r="BK105" s="8">
        <v>1</v>
      </c>
      <c r="BL105" s="8">
        <v>0</v>
      </c>
      <c r="BM105" s="8">
        <v>0</v>
      </c>
      <c r="BN105" s="8">
        <v>1</v>
      </c>
      <c r="BO105" s="8">
        <v>1</v>
      </c>
      <c r="BP105" s="8">
        <v>1</v>
      </c>
      <c r="BQ105" s="8">
        <v>1</v>
      </c>
      <c r="BR105" s="8">
        <v>1</v>
      </c>
      <c r="BS105" s="8">
        <v>1</v>
      </c>
      <c r="BT105" s="8">
        <v>1</v>
      </c>
    </row>
    <row r="106" spans="1:72" s="22" customFormat="1" ht="12" customHeight="1" x14ac:dyDescent="0.2">
      <c r="A106" s="91" t="s">
        <v>90</v>
      </c>
      <c r="B106" s="91"/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2</v>
      </c>
      <c r="N106" s="8">
        <v>3</v>
      </c>
      <c r="O106" s="8">
        <v>2</v>
      </c>
      <c r="P106" s="8">
        <v>1</v>
      </c>
      <c r="Q106" s="8">
        <v>2</v>
      </c>
      <c r="R106" s="8">
        <v>1</v>
      </c>
      <c r="S106" s="8">
        <v>2</v>
      </c>
      <c r="T106" s="8">
        <v>2</v>
      </c>
      <c r="U106" s="8">
        <v>0</v>
      </c>
      <c r="V106" s="8">
        <v>0</v>
      </c>
      <c r="W106" s="8">
        <v>1</v>
      </c>
      <c r="X106" s="8">
        <v>1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1</v>
      </c>
      <c r="AK106" s="8">
        <v>2</v>
      </c>
      <c r="AL106" s="8">
        <v>2</v>
      </c>
      <c r="AM106" s="8">
        <v>1</v>
      </c>
      <c r="AN106" s="8">
        <v>0</v>
      </c>
      <c r="AO106" s="8">
        <v>0</v>
      </c>
      <c r="AP106" s="8">
        <v>1</v>
      </c>
      <c r="AQ106" s="8">
        <v>1</v>
      </c>
      <c r="AR106" s="8">
        <v>1</v>
      </c>
      <c r="AS106" s="8">
        <v>0</v>
      </c>
      <c r="AT106" s="8">
        <v>0</v>
      </c>
      <c r="AU106" s="8">
        <v>1</v>
      </c>
      <c r="AV106" s="8">
        <v>1</v>
      </c>
      <c r="AW106" s="8">
        <v>1</v>
      </c>
      <c r="AX106" s="8">
        <v>1</v>
      </c>
      <c r="AY106" s="8">
        <v>1</v>
      </c>
      <c r="AZ106" s="8">
        <v>1</v>
      </c>
      <c r="BA106" s="8">
        <v>1</v>
      </c>
      <c r="BB106" s="8">
        <v>1</v>
      </c>
      <c r="BC106" s="8">
        <v>0</v>
      </c>
      <c r="BD106" s="8">
        <v>1</v>
      </c>
      <c r="BE106" s="8">
        <v>2</v>
      </c>
      <c r="BF106" s="8">
        <v>2</v>
      </c>
      <c r="BG106" s="8">
        <v>1</v>
      </c>
      <c r="BH106" s="8">
        <v>2</v>
      </c>
      <c r="BI106" s="8">
        <v>2</v>
      </c>
      <c r="BJ106" s="8">
        <v>3</v>
      </c>
      <c r="BK106" s="8">
        <v>1</v>
      </c>
      <c r="BL106" s="8">
        <v>1</v>
      </c>
      <c r="BM106" s="8">
        <v>0</v>
      </c>
      <c r="BN106" s="8">
        <v>0</v>
      </c>
      <c r="BO106" s="8">
        <v>2</v>
      </c>
      <c r="BP106" s="8">
        <v>1</v>
      </c>
      <c r="BQ106" s="8">
        <v>1</v>
      </c>
      <c r="BR106" s="8">
        <v>1</v>
      </c>
      <c r="BS106" s="8">
        <v>2</v>
      </c>
      <c r="BT106" s="8">
        <v>1</v>
      </c>
    </row>
    <row r="107" spans="1:72" s="22" customFormat="1" ht="12" customHeight="1" x14ac:dyDescent="0.2">
      <c r="A107" s="91" t="s">
        <v>91</v>
      </c>
      <c r="B107" s="91"/>
      <c r="C107" s="8">
        <v>2</v>
      </c>
      <c r="D107" s="8">
        <v>2</v>
      </c>
      <c r="E107" s="8">
        <v>2</v>
      </c>
      <c r="F107" s="8">
        <v>2</v>
      </c>
      <c r="G107" s="8">
        <v>2</v>
      </c>
      <c r="H107" s="8">
        <v>2</v>
      </c>
      <c r="I107" s="8">
        <v>2</v>
      </c>
      <c r="J107" s="8">
        <v>2</v>
      </c>
      <c r="K107" s="8">
        <v>2</v>
      </c>
      <c r="L107" s="8">
        <v>2</v>
      </c>
      <c r="M107" s="8">
        <v>1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1</v>
      </c>
      <c r="AH107" s="8">
        <v>1</v>
      </c>
      <c r="AI107" s="8">
        <v>0</v>
      </c>
      <c r="AJ107" s="8">
        <v>1</v>
      </c>
      <c r="AK107" s="8">
        <v>1</v>
      </c>
      <c r="AL107" s="8">
        <v>0</v>
      </c>
      <c r="AM107" s="8">
        <v>1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1</v>
      </c>
      <c r="BB107" s="8">
        <v>1</v>
      </c>
      <c r="BC107" s="8">
        <v>1</v>
      </c>
      <c r="BD107" s="8">
        <v>1</v>
      </c>
      <c r="BE107" s="8">
        <v>1</v>
      </c>
      <c r="BF107" s="8">
        <v>0</v>
      </c>
      <c r="BG107" s="8">
        <v>1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1</v>
      </c>
      <c r="BS107" s="8">
        <v>1</v>
      </c>
      <c r="BT107" s="8">
        <v>1</v>
      </c>
    </row>
    <row r="108" spans="1:72" s="22" customFormat="1" ht="12" customHeight="1" x14ac:dyDescent="0.2">
      <c r="A108" s="91" t="s">
        <v>92</v>
      </c>
      <c r="B108" s="91"/>
      <c r="C108" s="8">
        <v>1</v>
      </c>
      <c r="D108" s="8">
        <v>1</v>
      </c>
      <c r="E108" s="8">
        <v>1</v>
      </c>
      <c r="F108" s="8">
        <v>1</v>
      </c>
      <c r="G108" s="8">
        <v>1</v>
      </c>
      <c r="H108" s="8">
        <v>1</v>
      </c>
      <c r="I108" s="8">
        <v>1</v>
      </c>
      <c r="J108" s="8">
        <v>1</v>
      </c>
      <c r="K108" s="8">
        <v>1</v>
      </c>
      <c r="L108" s="8">
        <v>1</v>
      </c>
      <c r="M108" s="8">
        <v>1</v>
      </c>
      <c r="N108" s="8">
        <v>2</v>
      </c>
      <c r="O108" s="8">
        <v>3</v>
      </c>
      <c r="P108" s="8">
        <v>3</v>
      </c>
      <c r="Q108" s="8">
        <v>2</v>
      </c>
      <c r="R108" s="8">
        <v>0</v>
      </c>
      <c r="S108" s="8">
        <v>3</v>
      </c>
      <c r="T108" s="8">
        <v>4</v>
      </c>
      <c r="U108" s="8">
        <v>2</v>
      </c>
      <c r="V108" s="8">
        <v>2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1</v>
      </c>
      <c r="AH108" s="8">
        <v>1</v>
      </c>
      <c r="AI108" s="8">
        <v>1</v>
      </c>
      <c r="AJ108" s="8">
        <v>0</v>
      </c>
      <c r="AK108" s="8">
        <v>0</v>
      </c>
      <c r="AL108" s="8">
        <v>0</v>
      </c>
      <c r="AM108" s="8">
        <v>0</v>
      </c>
      <c r="AN108" s="8">
        <v>1</v>
      </c>
      <c r="AO108" s="8">
        <v>0</v>
      </c>
      <c r="AP108" s="8">
        <v>0</v>
      </c>
      <c r="AQ108" s="8">
        <v>1</v>
      </c>
      <c r="AR108" s="8">
        <v>1</v>
      </c>
      <c r="AS108" s="8">
        <v>1</v>
      </c>
      <c r="AT108" s="8">
        <v>1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1</v>
      </c>
      <c r="BE108" s="8">
        <v>1</v>
      </c>
      <c r="BF108" s="8">
        <v>0</v>
      </c>
      <c r="BG108" s="8">
        <v>1</v>
      </c>
      <c r="BH108" s="8">
        <v>2</v>
      </c>
      <c r="BI108" s="8">
        <v>1</v>
      </c>
      <c r="BJ108" s="8">
        <v>1</v>
      </c>
      <c r="BK108" s="8">
        <v>0</v>
      </c>
      <c r="BL108" s="8">
        <v>0</v>
      </c>
      <c r="BM108" s="8">
        <v>0</v>
      </c>
      <c r="BN108" s="8">
        <v>1</v>
      </c>
      <c r="BO108" s="8">
        <v>0</v>
      </c>
      <c r="BP108" s="8">
        <v>0</v>
      </c>
      <c r="BQ108" s="8">
        <v>0</v>
      </c>
      <c r="BR108" s="8">
        <v>1</v>
      </c>
      <c r="BS108" s="8">
        <v>1</v>
      </c>
      <c r="BT108" s="8">
        <v>2</v>
      </c>
    </row>
    <row r="109" spans="1:72" s="22" customFormat="1" ht="12" customHeight="1" x14ac:dyDescent="0.2">
      <c r="A109" s="91" t="s">
        <v>93</v>
      </c>
      <c r="B109" s="91"/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</row>
    <row r="110" spans="1:72" s="22" customFormat="1" ht="12" customHeight="1" x14ac:dyDescent="0.2">
      <c r="A110" s="91" t="s">
        <v>94</v>
      </c>
      <c r="B110" s="91"/>
      <c r="C110" s="8">
        <v>2</v>
      </c>
      <c r="D110" s="8">
        <v>2</v>
      </c>
      <c r="E110" s="8">
        <v>2</v>
      </c>
      <c r="F110" s="8">
        <v>2</v>
      </c>
      <c r="G110" s="8">
        <v>2</v>
      </c>
      <c r="H110" s="8">
        <v>2</v>
      </c>
      <c r="I110" s="8">
        <v>2</v>
      </c>
      <c r="J110" s="8">
        <v>2</v>
      </c>
      <c r="K110" s="8">
        <v>2</v>
      </c>
      <c r="L110" s="8">
        <v>2</v>
      </c>
      <c r="M110" s="8">
        <v>1</v>
      </c>
      <c r="N110" s="8">
        <v>1</v>
      </c>
      <c r="O110" s="8">
        <v>2</v>
      </c>
      <c r="P110" s="8">
        <v>2</v>
      </c>
      <c r="Q110" s="8">
        <v>2</v>
      </c>
      <c r="R110" s="8">
        <v>2</v>
      </c>
      <c r="S110" s="8">
        <v>2</v>
      </c>
      <c r="T110" s="8">
        <v>2</v>
      </c>
      <c r="U110" s="8">
        <v>1</v>
      </c>
      <c r="V110" s="8">
        <v>2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1</v>
      </c>
      <c r="AR110" s="8">
        <v>1</v>
      </c>
      <c r="AS110" s="8">
        <v>1</v>
      </c>
      <c r="AT110" s="8">
        <v>1</v>
      </c>
      <c r="AU110" s="8">
        <v>1</v>
      </c>
      <c r="AV110" s="8">
        <v>1</v>
      </c>
      <c r="AW110" s="8">
        <v>1</v>
      </c>
      <c r="AX110" s="8">
        <v>1</v>
      </c>
      <c r="AY110" s="8">
        <v>1</v>
      </c>
      <c r="AZ110" s="8">
        <v>1</v>
      </c>
      <c r="BA110" s="8">
        <v>1</v>
      </c>
      <c r="BB110" s="8">
        <v>1</v>
      </c>
      <c r="BC110" s="8">
        <v>1</v>
      </c>
      <c r="BD110" s="8">
        <v>1</v>
      </c>
      <c r="BE110" s="8">
        <v>0</v>
      </c>
      <c r="BF110" s="8">
        <v>0</v>
      </c>
      <c r="BG110" s="8">
        <v>1</v>
      </c>
      <c r="BH110" s="8">
        <v>1</v>
      </c>
      <c r="BI110" s="8">
        <v>1</v>
      </c>
      <c r="BJ110" s="8">
        <v>1</v>
      </c>
      <c r="BK110" s="8">
        <v>1</v>
      </c>
      <c r="BL110" s="8">
        <v>1</v>
      </c>
      <c r="BM110" s="8">
        <v>1</v>
      </c>
      <c r="BN110" s="8">
        <v>1</v>
      </c>
      <c r="BO110" s="8">
        <v>1</v>
      </c>
      <c r="BP110" s="8">
        <v>1</v>
      </c>
      <c r="BQ110" s="8">
        <v>1</v>
      </c>
      <c r="BR110" s="8">
        <v>1</v>
      </c>
      <c r="BS110" s="8">
        <v>0</v>
      </c>
      <c r="BT110" s="8">
        <v>0</v>
      </c>
    </row>
    <row r="111" spans="1:72" s="22" customFormat="1" ht="12" customHeight="1" x14ac:dyDescent="0.2">
      <c r="A111" s="91" t="s">
        <v>95</v>
      </c>
      <c r="B111" s="91"/>
      <c r="C111" s="8">
        <v>0</v>
      </c>
      <c r="D111" s="8">
        <v>0</v>
      </c>
      <c r="E111" s="8">
        <v>0</v>
      </c>
      <c r="F111" s="8">
        <v>1</v>
      </c>
      <c r="G111" s="8">
        <v>1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1</v>
      </c>
      <c r="BE111" s="8">
        <v>1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1</v>
      </c>
      <c r="BO111" s="8">
        <v>1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</row>
    <row r="112" spans="1:72" s="22" customFormat="1" ht="12" customHeight="1" x14ac:dyDescent="0.2">
      <c r="A112" s="91" t="s">
        <v>96</v>
      </c>
      <c r="B112" s="91"/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1</v>
      </c>
      <c r="BI112" s="8">
        <v>1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1</v>
      </c>
    </row>
    <row r="113" spans="1:72" s="22" customFormat="1" ht="12" customHeight="1" x14ac:dyDescent="0.2">
      <c r="A113" s="91" t="s">
        <v>97</v>
      </c>
      <c r="B113" s="91"/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1</v>
      </c>
      <c r="Q113" s="8">
        <v>1</v>
      </c>
      <c r="R113" s="8">
        <v>1</v>
      </c>
      <c r="S113" s="8">
        <v>4</v>
      </c>
      <c r="T113" s="8">
        <v>3</v>
      </c>
      <c r="U113" s="8">
        <v>1</v>
      </c>
      <c r="V113" s="8">
        <v>2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1</v>
      </c>
      <c r="AI113" s="8">
        <v>1</v>
      </c>
      <c r="AJ113" s="8">
        <v>1</v>
      </c>
      <c r="AK113" s="8">
        <v>1</v>
      </c>
      <c r="AL113" s="8">
        <v>1</v>
      </c>
      <c r="AM113" s="8">
        <v>2</v>
      </c>
      <c r="AN113" s="8">
        <v>2</v>
      </c>
      <c r="AO113" s="8">
        <v>2</v>
      </c>
      <c r="AP113" s="8">
        <v>2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1</v>
      </c>
      <c r="BH113" s="8">
        <v>1</v>
      </c>
      <c r="BI113" s="8">
        <v>1</v>
      </c>
      <c r="BJ113" s="8">
        <v>1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</row>
    <row r="114" spans="1:72" s="22" customFormat="1" ht="12" customHeight="1" x14ac:dyDescent="0.2">
      <c r="A114" s="91" t="s">
        <v>98</v>
      </c>
      <c r="B114" s="91"/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2</v>
      </c>
      <c r="Q114" s="8">
        <v>0</v>
      </c>
      <c r="R114" s="8">
        <v>0</v>
      </c>
      <c r="S114" s="8">
        <v>1</v>
      </c>
      <c r="T114" s="8">
        <v>1</v>
      </c>
      <c r="U114" s="8">
        <v>1</v>
      </c>
      <c r="V114" s="8">
        <v>1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1</v>
      </c>
      <c r="AH114" s="8">
        <v>1</v>
      </c>
      <c r="AI114" s="8">
        <v>1</v>
      </c>
      <c r="AJ114" s="8">
        <v>1</v>
      </c>
      <c r="AK114" s="8">
        <v>1</v>
      </c>
      <c r="AL114" s="8">
        <v>1</v>
      </c>
      <c r="AM114" s="8">
        <v>2</v>
      </c>
      <c r="AN114" s="8">
        <v>2</v>
      </c>
      <c r="AO114" s="8">
        <v>2</v>
      </c>
      <c r="AP114" s="8">
        <v>2</v>
      </c>
      <c r="AQ114" s="8">
        <v>0</v>
      </c>
      <c r="AR114" s="8">
        <v>0</v>
      </c>
      <c r="AS114" s="8">
        <v>0</v>
      </c>
      <c r="AT114" s="8">
        <v>2</v>
      </c>
      <c r="AU114" s="8">
        <v>1</v>
      </c>
      <c r="AV114" s="8">
        <v>0</v>
      </c>
      <c r="AW114" s="8">
        <v>2</v>
      </c>
      <c r="AX114" s="8">
        <v>2</v>
      </c>
      <c r="AY114" s="8">
        <v>1</v>
      </c>
      <c r="AZ114" s="8">
        <v>1</v>
      </c>
      <c r="BA114" s="8">
        <v>1</v>
      </c>
      <c r="BB114" s="8">
        <v>1</v>
      </c>
      <c r="BC114" s="8">
        <v>1</v>
      </c>
      <c r="BD114" s="8">
        <v>2</v>
      </c>
      <c r="BE114" s="8">
        <v>0</v>
      </c>
      <c r="BF114" s="8">
        <v>0</v>
      </c>
      <c r="BG114" s="8">
        <v>1</v>
      </c>
      <c r="BH114" s="8">
        <v>1</v>
      </c>
      <c r="BI114" s="8">
        <v>1</v>
      </c>
      <c r="BJ114" s="8">
        <v>1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</row>
    <row r="115" spans="1:72" s="22" customFormat="1" ht="12" customHeight="1" x14ac:dyDescent="0.2">
      <c r="A115" s="91" t="s">
        <v>99</v>
      </c>
      <c r="B115" s="91"/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2</v>
      </c>
      <c r="T115" s="8">
        <v>1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2</v>
      </c>
      <c r="BR115" s="8">
        <v>1</v>
      </c>
      <c r="BS115" s="8">
        <v>2</v>
      </c>
      <c r="BT115" s="8">
        <v>1</v>
      </c>
    </row>
    <row r="116" spans="1:72" s="22" customFormat="1" ht="12" customHeight="1" x14ac:dyDescent="0.2">
      <c r="A116" s="91" t="s">
        <v>100</v>
      </c>
      <c r="B116" s="91"/>
      <c r="C116" s="8">
        <v>1</v>
      </c>
      <c r="D116" s="8">
        <v>1</v>
      </c>
      <c r="E116" s="8">
        <v>1</v>
      </c>
      <c r="F116" s="8">
        <v>1</v>
      </c>
      <c r="G116" s="8">
        <v>1</v>
      </c>
      <c r="H116" s="8">
        <v>1</v>
      </c>
      <c r="I116" s="8">
        <v>1</v>
      </c>
      <c r="J116" s="8">
        <v>1</v>
      </c>
      <c r="K116" s="8">
        <v>1</v>
      </c>
      <c r="L116" s="8">
        <v>1</v>
      </c>
      <c r="M116" s="8">
        <v>2</v>
      </c>
      <c r="N116" s="8">
        <v>2</v>
      </c>
      <c r="O116" s="8">
        <v>2</v>
      </c>
      <c r="P116" s="8">
        <v>2</v>
      </c>
      <c r="Q116" s="8">
        <v>3</v>
      </c>
      <c r="R116" s="8">
        <v>3</v>
      </c>
      <c r="S116" s="8">
        <v>3</v>
      </c>
      <c r="T116" s="8">
        <v>3</v>
      </c>
      <c r="U116" s="8">
        <v>3</v>
      </c>
      <c r="V116" s="8">
        <v>3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1</v>
      </c>
      <c r="AH116" s="8">
        <v>1</v>
      </c>
      <c r="AI116" s="8">
        <v>1</v>
      </c>
      <c r="AJ116" s="8">
        <v>1</v>
      </c>
      <c r="AK116" s="8">
        <v>1</v>
      </c>
      <c r="AL116" s="8">
        <v>1</v>
      </c>
      <c r="AM116" s="8">
        <v>1</v>
      </c>
      <c r="AN116" s="8">
        <v>2</v>
      </c>
      <c r="AO116" s="8">
        <v>2</v>
      </c>
      <c r="AP116" s="8">
        <v>1</v>
      </c>
      <c r="AQ116" s="8">
        <v>0</v>
      </c>
      <c r="AR116" s="8">
        <v>0</v>
      </c>
      <c r="AS116" s="8">
        <v>0</v>
      </c>
      <c r="AT116" s="8">
        <v>0</v>
      </c>
      <c r="AU116" s="8">
        <v>1</v>
      </c>
      <c r="AV116" s="8">
        <v>1</v>
      </c>
      <c r="AW116" s="8">
        <v>1</v>
      </c>
      <c r="AX116" s="8">
        <v>1</v>
      </c>
      <c r="AY116" s="8">
        <v>1</v>
      </c>
      <c r="AZ116" s="8">
        <v>1</v>
      </c>
      <c r="BA116" s="8">
        <v>1</v>
      </c>
      <c r="BB116" s="8">
        <v>1</v>
      </c>
      <c r="BC116" s="8">
        <v>1</v>
      </c>
      <c r="BD116" s="8">
        <v>1</v>
      </c>
      <c r="BE116" s="8">
        <v>2</v>
      </c>
      <c r="BF116" s="8">
        <v>1</v>
      </c>
      <c r="BG116" s="8">
        <v>2</v>
      </c>
      <c r="BH116" s="8">
        <v>3</v>
      </c>
      <c r="BI116" s="8">
        <v>2</v>
      </c>
      <c r="BJ116" s="8">
        <v>3</v>
      </c>
      <c r="BK116" s="8">
        <v>0</v>
      </c>
      <c r="BL116" s="8">
        <v>0</v>
      </c>
      <c r="BM116" s="8">
        <v>0</v>
      </c>
      <c r="BN116" s="8">
        <v>0</v>
      </c>
      <c r="BO116" s="8">
        <v>1</v>
      </c>
      <c r="BP116" s="8">
        <v>1</v>
      </c>
      <c r="BQ116" s="8">
        <v>1</v>
      </c>
      <c r="BR116" s="8">
        <v>1</v>
      </c>
      <c r="BS116" s="8">
        <v>0</v>
      </c>
      <c r="BT116" s="8">
        <v>1</v>
      </c>
    </row>
    <row r="117" spans="1:72" s="22" customFormat="1" ht="12" customHeight="1" x14ac:dyDescent="0.2">
      <c r="A117" s="91" t="s">
        <v>101</v>
      </c>
      <c r="B117" s="91"/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0</v>
      </c>
    </row>
    <row r="118" spans="1:72" s="22" customFormat="1" ht="12" customHeight="1" x14ac:dyDescent="0.2">
      <c r="A118" s="91" t="s">
        <v>102</v>
      </c>
      <c r="B118" s="91"/>
      <c r="C118" s="8">
        <v>2</v>
      </c>
      <c r="D118" s="8">
        <v>2</v>
      </c>
      <c r="E118" s="8">
        <v>2</v>
      </c>
      <c r="F118" s="8">
        <v>2</v>
      </c>
      <c r="G118" s="8">
        <v>2</v>
      </c>
      <c r="H118" s="8">
        <v>2</v>
      </c>
      <c r="I118" s="8">
        <v>2</v>
      </c>
      <c r="J118" s="8">
        <v>2</v>
      </c>
      <c r="K118" s="8">
        <v>2</v>
      </c>
      <c r="L118" s="8">
        <v>2</v>
      </c>
      <c r="M118" s="8">
        <v>2</v>
      </c>
      <c r="N118" s="8">
        <v>3</v>
      </c>
      <c r="O118" s="8">
        <v>3</v>
      </c>
      <c r="P118" s="8">
        <v>3</v>
      </c>
      <c r="Q118" s="8">
        <v>2</v>
      </c>
      <c r="R118" s="8">
        <v>2</v>
      </c>
      <c r="S118" s="8">
        <v>3</v>
      </c>
      <c r="T118" s="8">
        <v>2</v>
      </c>
      <c r="U118" s="8">
        <v>3</v>
      </c>
      <c r="V118" s="8">
        <v>3</v>
      </c>
      <c r="W118" s="8">
        <v>1</v>
      </c>
      <c r="X118" s="8">
        <v>1</v>
      </c>
      <c r="Y118" s="8">
        <v>1</v>
      </c>
      <c r="Z118" s="8">
        <v>1</v>
      </c>
      <c r="AA118" s="8">
        <v>2</v>
      </c>
      <c r="AB118" s="8">
        <v>1</v>
      </c>
      <c r="AC118" s="8">
        <v>2</v>
      </c>
      <c r="AD118" s="8">
        <v>1</v>
      </c>
      <c r="AE118" s="8">
        <v>1</v>
      </c>
      <c r="AF118" s="8">
        <v>1</v>
      </c>
      <c r="AG118" s="8">
        <v>1</v>
      </c>
      <c r="AH118" s="8">
        <v>1</v>
      </c>
      <c r="AI118" s="8">
        <v>1</v>
      </c>
      <c r="AJ118" s="8">
        <v>1</v>
      </c>
      <c r="AK118" s="8">
        <v>2</v>
      </c>
      <c r="AL118" s="8">
        <v>1</v>
      </c>
      <c r="AM118" s="8">
        <v>3</v>
      </c>
      <c r="AN118" s="8">
        <v>3</v>
      </c>
      <c r="AO118" s="8">
        <v>2</v>
      </c>
      <c r="AP118" s="8">
        <v>1</v>
      </c>
      <c r="AQ118" s="8">
        <v>2</v>
      </c>
      <c r="AR118" s="8">
        <v>2</v>
      </c>
      <c r="AS118" s="8">
        <v>1</v>
      </c>
      <c r="AT118" s="8">
        <v>1</v>
      </c>
      <c r="AU118" s="8">
        <v>2</v>
      </c>
      <c r="AV118" s="8">
        <v>1</v>
      </c>
      <c r="AW118" s="8">
        <v>1</v>
      </c>
      <c r="AX118" s="8">
        <v>2</v>
      </c>
      <c r="AY118" s="8">
        <v>2</v>
      </c>
      <c r="AZ118" s="8">
        <v>2</v>
      </c>
      <c r="BA118" s="8">
        <v>2</v>
      </c>
      <c r="BB118" s="8">
        <v>2</v>
      </c>
      <c r="BC118" s="8">
        <v>1</v>
      </c>
      <c r="BD118" s="8">
        <v>2</v>
      </c>
      <c r="BE118" s="8">
        <v>2</v>
      </c>
      <c r="BF118" s="8">
        <v>2</v>
      </c>
      <c r="BG118" s="8">
        <v>2</v>
      </c>
      <c r="BH118" s="8">
        <v>2</v>
      </c>
      <c r="BI118" s="8">
        <v>2</v>
      </c>
      <c r="BJ118" s="8">
        <v>2</v>
      </c>
      <c r="BK118" s="8">
        <v>0</v>
      </c>
      <c r="BL118" s="8">
        <v>0</v>
      </c>
      <c r="BM118" s="8">
        <v>0</v>
      </c>
      <c r="BN118" s="8">
        <v>1</v>
      </c>
      <c r="BO118" s="8">
        <v>1</v>
      </c>
      <c r="BP118" s="8">
        <v>1</v>
      </c>
      <c r="BQ118" s="8">
        <v>1</v>
      </c>
      <c r="BR118" s="8">
        <v>1</v>
      </c>
      <c r="BS118" s="8">
        <v>1</v>
      </c>
      <c r="BT118" s="8">
        <v>1</v>
      </c>
    </row>
    <row r="119" spans="1:72" s="22" customFormat="1" ht="12" customHeight="1" x14ac:dyDescent="0.2">
      <c r="A119" s="91" t="s">
        <v>103</v>
      </c>
      <c r="B119" s="91"/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1</v>
      </c>
      <c r="O119" s="8">
        <v>1</v>
      </c>
      <c r="P119" s="8">
        <v>1</v>
      </c>
      <c r="Q119" s="8">
        <v>1</v>
      </c>
      <c r="R119" s="8">
        <v>0</v>
      </c>
      <c r="S119" s="8">
        <v>1</v>
      </c>
      <c r="T119" s="8">
        <v>1</v>
      </c>
      <c r="U119" s="8">
        <v>1</v>
      </c>
      <c r="V119" s="8">
        <v>1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1</v>
      </c>
      <c r="AI119" s="8">
        <v>1</v>
      </c>
      <c r="AJ119" s="8">
        <v>1</v>
      </c>
      <c r="AK119" s="8">
        <v>1</v>
      </c>
      <c r="AL119" s="8">
        <v>0</v>
      </c>
      <c r="AM119" s="8">
        <v>1</v>
      </c>
      <c r="AN119" s="8">
        <v>1</v>
      </c>
      <c r="AO119" s="8">
        <v>1</v>
      </c>
      <c r="AP119" s="8">
        <v>1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1</v>
      </c>
      <c r="BC119" s="8">
        <v>1</v>
      </c>
      <c r="BD119" s="8">
        <v>1</v>
      </c>
      <c r="BE119" s="8">
        <v>1</v>
      </c>
      <c r="BF119" s="8">
        <v>0</v>
      </c>
      <c r="BG119" s="8">
        <v>1</v>
      </c>
      <c r="BH119" s="8">
        <v>1</v>
      </c>
      <c r="BI119" s="8">
        <v>1</v>
      </c>
      <c r="BJ119" s="8">
        <v>1</v>
      </c>
      <c r="BK119" s="8">
        <v>0</v>
      </c>
      <c r="BL119" s="8">
        <v>1</v>
      </c>
      <c r="BM119" s="8">
        <v>1</v>
      </c>
      <c r="BN119" s="8">
        <v>1</v>
      </c>
      <c r="BO119" s="8">
        <v>1</v>
      </c>
      <c r="BP119" s="8">
        <v>0</v>
      </c>
      <c r="BQ119" s="8">
        <v>1</v>
      </c>
      <c r="BR119" s="8">
        <v>1</v>
      </c>
      <c r="BS119" s="8">
        <v>1</v>
      </c>
      <c r="BT119" s="8">
        <v>1</v>
      </c>
    </row>
    <row r="120" spans="1:72" s="22" customFormat="1" ht="12" customHeight="1" x14ac:dyDescent="0.2">
      <c r="A120" s="91" t="s">
        <v>104</v>
      </c>
      <c r="B120" s="91"/>
      <c r="C120" s="8">
        <v>1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8">
        <v>1</v>
      </c>
      <c r="J120" s="8">
        <v>1</v>
      </c>
      <c r="K120" s="8">
        <v>1</v>
      </c>
      <c r="L120" s="8">
        <v>1</v>
      </c>
      <c r="M120" s="8">
        <v>1</v>
      </c>
      <c r="N120" s="8">
        <v>1</v>
      </c>
      <c r="O120" s="8">
        <v>1</v>
      </c>
      <c r="P120" s="8">
        <v>1</v>
      </c>
      <c r="Q120" s="8">
        <v>1</v>
      </c>
      <c r="R120" s="8">
        <v>1</v>
      </c>
      <c r="S120" s="8">
        <v>2</v>
      </c>
      <c r="T120" s="8">
        <v>1</v>
      </c>
      <c r="U120" s="8">
        <v>1</v>
      </c>
      <c r="V120" s="8">
        <v>1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1</v>
      </c>
      <c r="BE120" s="8">
        <v>0</v>
      </c>
      <c r="BF120" s="8">
        <v>0</v>
      </c>
      <c r="BG120" s="8">
        <v>1</v>
      </c>
      <c r="BH120" s="8">
        <v>1</v>
      </c>
      <c r="BI120" s="8">
        <v>1</v>
      </c>
      <c r="BJ120" s="8">
        <v>0</v>
      </c>
      <c r="BK120" s="8">
        <v>0</v>
      </c>
      <c r="BL120" s="8">
        <v>0</v>
      </c>
      <c r="BM120" s="8">
        <v>0</v>
      </c>
      <c r="BN120" s="8">
        <v>1</v>
      </c>
      <c r="BO120" s="8">
        <v>0</v>
      </c>
      <c r="BP120" s="8">
        <v>0</v>
      </c>
      <c r="BQ120" s="8">
        <v>1</v>
      </c>
      <c r="BR120" s="8">
        <v>1</v>
      </c>
      <c r="BS120" s="8">
        <v>1</v>
      </c>
      <c r="BT120" s="8">
        <v>0</v>
      </c>
    </row>
    <row r="121" spans="1:72" s="22" customFormat="1" ht="12" customHeight="1" x14ac:dyDescent="0.2">
      <c r="A121" s="99" t="s">
        <v>105</v>
      </c>
      <c r="B121" s="99"/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1</v>
      </c>
      <c r="O121" s="13">
        <v>1</v>
      </c>
      <c r="P121" s="13">
        <v>1</v>
      </c>
      <c r="Q121" s="13">
        <v>1</v>
      </c>
      <c r="R121" s="13">
        <v>1</v>
      </c>
      <c r="S121" s="13">
        <v>1</v>
      </c>
      <c r="T121" s="13">
        <v>1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</row>
    <row r="122" spans="1:72" s="22" customFormat="1" ht="12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s="22" customFormat="1" ht="12" customHeight="1" x14ac:dyDescent="0.2">
      <c r="A123" s="90" t="s">
        <v>106</v>
      </c>
      <c r="B123" s="90"/>
      <c r="C123" s="7">
        <f t="shared" ref="C123:T123" si="315">SUM(C124:C142)</f>
        <v>43</v>
      </c>
      <c r="D123" s="7">
        <f t="shared" si="315"/>
        <v>42</v>
      </c>
      <c r="E123" s="7">
        <f t="shared" si="315"/>
        <v>43</v>
      </c>
      <c r="F123" s="7">
        <f t="shared" si="315"/>
        <v>41</v>
      </c>
      <c r="G123" s="7">
        <f t="shared" si="315"/>
        <v>39</v>
      </c>
      <c r="H123" s="7">
        <f t="shared" si="315"/>
        <v>36</v>
      </c>
      <c r="I123" s="7">
        <f t="shared" si="315"/>
        <v>35</v>
      </c>
      <c r="J123" s="7">
        <f t="shared" si="315"/>
        <v>36</v>
      </c>
      <c r="K123" s="7">
        <f t="shared" si="315"/>
        <v>33</v>
      </c>
      <c r="L123" s="7">
        <f t="shared" si="315"/>
        <v>32</v>
      </c>
      <c r="M123" s="7">
        <f t="shared" si="315"/>
        <v>26</v>
      </c>
      <c r="N123" s="7">
        <f t="shared" si="315"/>
        <v>26</v>
      </c>
      <c r="O123" s="7">
        <f t="shared" si="315"/>
        <v>27</v>
      </c>
      <c r="P123" s="7">
        <f t="shared" si="315"/>
        <v>28</v>
      </c>
      <c r="Q123" s="7">
        <f t="shared" si="315"/>
        <v>27</v>
      </c>
      <c r="R123" s="7">
        <f t="shared" si="315"/>
        <v>24</v>
      </c>
      <c r="S123" s="7">
        <f t="shared" si="315"/>
        <v>31</v>
      </c>
      <c r="T123" s="7">
        <f t="shared" si="315"/>
        <v>28</v>
      </c>
      <c r="U123" s="7">
        <v>32</v>
      </c>
      <c r="V123" s="7">
        <f t="shared" ref="V123:AD123" si="316">SUM(V124:V142)</f>
        <v>34</v>
      </c>
      <c r="W123" s="7">
        <f t="shared" si="316"/>
        <v>5</v>
      </c>
      <c r="X123" s="7">
        <f t="shared" si="316"/>
        <v>2</v>
      </c>
      <c r="Y123" s="7">
        <f t="shared" si="316"/>
        <v>5</v>
      </c>
      <c r="Z123" s="7">
        <f t="shared" si="316"/>
        <v>1</v>
      </c>
      <c r="AA123" s="7">
        <f t="shared" si="316"/>
        <v>2</v>
      </c>
      <c r="AB123" s="7">
        <f t="shared" si="316"/>
        <v>0</v>
      </c>
      <c r="AC123" s="7">
        <f t="shared" si="316"/>
        <v>0</v>
      </c>
      <c r="AD123" s="7">
        <f t="shared" si="316"/>
        <v>2</v>
      </c>
      <c r="AE123" s="7">
        <v>1</v>
      </c>
      <c r="AF123" s="7">
        <f t="shared" ref="AF123:AN123" si="317">SUM(AF124:AF142)</f>
        <v>2</v>
      </c>
      <c r="AG123" s="7">
        <f t="shared" si="317"/>
        <v>40</v>
      </c>
      <c r="AH123" s="7">
        <f t="shared" si="317"/>
        <v>39</v>
      </c>
      <c r="AI123" s="7">
        <f t="shared" si="317"/>
        <v>37</v>
      </c>
      <c r="AJ123" s="7">
        <f t="shared" si="317"/>
        <v>39</v>
      </c>
      <c r="AK123" s="7">
        <f t="shared" si="317"/>
        <v>35</v>
      </c>
      <c r="AL123" s="7">
        <f t="shared" si="317"/>
        <v>30</v>
      </c>
      <c r="AM123" s="7">
        <f t="shared" si="317"/>
        <v>34</v>
      </c>
      <c r="AN123" s="7">
        <f t="shared" si="317"/>
        <v>32</v>
      </c>
      <c r="AO123" s="7">
        <v>29</v>
      </c>
      <c r="AP123" s="7">
        <f t="shared" ref="AP123:AX123" si="318">SUM(AP124:AP142)</f>
        <v>31</v>
      </c>
      <c r="AQ123" s="7">
        <f t="shared" si="318"/>
        <v>39</v>
      </c>
      <c r="AR123" s="7">
        <f t="shared" si="318"/>
        <v>37</v>
      </c>
      <c r="AS123" s="7">
        <f t="shared" si="318"/>
        <v>38</v>
      </c>
      <c r="AT123" s="7">
        <f t="shared" si="318"/>
        <v>41</v>
      </c>
      <c r="AU123" s="7">
        <f t="shared" si="318"/>
        <v>39</v>
      </c>
      <c r="AV123" s="7">
        <f t="shared" si="318"/>
        <v>34</v>
      </c>
      <c r="AW123" s="7">
        <f t="shared" si="318"/>
        <v>34</v>
      </c>
      <c r="AX123" s="7">
        <f t="shared" si="318"/>
        <v>34</v>
      </c>
      <c r="AY123" s="7">
        <v>33</v>
      </c>
      <c r="AZ123" s="7">
        <f t="shared" ref="AZ123:BH123" si="319">SUM(AZ124:AZ142)</f>
        <v>28</v>
      </c>
      <c r="BA123" s="7">
        <f t="shared" si="319"/>
        <v>15</v>
      </c>
      <c r="BB123" s="7">
        <f t="shared" si="319"/>
        <v>15</v>
      </c>
      <c r="BC123" s="7">
        <f t="shared" si="319"/>
        <v>15</v>
      </c>
      <c r="BD123" s="7">
        <f t="shared" si="319"/>
        <v>19</v>
      </c>
      <c r="BE123" s="7">
        <f t="shared" si="319"/>
        <v>16</v>
      </c>
      <c r="BF123" s="7">
        <f t="shared" si="319"/>
        <v>15</v>
      </c>
      <c r="BG123" s="7">
        <f t="shared" si="319"/>
        <v>27</v>
      </c>
      <c r="BH123" s="7">
        <f t="shared" si="319"/>
        <v>22</v>
      </c>
      <c r="BI123" s="7">
        <v>22</v>
      </c>
      <c r="BJ123" s="7">
        <f t="shared" ref="BJ123:BT123" si="320">SUM(BJ124:BJ142)</f>
        <v>20</v>
      </c>
      <c r="BK123" s="7">
        <f t="shared" si="320"/>
        <v>13</v>
      </c>
      <c r="BL123" s="7">
        <f t="shared" si="320"/>
        <v>19</v>
      </c>
      <c r="BM123" s="7">
        <f t="shared" si="320"/>
        <v>8</v>
      </c>
      <c r="BN123" s="7">
        <f t="shared" si="320"/>
        <v>19</v>
      </c>
      <c r="BO123" s="7">
        <f t="shared" si="320"/>
        <v>20</v>
      </c>
      <c r="BP123" s="7">
        <f t="shared" si="320"/>
        <v>25</v>
      </c>
      <c r="BQ123" s="7">
        <f t="shared" si="320"/>
        <v>28</v>
      </c>
      <c r="BR123" s="7">
        <f t="shared" si="320"/>
        <v>30</v>
      </c>
      <c r="BS123" s="7">
        <f t="shared" si="320"/>
        <v>30</v>
      </c>
      <c r="BT123" s="7">
        <f t="shared" si="320"/>
        <v>32</v>
      </c>
    </row>
    <row r="124" spans="1:72" s="22" customFormat="1" ht="12" customHeight="1" x14ac:dyDescent="0.2">
      <c r="A124" s="91" t="s">
        <v>107</v>
      </c>
      <c r="B124" s="91"/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1</v>
      </c>
      <c r="V124" s="8">
        <v>1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</row>
    <row r="125" spans="1:72" s="22" customFormat="1" ht="12" customHeight="1" x14ac:dyDescent="0.2">
      <c r="A125" s="91" t="s">
        <v>109</v>
      </c>
      <c r="B125" s="91"/>
      <c r="C125" s="8">
        <v>2</v>
      </c>
      <c r="D125" s="8">
        <v>2</v>
      </c>
      <c r="E125" s="8">
        <v>2</v>
      </c>
      <c r="F125" s="8">
        <v>2</v>
      </c>
      <c r="G125" s="8">
        <v>2</v>
      </c>
      <c r="H125" s="8">
        <v>2</v>
      </c>
      <c r="I125" s="8">
        <v>0</v>
      </c>
      <c r="J125" s="8">
        <v>1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1</v>
      </c>
      <c r="AH125" s="8">
        <v>1</v>
      </c>
      <c r="AI125" s="8">
        <v>1</v>
      </c>
      <c r="AJ125" s="8">
        <v>1</v>
      </c>
      <c r="AK125" s="8">
        <v>1</v>
      </c>
      <c r="AL125" s="8">
        <v>1</v>
      </c>
      <c r="AM125" s="8">
        <v>1</v>
      </c>
      <c r="AN125" s="8">
        <v>0</v>
      </c>
      <c r="AO125" s="8">
        <v>0</v>
      </c>
      <c r="AP125" s="8">
        <v>0</v>
      </c>
      <c r="AQ125" s="8">
        <v>2</v>
      </c>
      <c r="AR125" s="8">
        <v>2</v>
      </c>
      <c r="AS125" s="8">
        <v>2</v>
      </c>
      <c r="AT125" s="8">
        <v>2</v>
      </c>
      <c r="AU125" s="8">
        <v>2</v>
      </c>
      <c r="AV125" s="8">
        <v>2</v>
      </c>
      <c r="AW125" s="8">
        <v>1</v>
      </c>
      <c r="AX125" s="8">
        <v>1</v>
      </c>
      <c r="AY125" s="8">
        <v>1</v>
      </c>
      <c r="AZ125" s="8">
        <v>1</v>
      </c>
      <c r="BA125" s="8">
        <v>1</v>
      </c>
      <c r="BB125" s="8">
        <v>1</v>
      </c>
      <c r="BC125" s="8">
        <v>0</v>
      </c>
      <c r="BD125" s="8">
        <v>1</v>
      </c>
      <c r="BE125" s="8">
        <v>1</v>
      </c>
      <c r="BF125" s="8">
        <v>1</v>
      </c>
      <c r="BG125" s="8">
        <v>0</v>
      </c>
      <c r="BH125" s="8">
        <v>1</v>
      </c>
      <c r="BI125" s="8">
        <v>1</v>
      </c>
      <c r="BJ125" s="8">
        <v>1</v>
      </c>
      <c r="BK125" s="8">
        <v>1</v>
      </c>
      <c r="BL125" s="8">
        <v>1</v>
      </c>
      <c r="BM125" s="8">
        <v>0</v>
      </c>
      <c r="BN125" s="8">
        <v>1</v>
      </c>
      <c r="BO125" s="8">
        <v>1</v>
      </c>
      <c r="BP125" s="8">
        <v>1</v>
      </c>
      <c r="BQ125" s="8">
        <v>0</v>
      </c>
      <c r="BR125" s="8">
        <v>1</v>
      </c>
      <c r="BS125" s="8">
        <v>1</v>
      </c>
      <c r="BT125" s="8">
        <v>1</v>
      </c>
    </row>
    <row r="126" spans="1:72" s="22" customFormat="1" ht="12" customHeight="1" x14ac:dyDescent="0.2">
      <c r="A126" s="91" t="s">
        <v>110</v>
      </c>
      <c r="B126" s="91"/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3</v>
      </c>
      <c r="AH126" s="8">
        <v>3</v>
      </c>
      <c r="AI126" s="8">
        <v>3</v>
      </c>
      <c r="AJ126" s="8">
        <v>3</v>
      </c>
      <c r="AK126" s="8">
        <v>3</v>
      </c>
      <c r="AL126" s="8">
        <v>3</v>
      </c>
      <c r="AM126" s="8">
        <v>3</v>
      </c>
      <c r="AN126" s="8">
        <v>2</v>
      </c>
      <c r="AO126" s="8">
        <v>2</v>
      </c>
      <c r="AP126" s="8">
        <v>3</v>
      </c>
      <c r="AQ126" s="8">
        <v>1</v>
      </c>
      <c r="AR126" s="8">
        <v>1</v>
      </c>
      <c r="AS126" s="8">
        <v>1</v>
      </c>
      <c r="AT126" s="8">
        <v>1</v>
      </c>
      <c r="AU126" s="8">
        <v>1</v>
      </c>
      <c r="AV126" s="8">
        <v>1</v>
      </c>
      <c r="AW126" s="8">
        <v>2</v>
      </c>
      <c r="AX126" s="8">
        <v>1</v>
      </c>
      <c r="AY126" s="8">
        <v>1</v>
      </c>
      <c r="AZ126" s="8">
        <v>1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1</v>
      </c>
      <c r="BG126" s="8">
        <v>1</v>
      </c>
      <c r="BH126" s="8">
        <v>0</v>
      </c>
      <c r="BI126" s="8">
        <v>0</v>
      </c>
      <c r="BJ126" s="8">
        <v>1</v>
      </c>
      <c r="BK126" s="8">
        <v>0</v>
      </c>
      <c r="BL126" s="8">
        <v>1</v>
      </c>
      <c r="BM126" s="8">
        <v>0</v>
      </c>
      <c r="BN126" s="8">
        <v>0</v>
      </c>
      <c r="BO126" s="8">
        <v>0</v>
      </c>
      <c r="BP126" s="8">
        <v>1</v>
      </c>
      <c r="BQ126" s="8">
        <v>1</v>
      </c>
      <c r="BR126" s="8">
        <v>1</v>
      </c>
      <c r="BS126" s="8">
        <v>1</v>
      </c>
      <c r="BT126" s="8">
        <v>2</v>
      </c>
    </row>
    <row r="127" spans="1:72" s="22" customFormat="1" ht="12" customHeight="1" x14ac:dyDescent="0.2">
      <c r="A127" s="91" t="s">
        <v>111</v>
      </c>
      <c r="B127" s="91"/>
      <c r="C127" s="8">
        <v>9</v>
      </c>
      <c r="D127" s="8">
        <v>7</v>
      </c>
      <c r="E127" s="8">
        <v>8</v>
      </c>
      <c r="F127" s="8">
        <v>7</v>
      </c>
      <c r="G127" s="8">
        <v>7</v>
      </c>
      <c r="H127" s="8">
        <v>5</v>
      </c>
      <c r="I127" s="8">
        <v>4</v>
      </c>
      <c r="J127" s="8">
        <v>5</v>
      </c>
      <c r="K127" s="8">
        <v>4</v>
      </c>
      <c r="L127" s="8">
        <v>5</v>
      </c>
      <c r="M127" s="8">
        <v>2</v>
      </c>
      <c r="N127" s="8">
        <v>2</v>
      </c>
      <c r="O127" s="8">
        <v>2</v>
      </c>
      <c r="P127" s="8">
        <v>2</v>
      </c>
      <c r="Q127" s="8">
        <v>2</v>
      </c>
      <c r="R127" s="8">
        <v>1</v>
      </c>
      <c r="S127" s="8">
        <v>2</v>
      </c>
      <c r="T127" s="8">
        <v>1</v>
      </c>
      <c r="U127" s="8">
        <v>1</v>
      </c>
      <c r="V127" s="8">
        <v>1</v>
      </c>
      <c r="W127" s="8">
        <v>0</v>
      </c>
      <c r="X127" s="8">
        <v>0</v>
      </c>
      <c r="Y127" s="8">
        <v>1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5</v>
      </c>
      <c r="AH127" s="8">
        <v>5</v>
      </c>
      <c r="AI127" s="8">
        <v>5</v>
      </c>
      <c r="AJ127" s="8">
        <v>4</v>
      </c>
      <c r="AK127" s="8">
        <v>4</v>
      </c>
      <c r="AL127" s="8">
        <v>4</v>
      </c>
      <c r="AM127" s="8">
        <v>5</v>
      </c>
      <c r="AN127" s="8">
        <v>5</v>
      </c>
      <c r="AO127" s="8">
        <v>4</v>
      </c>
      <c r="AP127" s="8">
        <v>3</v>
      </c>
      <c r="AQ127" s="8">
        <v>2</v>
      </c>
      <c r="AR127" s="8">
        <v>2</v>
      </c>
      <c r="AS127" s="8">
        <v>2</v>
      </c>
      <c r="AT127" s="8">
        <v>2</v>
      </c>
      <c r="AU127" s="8">
        <v>3</v>
      </c>
      <c r="AV127" s="8">
        <v>2</v>
      </c>
      <c r="AW127" s="8">
        <v>3</v>
      </c>
      <c r="AX127" s="8">
        <v>4</v>
      </c>
      <c r="AY127" s="8">
        <v>3</v>
      </c>
      <c r="AZ127" s="8">
        <v>2</v>
      </c>
      <c r="BA127" s="8">
        <v>3</v>
      </c>
      <c r="BB127" s="8">
        <v>3</v>
      </c>
      <c r="BC127" s="8">
        <v>3</v>
      </c>
      <c r="BD127" s="8">
        <v>3</v>
      </c>
      <c r="BE127" s="8">
        <v>3</v>
      </c>
      <c r="BF127" s="8">
        <v>2</v>
      </c>
      <c r="BG127" s="8">
        <v>4</v>
      </c>
      <c r="BH127" s="8">
        <v>5</v>
      </c>
      <c r="BI127" s="8">
        <v>3</v>
      </c>
      <c r="BJ127" s="8">
        <v>3</v>
      </c>
      <c r="BK127" s="8">
        <v>3</v>
      </c>
      <c r="BL127" s="8">
        <v>5</v>
      </c>
      <c r="BM127" s="8">
        <v>2</v>
      </c>
      <c r="BN127" s="8">
        <v>5</v>
      </c>
      <c r="BO127" s="8">
        <v>5</v>
      </c>
      <c r="BP127" s="8">
        <v>4</v>
      </c>
      <c r="BQ127" s="8">
        <v>6</v>
      </c>
      <c r="BR127" s="8">
        <v>8</v>
      </c>
      <c r="BS127" s="8">
        <v>5</v>
      </c>
      <c r="BT127" s="8">
        <v>5</v>
      </c>
    </row>
    <row r="128" spans="1:72" s="22" customFormat="1" ht="12" customHeight="1" x14ac:dyDescent="0.2">
      <c r="A128" s="91" t="s">
        <v>113</v>
      </c>
      <c r="B128" s="91"/>
      <c r="C128" s="8">
        <v>6</v>
      </c>
      <c r="D128" s="8">
        <v>6</v>
      </c>
      <c r="E128" s="8">
        <v>6</v>
      </c>
      <c r="F128" s="8">
        <v>6</v>
      </c>
      <c r="G128" s="8">
        <v>5</v>
      </c>
      <c r="H128" s="8">
        <v>5</v>
      </c>
      <c r="I128" s="8">
        <v>5</v>
      </c>
      <c r="J128" s="8">
        <v>5</v>
      </c>
      <c r="K128" s="8">
        <v>5</v>
      </c>
      <c r="L128" s="8">
        <v>5</v>
      </c>
      <c r="M128" s="8">
        <v>1</v>
      </c>
      <c r="N128" s="8">
        <v>1</v>
      </c>
      <c r="O128" s="8">
        <v>1</v>
      </c>
      <c r="P128" s="8">
        <v>1</v>
      </c>
      <c r="Q128" s="8">
        <v>2</v>
      </c>
      <c r="R128" s="8">
        <v>1</v>
      </c>
      <c r="S128" s="8">
        <v>2</v>
      </c>
      <c r="T128" s="8">
        <v>3</v>
      </c>
      <c r="U128" s="8">
        <v>3</v>
      </c>
      <c r="V128" s="8">
        <v>3</v>
      </c>
      <c r="W128" s="8">
        <v>0</v>
      </c>
      <c r="X128" s="8">
        <v>0</v>
      </c>
      <c r="Y128" s="8">
        <v>2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2</v>
      </c>
      <c r="AH128" s="8">
        <v>2</v>
      </c>
      <c r="AI128" s="8">
        <v>2</v>
      </c>
      <c r="AJ128" s="8">
        <v>2</v>
      </c>
      <c r="AK128" s="8">
        <v>2</v>
      </c>
      <c r="AL128" s="8">
        <v>1</v>
      </c>
      <c r="AM128" s="8">
        <v>2</v>
      </c>
      <c r="AN128" s="8">
        <v>1</v>
      </c>
      <c r="AO128" s="8">
        <v>1</v>
      </c>
      <c r="AP128" s="8">
        <v>1</v>
      </c>
      <c r="AQ128" s="8">
        <v>3</v>
      </c>
      <c r="AR128" s="8">
        <v>3</v>
      </c>
      <c r="AS128" s="8">
        <v>3</v>
      </c>
      <c r="AT128" s="8">
        <v>3</v>
      </c>
      <c r="AU128" s="8">
        <v>3</v>
      </c>
      <c r="AV128" s="8">
        <v>3</v>
      </c>
      <c r="AW128" s="8">
        <v>3</v>
      </c>
      <c r="AX128" s="8">
        <v>3</v>
      </c>
      <c r="AY128" s="8">
        <v>3</v>
      </c>
      <c r="AZ128" s="8">
        <v>3</v>
      </c>
      <c r="BA128" s="8">
        <v>1</v>
      </c>
      <c r="BB128" s="8">
        <v>1</v>
      </c>
      <c r="BC128" s="8">
        <v>1</v>
      </c>
      <c r="BD128" s="8">
        <v>1</v>
      </c>
      <c r="BE128" s="8">
        <v>1</v>
      </c>
      <c r="BF128" s="8">
        <v>2</v>
      </c>
      <c r="BG128" s="8">
        <v>1</v>
      </c>
      <c r="BH128" s="8">
        <v>2</v>
      </c>
      <c r="BI128" s="8">
        <v>2</v>
      </c>
      <c r="BJ128" s="8">
        <v>2</v>
      </c>
      <c r="BK128" s="8">
        <v>2</v>
      </c>
      <c r="BL128" s="8">
        <v>2</v>
      </c>
      <c r="BM128" s="8">
        <v>1</v>
      </c>
      <c r="BN128" s="8">
        <v>1</v>
      </c>
      <c r="BO128" s="8">
        <v>1</v>
      </c>
      <c r="BP128" s="8">
        <v>2</v>
      </c>
      <c r="BQ128" s="8">
        <v>1</v>
      </c>
      <c r="BR128" s="8">
        <v>2</v>
      </c>
      <c r="BS128" s="8">
        <v>2</v>
      </c>
      <c r="BT128" s="8">
        <v>2</v>
      </c>
    </row>
    <row r="129" spans="1:72" s="22" customFormat="1" ht="12" customHeight="1" x14ac:dyDescent="0.2">
      <c r="A129" s="91" t="s">
        <v>115</v>
      </c>
      <c r="B129" s="91"/>
      <c r="C129" s="8">
        <v>5</v>
      </c>
      <c r="D129" s="8">
        <v>5</v>
      </c>
      <c r="E129" s="8">
        <v>5</v>
      </c>
      <c r="F129" s="8">
        <v>5</v>
      </c>
      <c r="G129" s="8">
        <v>5</v>
      </c>
      <c r="H129" s="8">
        <v>4</v>
      </c>
      <c r="I129" s="8">
        <v>4</v>
      </c>
      <c r="J129" s="8">
        <v>4</v>
      </c>
      <c r="K129" s="8">
        <v>3</v>
      </c>
      <c r="L129" s="8">
        <v>2</v>
      </c>
      <c r="M129" s="8">
        <v>7</v>
      </c>
      <c r="N129" s="8">
        <v>5</v>
      </c>
      <c r="O129" s="8">
        <v>5</v>
      </c>
      <c r="P129" s="8">
        <v>6</v>
      </c>
      <c r="Q129" s="8">
        <v>5</v>
      </c>
      <c r="R129" s="8">
        <v>5</v>
      </c>
      <c r="S129" s="8">
        <v>5</v>
      </c>
      <c r="T129" s="8">
        <v>5</v>
      </c>
      <c r="U129" s="8">
        <v>5</v>
      </c>
      <c r="V129" s="8">
        <v>7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6</v>
      </c>
      <c r="AH129" s="8">
        <v>6</v>
      </c>
      <c r="AI129" s="8">
        <v>6</v>
      </c>
      <c r="AJ129" s="8">
        <v>6</v>
      </c>
      <c r="AK129" s="8">
        <v>5</v>
      </c>
      <c r="AL129" s="8">
        <v>5</v>
      </c>
      <c r="AM129" s="8">
        <v>4</v>
      </c>
      <c r="AN129" s="8">
        <v>4</v>
      </c>
      <c r="AO129" s="8">
        <v>4</v>
      </c>
      <c r="AP129" s="8">
        <v>3</v>
      </c>
      <c r="AQ129" s="8">
        <v>7</v>
      </c>
      <c r="AR129" s="8">
        <v>5</v>
      </c>
      <c r="AS129" s="8">
        <v>5</v>
      </c>
      <c r="AT129" s="8">
        <v>6</v>
      </c>
      <c r="AU129" s="8">
        <v>4</v>
      </c>
      <c r="AV129" s="8">
        <v>5</v>
      </c>
      <c r="AW129" s="8">
        <v>4</v>
      </c>
      <c r="AX129" s="8">
        <v>4</v>
      </c>
      <c r="AY129" s="8">
        <v>4</v>
      </c>
      <c r="AZ129" s="8">
        <v>2</v>
      </c>
      <c r="BA129" s="8">
        <v>3</v>
      </c>
      <c r="BB129" s="8">
        <v>1</v>
      </c>
      <c r="BC129" s="8">
        <v>3</v>
      </c>
      <c r="BD129" s="8">
        <v>3</v>
      </c>
      <c r="BE129" s="8">
        <v>1</v>
      </c>
      <c r="BF129" s="8">
        <v>1</v>
      </c>
      <c r="BG129" s="8">
        <v>2</v>
      </c>
      <c r="BH129" s="8">
        <v>1</v>
      </c>
      <c r="BI129" s="8">
        <v>2</v>
      </c>
      <c r="BJ129" s="8">
        <v>1</v>
      </c>
      <c r="BK129" s="8">
        <v>2</v>
      </c>
      <c r="BL129" s="8">
        <v>1</v>
      </c>
      <c r="BM129" s="8">
        <v>2</v>
      </c>
      <c r="BN129" s="8">
        <v>3</v>
      </c>
      <c r="BO129" s="8">
        <v>2</v>
      </c>
      <c r="BP129" s="8">
        <v>3</v>
      </c>
      <c r="BQ129" s="8">
        <v>4</v>
      </c>
      <c r="BR129" s="8">
        <v>4</v>
      </c>
      <c r="BS129" s="8">
        <v>5</v>
      </c>
      <c r="BT129" s="8">
        <v>4</v>
      </c>
    </row>
    <row r="130" spans="1:72" s="22" customFormat="1" ht="12" customHeight="1" x14ac:dyDescent="0.2">
      <c r="A130" s="91" t="s">
        <v>116</v>
      </c>
      <c r="B130" s="91"/>
      <c r="C130" s="8">
        <v>1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8">
        <v>2</v>
      </c>
      <c r="J130" s="8">
        <v>2</v>
      </c>
      <c r="K130" s="8">
        <v>2</v>
      </c>
      <c r="L130" s="8">
        <v>2</v>
      </c>
      <c r="M130" s="8">
        <v>2</v>
      </c>
      <c r="N130" s="8">
        <v>2</v>
      </c>
      <c r="O130" s="8">
        <v>2</v>
      </c>
      <c r="P130" s="8">
        <v>2</v>
      </c>
      <c r="Q130" s="8">
        <v>2</v>
      </c>
      <c r="R130" s="8">
        <v>2</v>
      </c>
      <c r="S130" s="8">
        <v>4</v>
      </c>
      <c r="T130" s="8">
        <v>3</v>
      </c>
      <c r="U130" s="8">
        <v>3</v>
      </c>
      <c r="V130" s="8">
        <v>2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3</v>
      </c>
      <c r="AH130" s="8">
        <v>2</v>
      </c>
      <c r="AI130" s="8">
        <v>1</v>
      </c>
      <c r="AJ130" s="8">
        <v>1</v>
      </c>
      <c r="AK130" s="8">
        <v>1</v>
      </c>
      <c r="AL130" s="8">
        <v>1</v>
      </c>
      <c r="AM130" s="8">
        <v>1</v>
      </c>
      <c r="AN130" s="8">
        <v>1</v>
      </c>
      <c r="AO130" s="8">
        <v>1</v>
      </c>
      <c r="AP130" s="8">
        <v>1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2</v>
      </c>
      <c r="BB130" s="8">
        <v>2</v>
      </c>
      <c r="BC130" s="8">
        <v>2</v>
      </c>
      <c r="BD130" s="8">
        <v>3</v>
      </c>
      <c r="BE130" s="8">
        <v>2</v>
      </c>
      <c r="BF130" s="8">
        <v>2</v>
      </c>
      <c r="BG130" s="8">
        <v>6</v>
      </c>
      <c r="BH130" s="8">
        <v>4</v>
      </c>
      <c r="BI130" s="8">
        <v>5</v>
      </c>
      <c r="BJ130" s="8">
        <v>3</v>
      </c>
      <c r="BK130" s="8">
        <v>1</v>
      </c>
      <c r="BL130" s="8">
        <v>1</v>
      </c>
      <c r="BM130" s="8">
        <v>0</v>
      </c>
      <c r="BN130" s="8">
        <v>0</v>
      </c>
      <c r="BO130" s="8">
        <v>0</v>
      </c>
      <c r="BP130" s="8">
        <v>1</v>
      </c>
      <c r="BQ130" s="8">
        <v>2</v>
      </c>
      <c r="BR130" s="8">
        <v>1</v>
      </c>
      <c r="BS130" s="8">
        <v>0</v>
      </c>
      <c r="BT130" s="8">
        <v>0</v>
      </c>
    </row>
    <row r="131" spans="1:72" s="22" customFormat="1" ht="12" customHeight="1" x14ac:dyDescent="0.2">
      <c r="A131" s="91" t="s">
        <v>117</v>
      </c>
      <c r="B131" s="91"/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</v>
      </c>
      <c r="N131" s="8">
        <v>1</v>
      </c>
      <c r="O131" s="8">
        <v>1</v>
      </c>
      <c r="P131" s="8">
        <v>2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1</v>
      </c>
      <c r="Y131" s="8">
        <v>0</v>
      </c>
      <c r="Z131" s="8">
        <v>0</v>
      </c>
      <c r="AA131" s="8">
        <v>1</v>
      </c>
      <c r="AB131" s="8">
        <v>0</v>
      </c>
      <c r="AC131" s="8">
        <v>0</v>
      </c>
      <c r="AD131" s="8">
        <v>1</v>
      </c>
      <c r="AE131" s="8">
        <v>1</v>
      </c>
      <c r="AF131" s="8">
        <v>1</v>
      </c>
      <c r="AG131" s="8">
        <v>5</v>
      </c>
      <c r="AH131" s="8">
        <v>6</v>
      </c>
      <c r="AI131" s="8">
        <v>5</v>
      </c>
      <c r="AJ131" s="8">
        <v>6</v>
      </c>
      <c r="AK131" s="8">
        <v>4</v>
      </c>
      <c r="AL131" s="8">
        <v>4</v>
      </c>
      <c r="AM131" s="8">
        <v>4</v>
      </c>
      <c r="AN131" s="8">
        <v>4</v>
      </c>
      <c r="AO131" s="8">
        <v>4</v>
      </c>
      <c r="AP131" s="8">
        <v>4</v>
      </c>
      <c r="AQ131" s="8">
        <v>1</v>
      </c>
      <c r="AR131" s="8">
        <v>1</v>
      </c>
      <c r="AS131" s="8">
        <v>1</v>
      </c>
      <c r="AT131" s="8">
        <v>1</v>
      </c>
      <c r="AU131" s="8">
        <v>1</v>
      </c>
      <c r="AV131" s="8">
        <v>1</v>
      </c>
      <c r="AW131" s="8">
        <v>1</v>
      </c>
      <c r="AX131" s="8">
        <v>1</v>
      </c>
      <c r="AY131" s="8">
        <v>1</v>
      </c>
      <c r="AZ131" s="8">
        <v>1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1</v>
      </c>
      <c r="BL131" s="8">
        <v>0</v>
      </c>
      <c r="BM131" s="8">
        <v>0</v>
      </c>
      <c r="BN131" s="8">
        <v>1</v>
      </c>
      <c r="BO131" s="8">
        <v>1</v>
      </c>
      <c r="BP131" s="8">
        <v>1</v>
      </c>
      <c r="BQ131" s="8">
        <v>1</v>
      </c>
      <c r="BR131" s="8">
        <v>0</v>
      </c>
      <c r="BS131" s="8">
        <v>2</v>
      </c>
      <c r="BT131" s="8">
        <v>2</v>
      </c>
    </row>
    <row r="132" spans="1:72" s="22" customFormat="1" ht="12" customHeight="1" x14ac:dyDescent="0.2">
      <c r="A132" s="91" t="s">
        <v>118</v>
      </c>
      <c r="B132" s="91"/>
      <c r="C132" s="8">
        <v>3</v>
      </c>
      <c r="D132" s="8">
        <v>3</v>
      </c>
      <c r="E132" s="8">
        <v>4</v>
      </c>
      <c r="F132" s="8">
        <v>4</v>
      </c>
      <c r="G132" s="8">
        <v>4</v>
      </c>
      <c r="H132" s="8">
        <v>4</v>
      </c>
      <c r="I132" s="8">
        <v>4</v>
      </c>
      <c r="J132" s="8">
        <v>3</v>
      </c>
      <c r="K132" s="8">
        <v>4</v>
      </c>
      <c r="L132" s="8">
        <v>4</v>
      </c>
      <c r="M132" s="8">
        <v>2</v>
      </c>
      <c r="N132" s="8">
        <v>3</v>
      </c>
      <c r="O132" s="8">
        <v>4</v>
      </c>
      <c r="P132" s="8">
        <v>4</v>
      </c>
      <c r="Q132" s="8">
        <v>3</v>
      </c>
      <c r="R132" s="8">
        <v>3</v>
      </c>
      <c r="S132" s="8">
        <v>4</v>
      </c>
      <c r="T132" s="8">
        <v>4</v>
      </c>
      <c r="U132" s="8">
        <v>3</v>
      </c>
      <c r="V132" s="8">
        <v>3</v>
      </c>
      <c r="W132" s="8">
        <v>0</v>
      </c>
      <c r="X132" s="8">
        <v>0</v>
      </c>
      <c r="Y132" s="8">
        <v>1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1</v>
      </c>
      <c r="AS132" s="8">
        <v>1</v>
      </c>
      <c r="AT132" s="8">
        <v>1</v>
      </c>
      <c r="AU132" s="8">
        <v>1</v>
      </c>
      <c r="AV132" s="8">
        <v>1</v>
      </c>
      <c r="AW132" s="8">
        <v>1</v>
      </c>
      <c r="AX132" s="8">
        <v>1</v>
      </c>
      <c r="AY132" s="8">
        <v>1</v>
      </c>
      <c r="AZ132" s="8">
        <v>1</v>
      </c>
      <c r="BA132" s="8">
        <v>2</v>
      </c>
      <c r="BB132" s="8">
        <v>2</v>
      </c>
      <c r="BC132" s="8">
        <v>3</v>
      </c>
      <c r="BD132" s="8">
        <v>1</v>
      </c>
      <c r="BE132" s="8">
        <v>2</v>
      </c>
      <c r="BF132" s="8">
        <v>1</v>
      </c>
      <c r="BG132" s="8">
        <v>1</v>
      </c>
      <c r="BH132" s="8">
        <v>1</v>
      </c>
      <c r="BI132" s="8">
        <v>1</v>
      </c>
      <c r="BJ132" s="8">
        <v>3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1</v>
      </c>
      <c r="BS132" s="8">
        <v>1</v>
      </c>
      <c r="BT132" s="8">
        <v>3</v>
      </c>
    </row>
    <row r="133" spans="1:72" s="22" customFormat="1" ht="12" customHeight="1" x14ac:dyDescent="0.2">
      <c r="A133" s="91" t="s">
        <v>119</v>
      </c>
      <c r="B133" s="91"/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1</v>
      </c>
      <c r="BP133" s="8">
        <v>1</v>
      </c>
      <c r="BQ133" s="8">
        <v>1</v>
      </c>
      <c r="BR133" s="8">
        <v>1</v>
      </c>
      <c r="BS133" s="8">
        <v>1</v>
      </c>
      <c r="BT133" s="8">
        <v>1</v>
      </c>
    </row>
    <row r="134" spans="1:72" s="22" customFormat="1" ht="12" customHeight="1" x14ac:dyDescent="0.2">
      <c r="A134" s="91" t="s">
        <v>120</v>
      </c>
      <c r="B134" s="91"/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1</v>
      </c>
      <c r="J134" s="8">
        <v>1</v>
      </c>
      <c r="K134" s="8">
        <v>1</v>
      </c>
      <c r="L134" s="8">
        <v>1</v>
      </c>
      <c r="M134" s="8">
        <v>2</v>
      </c>
      <c r="N134" s="8">
        <v>2</v>
      </c>
      <c r="O134" s="8">
        <v>2</v>
      </c>
      <c r="P134" s="8">
        <v>1</v>
      </c>
      <c r="Q134" s="8">
        <v>1</v>
      </c>
      <c r="R134" s="8">
        <v>1</v>
      </c>
      <c r="S134" s="8">
        <v>1</v>
      </c>
      <c r="T134" s="8">
        <v>1</v>
      </c>
      <c r="U134" s="8">
        <v>2</v>
      </c>
      <c r="V134" s="8">
        <v>2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1</v>
      </c>
      <c r="AH134" s="8">
        <v>1</v>
      </c>
      <c r="AI134" s="8">
        <v>1</v>
      </c>
      <c r="AJ134" s="8">
        <v>1</v>
      </c>
      <c r="AK134" s="8">
        <v>1</v>
      </c>
      <c r="AL134" s="8">
        <v>1</v>
      </c>
      <c r="AM134" s="8">
        <v>1</v>
      </c>
      <c r="AN134" s="8">
        <v>1</v>
      </c>
      <c r="AO134" s="8">
        <v>1</v>
      </c>
      <c r="AP134" s="8">
        <v>2</v>
      </c>
      <c r="AQ134" s="8">
        <v>1</v>
      </c>
      <c r="AR134" s="8">
        <v>1</v>
      </c>
      <c r="AS134" s="8">
        <v>1</v>
      </c>
      <c r="AT134" s="8">
        <v>1</v>
      </c>
      <c r="AU134" s="8">
        <v>1</v>
      </c>
      <c r="AV134" s="8">
        <v>1</v>
      </c>
      <c r="AW134" s="8">
        <v>1</v>
      </c>
      <c r="AX134" s="8">
        <v>1</v>
      </c>
      <c r="AY134" s="8">
        <v>1</v>
      </c>
      <c r="AZ134" s="8">
        <v>1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1</v>
      </c>
      <c r="BI134" s="8">
        <v>1</v>
      </c>
      <c r="BJ134" s="8">
        <v>1</v>
      </c>
      <c r="BK134" s="8">
        <v>1</v>
      </c>
      <c r="BL134" s="8">
        <v>1</v>
      </c>
      <c r="BM134" s="8">
        <v>1</v>
      </c>
      <c r="BN134" s="8">
        <v>1</v>
      </c>
      <c r="BO134" s="8">
        <v>1</v>
      </c>
      <c r="BP134" s="8">
        <v>1</v>
      </c>
      <c r="BQ134" s="8">
        <v>1</v>
      </c>
      <c r="BR134" s="8">
        <v>1</v>
      </c>
      <c r="BS134" s="8">
        <v>1</v>
      </c>
      <c r="BT134" s="8">
        <v>2</v>
      </c>
    </row>
    <row r="135" spans="1:72" s="22" customFormat="1" ht="12" customHeight="1" x14ac:dyDescent="0.2">
      <c r="A135" s="91" t="s">
        <v>121</v>
      </c>
      <c r="B135" s="91"/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</row>
    <row r="136" spans="1:72" s="22" customFormat="1" ht="12" customHeight="1" x14ac:dyDescent="0.2">
      <c r="A136" s="91" t="s">
        <v>122</v>
      </c>
      <c r="B136" s="91"/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</row>
    <row r="137" spans="1:72" s="22" customFormat="1" ht="12" customHeight="1" x14ac:dyDescent="0.2">
      <c r="A137" s="91" t="s">
        <v>123</v>
      </c>
      <c r="B137" s="91"/>
      <c r="C137" s="8">
        <v>5</v>
      </c>
      <c r="D137" s="8">
        <v>5</v>
      </c>
      <c r="E137" s="8">
        <v>5</v>
      </c>
      <c r="F137" s="8">
        <v>4</v>
      </c>
      <c r="G137" s="8">
        <v>4</v>
      </c>
      <c r="H137" s="8">
        <v>4</v>
      </c>
      <c r="I137" s="8">
        <v>3</v>
      </c>
      <c r="J137" s="8">
        <v>3</v>
      </c>
      <c r="K137" s="8">
        <v>2</v>
      </c>
      <c r="L137" s="8">
        <v>1</v>
      </c>
      <c r="M137" s="8">
        <v>4</v>
      </c>
      <c r="N137" s="8">
        <v>5</v>
      </c>
      <c r="O137" s="8">
        <v>4</v>
      </c>
      <c r="P137" s="8">
        <v>4</v>
      </c>
      <c r="Q137" s="8">
        <v>5</v>
      </c>
      <c r="R137" s="8">
        <v>5</v>
      </c>
      <c r="S137" s="8">
        <v>6</v>
      </c>
      <c r="T137" s="8">
        <v>6</v>
      </c>
      <c r="U137" s="8">
        <v>6</v>
      </c>
      <c r="V137" s="8">
        <v>6</v>
      </c>
      <c r="W137" s="8">
        <v>1</v>
      </c>
      <c r="X137" s="8">
        <v>1</v>
      </c>
      <c r="Y137" s="8">
        <v>1</v>
      </c>
      <c r="Z137" s="8">
        <v>1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5</v>
      </c>
      <c r="AH137" s="8">
        <v>5</v>
      </c>
      <c r="AI137" s="8">
        <v>5</v>
      </c>
      <c r="AJ137" s="8">
        <v>5</v>
      </c>
      <c r="AK137" s="8">
        <v>4</v>
      </c>
      <c r="AL137" s="8">
        <v>3</v>
      </c>
      <c r="AM137" s="8">
        <v>4</v>
      </c>
      <c r="AN137" s="8">
        <v>5</v>
      </c>
      <c r="AO137" s="8">
        <v>5</v>
      </c>
      <c r="AP137" s="8">
        <v>5</v>
      </c>
      <c r="AQ137" s="8">
        <v>5</v>
      </c>
      <c r="AR137" s="8">
        <v>5</v>
      </c>
      <c r="AS137" s="8">
        <v>5</v>
      </c>
      <c r="AT137" s="8">
        <v>6</v>
      </c>
      <c r="AU137" s="8">
        <v>6</v>
      </c>
      <c r="AV137" s="8">
        <v>4</v>
      </c>
      <c r="AW137" s="8">
        <v>4</v>
      </c>
      <c r="AX137" s="8">
        <v>3</v>
      </c>
      <c r="AY137" s="8">
        <v>3</v>
      </c>
      <c r="AZ137" s="8">
        <v>3</v>
      </c>
      <c r="BA137" s="8">
        <v>1</v>
      </c>
      <c r="BB137" s="8">
        <v>2</v>
      </c>
      <c r="BC137" s="8">
        <v>1</v>
      </c>
      <c r="BD137" s="8">
        <v>1</v>
      </c>
      <c r="BE137" s="8">
        <v>0</v>
      </c>
      <c r="BF137" s="8">
        <v>1</v>
      </c>
      <c r="BG137" s="8">
        <v>2</v>
      </c>
      <c r="BH137" s="8">
        <v>0</v>
      </c>
      <c r="BI137" s="8">
        <v>1</v>
      </c>
      <c r="BJ137" s="8">
        <v>2</v>
      </c>
      <c r="BK137" s="8">
        <v>1</v>
      </c>
      <c r="BL137" s="8">
        <v>2</v>
      </c>
      <c r="BM137" s="8">
        <v>1</v>
      </c>
      <c r="BN137" s="8">
        <v>2</v>
      </c>
      <c r="BO137" s="8">
        <v>3</v>
      </c>
      <c r="BP137" s="8">
        <v>3</v>
      </c>
      <c r="BQ137" s="8">
        <v>4</v>
      </c>
      <c r="BR137" s="8">
        <v>3</v>
      </c>
      <c r="BS137" s="8">
        <v>3</v>
      </c>
      <c r="BT137" s="8">
        <v>3</v>
      </c>
    </row>
    <row r="138" spans="1:72" s="22" customFormat="1" ht="12" customHeight="1" x14ac:dyDescent="0.2">
      <c r="A138" s="91" t="s">
        <v>124</v>
      </c>
      <c r="B138" s="91"/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</row>
    <row r="139" spans="1:72" s="22" customFormat="1" ht="12" customHeight="1" x14ac:dyDescent="0.2">
      <c r="A139" s="91" t="s">
        <v>125</v>
      </c>
      <c r="B139" s="91"/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1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1</v>
      </c>
      <c r="AE139" s="8">
        <v>0</v>
      </c>
      <c r="AF139" s="8">
        <v>1</v>
      </c>
      <c r="AG139" s="8">
        <v>0</v>
      </c>
      <c r="AH139" s="8">
        <v>0</v>
      </c>
      <c r="AI139" s="8">
        <v>0</v>
      </c>
      <c r="AJ139" s="8">
        <v>1</v>
      </c>
      <c r="AK139" s="8">
        <v>1</v>
      </c>
      <c r="AL139" s="8">
        <v>1</v>
      </c>
      <c r="AM139" s="8">
        <v>1</v>
      </c>
      <c r="AN139" s="8">
        <v>1</v>
      </c>
      <c r="AO139" s="8">
        <v>1</v>
      </c>
      <c r="AP139" s="8">
        <v>1</v>
      </c>
      <c r="AQ139" s="8">
        <v>1</v>
      </c>
      <c r="AR139" s="8">
        <v>1</v>
      </c>
      <c r="AS139" s="8">
        <v>1</v>
      </c>
      <c r="AT139" s="8">
        <v>1</v>
      </c>
      <c r="AU139" s="8">
        <v>1</v>
      </c>
      <c r="AV139" s="8">
        <v>1</v>
      </c>
      <c r="AW139" s="8">
        <v>1</v>
      </c>
      <c r="AX139" s="8">
        <v>1</v>
      </c>
      <c r="AY139" s="8">
        <v>1</v>
      </c>
      <c r="AZ139" s="8">
        <v>1</v>
      </c>
      <c r="BA139" s="8">
        <v>1</v>
      </c>
      <c r="BB139" s="8">
        <v>1</v>
      </c>
      <c r="BC139" s="8">
        <v>1</v>
      </c>
      <c r="BD139" s="8">
        <v>2</v>
      </c>
      <c r="BE139" s="8">
        <v>2</v>
      </c>
      <c r="BF139" s="8">
        <v>1</v>
      </c>
      <c r="BG139" s="8">
        <v>2</v>
      </c>
      <c r="BH139" s="8">
        <v>2</v>
      </c>
      <c r="BI139" s="8">
        <v>2</v>
      </c>
      <c r="BJ139" s="8">
        <v>1</v>
      </c>
      <c r="BK139" s="8">
        <v>0</v>
      </c>
      <c r="BL139" s="8">
        <v>1</v>
      </c>
      <c r="BM139" s="8">
        <v>0</v>
      </c>
      <c r="BN139" s="8">
        <v>2</v>
      </c>
      <c r="BO139" s="8">
        <v>2</v>
      </c>
      <c r="BP139" s="8">
        <v>1</v>
      </c>
      <c r="BQ139" s="8">
        <v>1</v>
      </c>
      <c r="BR139" s="8">
        <v>1</v>
      </c>
      <c r="BS139" s="8">
        <v>1</v>
      </c>
      <c r="BT139" s="8">
        <v>1</v>
      </c>
    </row>
    <row r="140" spans="1:72" s="22" customFormat="1" ht="12" customHeight="1" x14ac:dyDescent="0.2">
      <c r="A140" s="91" t="s">
        <v>127</v>
      </c>
      <c r="B140" s="91"/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1</v>
      </c>
      <c r="P140" s="8">
        <v>1</v>
      </c>
      <c r="Q140" s="8">
        <v>1</v>
      </c>
      <c r="R140" s="8">
        <v>1</v>
      </c>
      <c r="S140" s="8">
        <v>1</v>
      </c>
      <c r="T140" s="8">
        <v>1</v>
      </c>
      <c r="U140" s="8">
        <v>1</v>
      </c>
      <c r="V140" s="8">
        <v>1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1</v>
      </c>
      <c r="AT140" s="8">
        <v>1</v>
      </c>
      <c r="AU140" s="8">
        <v>1</v>
      </c>
      <c r="AV140" s="8">
        <v>0</v>
      </c>
      <c r="AW140" s="8">
        <v>0</v>
      </c>
      <c r="AX140" s="8">
        <v>0</v>
      </c>
      <c r="AY140" s="8">
        <v>1</v>
      </c>
      <c r="AZ140" s="8">
        <v>0</v>
      </c>
      <c r="BA140" s="8">
        <v>0</v>
      </c>
      <c r="BB140" s="8">
        <v>1</v>
      </c>
      <c r="BC140" s="8">
        <v>0</v>
      </c>
      <c r="BD140" s="8">
        <v>1</v>
      </c>
      <c r="BE140" s="8">
        <v>1</v>
      </c>
      <c r="BF140" s="8">
        <v>0</v>
      </c>
      <c r="BG140" s="8">
        <v>2</v>
      </c>
      <c r="BH140" s="8">
        <v>1</v>
      </c>
      <c r="BI140" s="8">
        <v>1</v>
      </c>
      <c r="BJ140" s="8">
        <v>0</v>
      </c>
      <c r="BK140" s="8">
        <v>0</v>
      </c>
      <c r="BL140" s="8">
        <v>1</v>
      </c>
      <c r="BM140" s="8">
        <v>1</v>
      </c>
      <c r="BN140" s="8">
        <v>1</v>
      </c>
      <c r="BO140" s="8">
        <v>1</v>
      </c>
      <c r="BP140" s="8">
        <v>1</v>
      </c>
      <c r="BQ140" s="8">
        <v>1</v>
      </c>
      <c r="BR140" s="8">
        <v>2</v>
      </c>
      <c r="BS140" s="8">
        <v>2</v>
      </c>
      <c r="BT140" s="8">
        <v>1</v>
      </c>
    </row>
    <row r="141" spans="1:72" s="22" customFormat="1" ht="12" customHeight="1" x14ac:dyDescent="0.2">
      <c r="A141" s="91" t="s">
        <v>128</v>
      </c>
      <c r="B141" s="91"/>
      <c r="C141" s="8">
        <v>0</v>
      </c>
      <c r="D141" s="8">
        <v>0</v>
      </c>
      <c r="E141" s="8">
        <v>0</v>
      </c>
      <c r="F141" s="8">
        <v>1</v>
      </c>
      <c r="G141" s="8">
        <v>1</v>
      </c>
      <c r="H141" s="8">
        <v>1</v>
      </c>
      <c r="I141" s="8">
        <v>2</v>
      </c>
      <c r="J141" s="8">
        <v>2</v>
      </c>
      <c r="K141" s="8">
        <v>2</v>
      </c>
      <c r="L141" s="8">
        <v>2</v>
      </c>
      <c r="M141" s="8">
        <v>1</v>
      </c>
      <c r="N141" s="8">
        <v>1</v>
      </c>
      <c r="O141" s="8">
        <v>1</v>
      </c>
      <c r="P141" s="8">
        <v>1</v>
      </c>
      <c r="Q141" s="8">
        <v>2</v>
      </c>
      <c r="R141" s="8">
        <v>1</v>
      </c>
      <c r="S141" s="8">
        <v>2</v>
      </c>
      <c r="T141" s="8">
        <v>1</v>
      </c>
      <c r="U141" s="8">
        <v>3</v>
      </c>
      <c r="V141" s="8">
        <v>3</v>
      </c>
      <c r="W141" s="8">
        <v>1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1</v>
      </c>
      <c r="AH141" s="8">
        <v>1</v>
      </c>
      <c r="AI141" s="8">
        <v>1</v>
      </c>
      <c r="AJ141" s="8">
        <v>1</v>
      </c>
      <c r="AK141" s="8">
        <v>2</v>
      </c>
      <c r="AL141" s="8">
        <v>1</v>
      </c>
      <c r="AM141" s="8">
        <v>2</v>
      </c>
      <c r="AN141" s="8">
        <v>1</v>
      </c>
      <c r="AO141" s="8">
        <v>0</v>
      </c>
      <c r="AP141" s="8">
        <v>0</v>
      </c>
      <c r="AQ141" s="8">
        <v>1</v>
      </c>
      <c r="AR141" s="8">
        <v>1</v>
      </c>
      <c r="AS141" s="8">
        <v>1</v>
      </c>
      <c r="AT141" s="8">
        <v>1</v>
      </c>
      <c r="AU141" s="8">
        <v>1</v>
      </c>
      <c r="AV141" s="8">
        <v>2</v>
      </c>
      <c r="AW141" s="8">
        <v>2</v>
      </c>
      <c r="AX141" s="8">
        <v>2</v>
      </c>
      <c r="AY141" s="8">
        <v>2</v>
      </c>
      <c r="AZ141" s="8">
        <v>2</v>
      </c>
      <c r="BA141" s="8">
        <v>0</v>
      </c>
      <c r="BB141" s="8">
        <v>0</v>
      </c>
      <c r="BC141" s="8">
        <v>0</v>
      </c>
      <c r="BD141" s="8">
        <v>2</v>
      </c>
      <c r="BE141" s="8">
        <v>0</v>
      </c>
      <c r="BF141" s="8">
        <v>0</v>
      </c>
      <c r="BG141" s="8">
        <v>3</v>
      </c>
      <c r="BH141" s="8">
        <v>2</v>
      </c>
      <c r="BI141" s="8">
        <v>1</v>
      </c>
      <c r="BJ141" s="8">
        <v>2</v>
      </c>
      <c r="BK141" s="8">
        <v>0</v>
      </c>
      <c r="BL141" s="8">
        <v>1</v>
      </c>
      <c r="BM141" s="8">
        <v>0</v>
      </c>
      <c r="BN141" s="8">
        <v>2</v>
      </c>
      <c r="BO141" s="8">
        <v>2</v>
      </c>
      <c r="BP141" s="8">
        <v>3</v>
      </c>
      <c r="BQ141" s="8">
        <v>3</v>
      </c>
      <c r="BR141" s="8">
        <v>2</v>
      </c>
      <c r="BS141" s="8">
        <v>3</v>
      </c>
      <c r="BT141" s="8">
        <v>3</v>
      </c>
    </row>
    <row r="142" spans="1:72" s="22" customFormat="1" ht="12" customHeight="1" x14ac:dyDescent="0.2">
      <c r="A142" s="63" t="s">
        <v>213</v>
      </c>
      <c r="B142" s="63"/>
      <c r="C142" s="13">
        <v>12</v>
      </c>
      <c r="D142" s="13">
        <v>13</v>
      </c>
      <c r="E142" s="13">
        <v>12</v>
      </c>
      <c r="F142" s="13">
        <v>11</v>
      </c>
      <c r="G142" s="13">
        <v>10</v>
      </c>
      <c r="H142" s="13">
        <v>10</v>
      </c>
      <c r="I142" s="13">
        <v>10</v>
      </c>
      <c r="J142" s="13">
        <v>10</v>
      </c>
      <c r="K142" s="13">
        <v>10</v>
      </c>
      <c r="L142" s="13">
        <v>10</v>
      </c>
      <c r="M142" s="13">
        <v>4</v>
      </c>
      <c r="N142" s="13">
        <v>4</v>
      </c>
      <c r="O142" s="13">
        <v>4</v>
      </c>
      <c r="P142" s="13">
        <v>4</v>
      </c>
      <c r="Q142" s="13">
        <v>4</v>
      </c>
      <c r="R142" s="13">
        <v>4</v>
      </c>
      <c r="S142" s="13">
        <v>4</v>
      </c>
      <c r="T142" s="13">
        <v>3</v>
      </c>
      <c r="U142" s="13">
        <v>4</v>
      </c>
      <c r="V142" s="13">
        <v>5</v>
      </c>
      <c r="W142" s="13">
        <v>2</v>
      </c>
      <c r="X142" s="13">
        <v>0</v>
      </c>
      <c r="Y142" s="13">
        <v>0</v>
      </c>
      <c r="Z142" s="13">
        <v>0</v>
      </c>
      <c r="AA142" s="13">
        <v>1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8</v>
      </c>
      <c r="AH142" s="13">
        <v>7</v>
      </c>
      <c r="AI142" s="13">
        <v>7</v>
      </c>
      <c r="AJ142" s="13">
        <v>8</v>
      </c>
      <c r="AK142" s="13">
        <v>7</v>
      </c>
      <c r="AL142" s="13">
        <v>5</v>
      </c>
      <c r="AM142" s="13">
        <v>6</v>
      </c>
      <c r="AN142" s="13">
        <v>7</v>
      </c>
      <c r="AO142" s="13">
        <v>6</v>
      </c>
      <c r="AP142" s="13">
        <v>8</v>
      </c>
      <c r="AQ142" s="13">
        <v>15</v>
      </c>
      <c r="AR142" s="13">
        <v>14</v>
      </c>
      <c r="AS142" s="13">
        <v>14</v>
      </c>
      <c r="AT142" s="13">
        <v>15</v>
      </c>
      <c r="AU142" s="13">
        <v>14</v>
      </c>
      <c r="AV142" s="13">
        <v>11</v>
      </c>
      <c r="AW142" s="13">
        <v>11</v>
      </c>
      <c r="AX142" s="13">
        <v>12</v>
      </c>
      <c r="AY142" s="13">
        <v>11</v>
      </c>
      <c r="AZ142" s="13">
        <v>10</v>
      </c>
      <c r="BA142" s="13">
        <v>1</v>
      </c>
      <c r="BB142" s="13">
        <v>1</v>
      </c>
      <c r="BC142" s="13">
        <v>1</v>
      </c>
      <c r="BD142" s="13">
        <v>1</v>
      </c>
      <c r="BE142" s="13">
        <v>3</v>
      </c>
      <c r="BF142" s="13">
        <v>3</v>
      </c>
      <c r="BG142" s="13">
        <v>3</v>
      </c>
      <c r="BH142" s="13">
        <v>2</v>
      </c>
      <c r="BI142" s="13">
        <v>2</v>
      </c>
      <c r="BJ142" s="13">
        <v>0</v>
      </c>
      <c r="BK142" s="13">
        <v>1</v>
      </c>
      <c r="BL142" s="13">
        <v>2</v>
      </c>
      <c r="BM142" s="13">
        <v>0</v>
      </c>
      <c r="BN142" s="13">
        <v>0</v>
      </c>
      <c r="BO142" s="13">
        <v>0</v>
      </c>
      <c r="BP142" s="13">
        <v>2</v>
      </c>
      <c r="BQ142" s="13">
        <v>2</v>
      </c>
      <c r="BR142" s="13">
        <v>2</v>
      </c>
      <c r="BS142" s="13">
        <v>2</v>
      </c>
      <c r="BT142" s="13">
        <v>2</v>
      </c>
    </row>
    <row r="143" spans="1:72" s="22" customFormat="1" ht="12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</row>
    <row r="144" spans="1:72" s="22" customFormat="1" ht="12" customHeight="1" x14ac:dyDescent="0.2">
      <c r="A144" s="90" t="s">
        <v>130</v>
      </c>
      <c r="B144" s="90"/>
      <c r="C144" s="7">
        <f t="shared" ref="C144:BH144" si="321">SUM(C145:C152)</f>
        <v>35</v>
      </c>
      <c r="D144" s="7">
        <f t="shared" si="321"/>
        <v>33</v>
      </c>
      <c r="E144" s="7">
        <f t="shared" si="321"/>
        <v>31</v>
      </c>
      <c r="F144" s="7">
        <f t="shared" si="321"/>
        <v>33</v>
      </c>
      <c r="G144" s="7">
        <f t="shared" si="321"/>
        <v>33</v>
      </c>
      <c r="H144" s="7">
        <f t="shared" si="321"/>
        <v>32</v>
      </c>
      <c r="I144" s="7">
        <f t="shared" si="321"/>
        <v>31</v>
      </c>
      <c r="J144" s="7">
        <f t="shared" si="321"/>
        <v>33</v>
      </c>
      <c r="K144" s="7">
        <f t="shared" si="321"/>
        <v>32</v>
      </c>
      <c r="L144" s="7">
        <f>SUM(L145:L152)</f>
        <v>33</v>
      </c>
      <c r="M144" s="7">
        <f t="shared" si="321"/>
        <v>20</v>
      </c>
      <c r="N144" s="7">
        <f t="shared" si="321"/>
        <v>21</v>
      </c>
      <c r="O144" s="7">
        <f t="shared" si="321"/>
        <v>21</v>
      </c>
      <c r="P144" s="7">
        <f t="shared" si="321"/>
        <v>23</v>
      </c>
      <c r="Q144" s="7">
        <f t="shared" si="321"/>
        <v>26</v>
      </c>
      <c r="R144" s="7">
        <f t="shared" si="321"/>
        <v>23</v>
      </c>
      <c r="S144" s="7">
        <f t="shared" si="321"/>
        <v>21</v>
      </c>
      <c r="T144" s="7">
        <f t="shared" si="321"/>
        <v>21</v>
      </c>
      <c r="U144" s="7">
        <v>21</v>
      </c>
      <c r="V144" s="7">
        <f t="shared" ref="V144" si="322">SUM(V145:V152)</f>
        <v>25</v>
      </c>
      <c r="W144" s="7">
        <f t="shared" si="321"/>
        <v>7</v>
      </c>
      <c r="X144" s="7">
        <f t="shared" si="321"/>
        <v>6</v>
      </c>
      <c r="Y144" s="7">
        <f t="shared" si="321"/>
        <v>4</v>
      </c>
      <c r="Z144" s="7">
        <f t="shared" si="321"/>
        <v>6</v>
      </c>
      <c r="AA144" s="7">
        <f t="shared" si="321"/>
        <v>2</v>
      </c>
      <c r="AB144" s="7">
        <f t="shared" si="321"/>
        <v>2</v>
      </c>
      <c r="AC144" s="7">
        <f t="shared" si="321"/>
        <v>4</v>
      </c>
      <c r="AD144" s="7">
        <f t="shared" si="321"/>
        <v>2</v>
      </c>
      <c r="AE144" s="7">
        <v>2</v>
      </c>
      <c r="AF144" s="7">
        <f t="shared" ref="AF144" si="323">SUM(AF145:AF152)</f>
        <v>2</v>
      </c>
      <c r="AG144" s="7">
        <f t="shared" si="321"/>
        <v>26</v>
      </c>
      <c r="AH144" s="7">
        <f t="shared" si="321"/>
        <v>25</v>
      </c>
      <c r="AI144" s="7">
        <f t="shared" si="321"/>
        <v>25</v>
      </c>
      <c r="AJ144" s="7">
        <f t="shared" si="321"/>
        <v>24</v>
      </c>
      <c r="AK144" s="7">
        <f t="shared" si="321"/>
        <v>24</v>
      </c>
      <c r="AL144" s="7">
        <f t="shared" si="321"/>
        <v>22</v>
      </c>
      <c r="AM144" s="7">
        <f t="shared" si="321"/>
        <v>22</v>
      </c>
      <c r="AN144" s="7">
        <f t="shared" si="321"/>
        <v>21</v>
      </c>
      <c r="AO144" s="7">
        <v>21</v>
      </c>
      <c r="AP144" s="7">
        <f t="shared" ref="AP144" si="324">SUM(AP145:AP152)</f>
        <v>21</v>
      </c>
      <c r="AQ144" s="7">
        <f t="shared" si="321"/>
        <v>32</v>
      </c>
      <c r="AR144" s="7">
        <f t="shared" si="321"/>
        <v>30</v>
      </c>
      <c r="AS144" s="7">
        <f t="shared" si="321"/>
        <v>31</v>
      </c>
      <c r="AT144" s="7">
        <f t="shared" si="321"/>
        <v>33</v>
      </c>
      <c r="AU144" s="7">
        <f t="shared" si="321"/>
        <v>33</v>
      </c>
      <c r="AV144" s="7">
        <f t="shared" si="321"/>
        <v>31</v>
      </c>
      <c r="AW144" s="7">
        <f t="shared" si="321"/>
        <v>32</v>
      </c>
      <c r="AX144" s="7">
        <f t="shared" si="321"/>
        <v>31</v>
      </c>
      <c r="AY144" s="7">
        <v>32</v>
      </c>
      <c r="AZ144" s="7">
        <f t="shared" ref="AZ144" si="325">SUM(AZ145:AZ152)</f>
        <v>33</v>
      </c>
      <c r="BA144" s="7">
        <f t="shared" si="321"/>
        <v>7</v>
      </c>
      <c r="BB144" s="7">
        <f t="shared" si="321"/>
        <v>8</v>
      </c>
      <c r="BC144" s="7">
        <f t="shared" si="321"/>
        <v>10</v>
      </c>
      <c r="BD144" s="7">
        <f t="shared" si="321"/>
        <v>11</v>
      </c>
      <c r="BE144" s="7">
        <f t="shared" si="321"/>
        <v>10</v>
      </c>
      <c r="BF144" s="7">
        <f t="shared" si="321"/>
        <v>9</v>
      </c>
      <c r="BG144" s="7">
        <f t="shared" si="321"/>
        <v>13</v>
      </c>
      <c r="BH144" s="7">
        <f t="shared" si="321"/>
        <v>11</v>
      </c>
      <c r="BI144" s="7">
        <v>9</v>
      </c>
      <c r="BJ144" s="7">
        <f t="shared" ref="BJ144:BT144" si="326">SUM(BJ145:BJ152)</f>
        <v>15</v>
      </c>
      <c r="BK144" s="7">
        <f t="shared" si="326"/>
        <v>8</v>
      </c>
      <c r="BL144" s="7">
        <f t="shared" si="326"/>
        <v>9</v>
      </c>
      <c r="BM144" s="7">
        <f t="shared" si="326"/>
        <v>9</v>
      </c>
      <c r="BN144" s="7">
        <f t="shared" si="326"/>
        <v>11</v>
      </c>
      <c r="BO144" s="7">
        <f t="shared" si="326"/>
        <v>10</v>
      </c>
      <c r="BP144" s="7">
        <f t="shared" si="326"/>
        <v>12</v>
      </c>
      <c r="BQ144" s="7">
        <f t="shared" si="326"/>
        <v>11</v>
      </c>
      <c r="BR144" s="7">
        <f t="shared" si="326"/>
        <v>13</v>
      </c>
      <c r="BS144" s="7">
        <f t="shared" si="326"/>
        <v>10</v>
      </c>
      <c r="BT144" s="7">
        <f t="shared" si="326"/>
        <v>14</v>
      </c>
    </row>
    <row r="145" spans="1:72" s="22" customFormat="1" ht="12" customHeight="1" x14ac:dyDescent="0.2">
      <c r="A145" s="91" t="s">
        <v>131</v>
      </c>
      <c r="B145" s="91"/>
      <c r="C145" s="8">
        <v>4</v>
      </c>
      <c r="D145" s="8">
        <v>3</v>
      </c>
      <c r="E145" s="8">
        <v>3</v>
      </c>
      <c r="F145" s="8">
        <v>3</v>
      </c>
      <c r="G145" s="8">
        <v>4</v>
      </c>
      <c r="H145" s="8">
        <v>3</v>
      </c>
      <c r="I145" s="8">
        <v>3</v>
      </c>
      <c r="J145" s="8">
        <v>3</v>
      </c>
      <c r="K145" s="8">
        <v>3</v>
      </c>
      <c r="L145" s="8">
        <v>4</v>
      </c>
      <c r="M145" s="8">
        <v>3</v>
      </c>
      <c r="N145" s="8">
        <v>3</v>
      </c>
      <c r="O145" s="8">
        <v>2</v>
      </c>
      <c r="P145" s="8">
        <v>3</v>
      </c>
      <c r="Q145" s="8">
        <v>4</v>
      </c>
      <c r="R145" s="8">
        <v>3</v>
      </c>
      <c r="S145" s="8">
        <v>3</v>
      </c>
      <c r="T145" s="8">
        <v>3</v>
      </c>
      <c r="U145" s="8">
        <v>4</v>
      </c>
      <c r="V145" s="8">
        <v>5</v>
      </c>
      <c r="W145" s="8">
        <v>1</v>
      </c>
      <c r="X145" s="8">
        <v>1</v>
      </c>
      <c r="Y145" s="8">
        <v>0</v>
      </c>
      <c r="Z145" s="8">
        <v>1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1</v>
      </c>
      <c r="AH145" s="8">
        <v>0</v>
      </c>
      <c r="AI145" s="8">
        <v>1</v>
      </c>
      <c r="AJ145" s="8">
        <v>1</v>
      </c>
      <c r="AK145" s="8">
        <v>1</v>
      </c>
      <c r="AL145" s="8">
        <v>1</v>
      </c>
      <c r="AM145" s="8">
        <v>1</v>
      </c>
      <c r="AN145" s="8">
        <v>1</v>
      </c>
      <c r="AO145" s="8">
        <v>1</v>
      </c>
      <c r="AP145" s="8">
        <v>2</v>
      </c>
      <c r="AQ145" s="8">
        <v>5</v>
      </c>
      <c r="AR145" s="8">
        <v>5</v>
      </c>
      <c r="AS145" s="8">
        <v>6</v>
      </c>
      <c r="AT145" s="8">
        <v>6</v>
      </c>
      <c r="AU145" s="8">
        <v>6</v>
      </c>
      <c r="AV145" s="8">
        <v>6</v>
      </c>
      <c r="AW145" s="8">
        <v>6</v>
      </c>
      <c r="AX145" s="8">
        <v>6</v>
      </c>
      <c r="AY145" s="8">
        <v>7</v>
      </c>
      <c r="AZ145" s="8">
        <v>8</v>
      </c>
      <c r="BA145" s="8">
        <v>0</v>
      </c>
      <c r="BB145" s="8">
        <v>0</v>
      </c>
      <c r="BC145" s="8">
        <v>2</v>
      </c>
      <c r="BD145" s="8">
        <v>1</v>
      </c>
      <c r="BE145" s="8">
        <v>1</v>
      </c>
      <c r="BF145" s="8">
        <v>0</v>
      </c>
      <c r="BG145" s="8">
        <v>0</v>
      </c>
      <c r="BH145" s="8">
        <v>0</v>
      </c>
      <c r="BI145" s="8">
        <v>0</v>
      </c>
      <c r="BJ145" s="8">
        <v>2</v>
      </c>
      <c r="BK145" s="8">
        <v>1</v>
      </c>
      <c r="BL145" s="8">
        <v>0</v>
      </c>
      <c r="BM145" s="8">
        <v>1</v>
      </c>
      <c r="BN145" s="8">
        <v>1</v>
      </c>
      <c r="BO145" s="8">
        <v>1</v>
      </c>
      <c r="BP145" s="8">
        <v>1</v>
      </c>
      <c r="BQ145" s="8">
        <v>1</v>
      </c>
      <c r="BR145" s="8">
        <v>3</v>
      </c>
      <c r="BS145" s="8">
        <v>2</v>
      </c>
      <c r="BT145" s="8">
        <v>3</v>
      </c>
    </row>
    <row r="146" spans="1:72" s="22" customFormat="1" ht="12" customHeight="1" x14ac:dyDescent="0.2">
      <c r="A146" s="91" t="s">
        <v>132</v>
      </c>
      <c r="B146" s="91"/>
      <c r="C146" s="8">
        <v>4</v>
      </c>
      <c r="D146" s="8">
        <v>4</v>
      </c>
      <c r="E146" s="8">
        <v>4</v>
      </c>
      <c r="F146" s="8">
        <v>4</v>
      </c>
      <c r="G146" s="8">
        <v>4</v>
      </c>
      <c r="H146" s="8">
        <v>3</v>
      </c>
      <c r="I146" s="8">
        <v>3</v>
      </c>
      <c r="J146" s="8">
        <v>3</v>
      </c>
      <c r="K146" s="8">
        <v>3</v>
      </c>
      <c r="L146" s="8">
        <v>3</v>
      </c>
      <c r="M146" s="8">
        <v>1</v>
      </c>
      <c r="N146" s="8">
        <v>1</v>
      </c>
      <c r="O146" s="8">
        <v>1</v>
      </c>
      <c r="P146" s="8">
        <v>2</v>
      </c>
      <c r="Q146" s="8">
        <v>2</v>
      </c>
      <c r="R146" s="8">
        <v>2</v>
      </c>
      <c r="S146" s="8">
        <v>2</v>
      </c>
      <c r="T146" s="8">
        <v>2</v>
      </c>
      <c r="U146" s="8">
        <v>2</v>
      </c>
      <c r="V146" s="8">
        <v>2</v>
      </c>
      <c r="W146" s="8">
        <v>1</v>
      </c>
      <c r="X146" s="8">
        <v>1</v>
      </c>
      <c r="Y146" s="8">
        <v>0</v>
      </c>
      <c r="Z146" s="8">
        <v>1</v>
      </c>
      <c r="AA146" s="8">
        <v>0</v>
      </c>
      <c r="AB146" s="8">
        <v>1</v>
      </c>
      <c r="AC146" s="8">
        <v>1</v>
      </c>
      <c r="AD146" s="8">
        <v>1</v>
      </c>
      <c r="AE146" s="8">
        <v>1</v>
      </c>
      <c r="AF146" s="8">
        <v>1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1</v>
      </c>
      <c r="AR146" s="8">
        <v>1</v>
      </c>
      <c r="AS146" s="8">
        <v>1</v>
      </c>
      <c r="AT146" s="8">
        <v>1</v>
      </c>
      <c r="AU146" s="8">
        <v>1</v>
      </c>
      <c r="AV146" s="8">
        <v>1</v>
      </c>
      <c r="AW146" s="8">
        <v>1</v>
      </c>
      <c r="AX146" s="8">
        <v>1</v>
      </c>
      <c r="AY146" s="8">
        <v>1</v>
      </c>
      <c r="AZ146" s="8">
        <v>1</v>
      </c>
      <c r="BA146" s="8">
        <v>0</v>
      </c>
      <c r="BB146" s="8">
        <v>1</v>
      </c>
      <c r="BC146" s="8">
        <v>1</v>
      </c>
      <c r="BD146" s="8">
        <v>2</v>
      </c>
      <c r="BE146" s="8">
        <v>2</v>
      </c>
      <c r="BF146" s="8">
        <v>2</v>
      </c>
      <c r="BG146" s="8">
        <v>2</v>
      </c>
      <c r="BH146" s="8">
        <v>1</v>
      </c>
      <c r="BI146" s="8">
        <v>0</v>
      </c>
      <c r="BJ146" s="8">
        <v>0</v>
      </c>
      <c r="BK146" s="8">
        <v>0</v>
      </c>
      <c r="BL146" s="8">
        <v>0</v>
      </c>
      <c r="BM146" s="8">
        <v>1</v>
      </c>
      <c r="BN146" s="8">
        <v>1</v>
      </c>
      <c r="BO146" s="8">
        <v>1</v>
      </c>
      <c r="BP146" s="8">
        <v>1</v>
      </c>
      <c r="BQ146" s="8">
        <v>1</v>
      </c>
      <c r="BR146" s="8">
        <v>1</v>
      </c>
      <c r="BS146" s="8">
        <v>0</v>
      </c>
      <c r="BT146" s="8">
        <v>0</v>
      </c>
    </row>
    <row r="147" spans="1:72" s="22" customFormat="1" ht="12" customHeight="1" x14ac:dyDescent="0.2">
      <c r="A147" s="91" t="s">
        <v>133</v>
      </c>
      <c r="B147" s="91"/>
      <c r="C147" s="8">
        <v>2</v>
      </c>
      <c r="D147" s="8">
        <v>2</v>
      </c>
      <c r="E147" s="8">
        <v>2</v>
      </c>
      <c r="F147" s="8">
        <v>2</v>
      </c>
      <c r="G147" s="8">
        <v>2</v>
      </c>
      <c r="H147" s="8">
        <v>2</v>
      </c>
      <c r="I147" s="8">
        <v>2</v>
      </c>
      <c r="J147" s="8">
        <v>2</v>
      </c>
      <c r="K147" s="8">
        <v>1</v>
      </c>
      <c r="L147" s="8">
        <v>2</v>
      </c>
      <c r="M147" s="8">
        <v>2</v>
      </c>
      <c r="N147" s="8">
        <v>2</v>
      </c>
      <c r="O147" s="8">
        <v>2</v>
      </c>
      <c r="P147" s="8">
        <v>1</v>
      </c>
      <c r="Q147" s="8">
        <v>2</v>
      </c>
      <c r="R147" s="8">
        <v>1</v>
      </c>
      <c r="S147" s="8">
        <v>1</v>
      </c>
      <c r="T147" s="8">
        <v>1</v>
      </c>
      <c r="U147" s="8">
        <v>0</v>
      </c>
      <c r="V147" s="8">
        <v>0</v>
      </c>
      <c r="W147" s="8">
        <v>1</v>
      </c>
      <c r="X147" s="8">
        <v>1</v>
      </c>
      <c r="Y147" s="8">
        <v>1</v>
      </c>
      <c r="Z147" s="8">
        <v>1</v>
      </c>
      <c r="AA147" s="8">
        <v>0</v>
      </c>
      <c r="AB147" s="8">
        <v>0</v>
      </c>
      <c r="AC147" s="8">
        <v>1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3</v>
      </c>
      <c r="AR147" s="8">
        <v>3</v>
      </c>
      <c r="AS147" s="8">
        <v>3</v>
      </c>
      <c r="AT147" s="8">
        <v>3</v>
      </c>
      <c r="AU147" s="8">
        <v>3</v>
      </c>
      <c r="AV147" s="8">
        <v>3</v>
      </c>
      <c r="AW147" s="8">
        <v>3</v>
      </c>
      <c r="AX147" s="8">
        <v>3</v>
      </c>
      <c r="AY147" s="8">
        <v>3</v>
      </c>
      <c r="AZ147" s="8">
        <v>3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1</v>
      </c>
      <c r="BH147" s="8">
        <v>1</v>
      </c>
      <c r="BI147" s="8">
        <v>1</v>
      </c>
      <c r="BJ147" s="8">
        <v>2</v>
      </c>
      <c r="BK147" s="8">
        <v>1</v>
      </c>
      <c r="BL147" s="8">
        <v>1</v>
      </c>
      <c r="BM147" s="8">
        <v>1</v>
      </c>
      <c r="BN147" s="8">
        <v>1</v>
      </c>
      <c r="BO147" s="8">
        <v>1</v>
      </c>
      <c r="BP147" s="8">
        <v>1</v>
      </c>
      <c r="BQ147" s="8">
        <v>1</v>
      </c>
      <c r="BR147" s="8">
        <v>2</v>
      </c>
      <c r="BS147" s="8">
        <v>2</v>
      </c>
      <c r="BT147" s="8">
        <v>2</v>
      </c>
    </row>
    <row r="148" spans="1:72" s="22" customFormat="1" ht="12" customHeight="1" x14ac:dyDescent="0.2">
      <c r="A148" s="91" t="s">
        <v>134</v>
      </c>
      <c r="B148" s="91"/>
      <c r="C148" s="8">
        <v>3</v>
      </c>
      <c r="D148" s="8">
        <v>3</v>
      </c>
      <c r="E148" s="8">
        <v>2</v>
      </c>
      <c r="F148" s="8">
        <v>3</v>
      </c>
      <c r="G148" s="8">
        <v>2</v>
      </c>
      <c r="H148" s="8">
        <v>2</v>
      </c>
      <c r="I148" s="8">
        <v>1</v>
      </c>
      <c r="J148" s="8">
        <v>1</v>
      </c>
      <c r="K148" s="8">
        <v>1</v>
      </c>
      <c r="L148" s="8">
        <v>1</v>
      </c>
      <c r="M148" s="8">
        <v>3</v>
      </c>
      <c r="N148" s="8">
        <v>2</v>
      </c>
      <c r="O148" s="8">
        <v>2</v>
      </c>
      <c r="P148" s="8">
        <v>2</v>
      </c>
      <c r="Q148" s="8">
        <v>2</v>
      </c>
      <c r="R148" s="8">
        <v>2</v>
      </c>
      <c r="S148" s="8">
        <v>2</v>
      </c>
      <c r="T148" s="8">
        <v>2</v>
      </c>
      <c r="U148" s="8">
        <v>2</v>
      </c>
      <c r="V148" s="8">
        <v>2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3</v>
      </c>
      <c r="AH148" s="8">
        <v>3</v>
      </c>
      <c r="AI148" s="8">
        <v>3</v>
      </c>
      <c r="AJ148" s="8">
        <v>3</v>
      </c>
      <c r="AK148" s="8">
        <v>3</v>
      </c>
      <c r="AL148" s="8">
        <v>3</v>
      </c>
      <c r="AM148" s="8">
        <v>3</v>
      </c>
      <c r="AN148" s="8">
        <v>3</v>
      </c>
      <c r="AO148" s="8">
        <v>3</v>
      </c>
      <c r="AP148" s="8">
        <v>3</v>
      </c>
      <c r="AQ148" s="8">
        <v>3</v>
      </c>
      <c r="AR148" s="8">
        <v>3</v>
      </c>
      <c r="AS148" s="8">
        <v>3</v>
      </c>
      <c r="AT148" s="8">
        <v>3</v>
      </c>
      <c r="AU148" s="8">
        <v>3</v>
      </c>
      <c r="AV148" s="8">
        <v>3</v>
      </c>
      <c r="AW148" s="8">
        <v>3</v>
      </c>
      <c r="AX148" s="8">
        <v>3</v>
      </c>
      <c r="AY148" s="8">
        <v>3</v>
      </c>
      <c r="AZ148" s="8">
        <v>3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1</v>
      </c>
      <c r="BL148" s="8">
        <v>1</v>
      </c>
      <c r="BM148" s="8">
        <v>1</v>
      </c>
      <c r="BN148" s="8">
        <v>1</v>
      </c>
      <c r="BO148" s="8">
        <v>1</v>
      </c>
      <c r="BP148" s="8">
        <v>1</v>
      </c>
      <c r="BQ148" s="8">
        <v>1</v>
      </c>
      <c r="BR148" s="8">
        <v>1</v>
      </c>
      <c r="BS148" s="8">
        <v>1</v>
      </c>
      <c r="BT148" s="8">
        <v>1</v>
      </c>
    </row>
    <row r="149" spans="1:72" s="22" customFormat="1" ht="12" customHeight="1" x14ac:dyDescent="0.2">
      <c r="A149" s="91" t="s">
        <v>135</v>
      </c>
      <c r="B149" s="91"/>
      <c r="C149" s="8">
        <v>3</v>
      </c>
      <c r="D149" s="8">
        <v>3</v>
      </c>
      <c r="E149" s="8">
        <v>3</v>
      </c>
      <c r="F149" s="8">
        <v>3</v>
      </c>
      <c r="G149" s="8">
        <v>3</v>
      </c>
      <c r="H149" s="8">
        <v>3</v>
      </c>
      <c r="I149" s="8">
        <v>3</v>
      </c>
      <c r="J149" s="8">
        <v>3</v>
      </c>
      <c r="K149" s="8">
        <v>3</v>
      </c>
      <c r="L149" s="8">
        <v>3</v>
      </c>
      <c r="M149" s="8">
        <v>4</v>
      </c>
      <c r="N149" s="8">
        <v>4</v>
      </c>
      <c r="O149" s="8">
        <v>4</v>
      </c>
      <c r="P149" s="8">
        <v>5</v>
      </c>
      <c r="Q149" s="8">
        <v>4</v>
      </c>
      <c r="R149" s="8">
        <v>4</v>
      </c>
      <c r="S149" s="8">
        <v>3</v>
      </c>
      <c r="T149" s="8">
        <v>3</v>
      </c>
      <c r="U149" s="8">
        <v>3</v>
      </c>
      <c r="V149" s="8">
        <v>6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6</v>
      </c>
      <c r="AH149" s="8">
        <v>6</v>
      </c>
      <c r="AI149" s="8">
        <v>6</v>
      </c>
      <c r="AJ149" s="8">
        <v>6</v>
      </c>
      <c r="AK149" s="8">
        <v>6</v>
      </c>
      <c r="AL149" s="8">
        <v>4</v>
      </c>
      <c r="AM149" s="8">
        <v>4</v>
      </c>
      <c r="AN149" s="8">
        <v>4</v>
      </c>
      <c r="AO149" s="8">
        <v>3</v>
      </c>
      <c r="AP149" s="8">
        <v>3</v>
      </c>
      <c r="AQ149" s="8">
        <v>2</v>
      </c>
      <c r="AR149" s="8">
        <v>2</v>
      </c>
      <c r="AS149" s="8">
        <v>2</v>
      </c>
      <c r="AT149" s="8">
        <v>2</v>
      </c>
      <c r="AU149" s="8">
        <v>2</v>
      </c>
      <c r="AV149" s="8">
        <v>1</v>
      </c>
      <c r="AW149" s="8">
        <v>1</v>
      </c>
      <c r="AX149" s="8">
        <v>1</v>
      </c>
      <c r="AY149" s="8">
        <v>1</v>
      </c>
      <c r="AZ149" s="8">
        <v>2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1</v>
      </c>
      <c r="BK149" s="8">
        <v>1</v>
      </c>
      <c r="BL149" s="8">
        <v>1</v>
      </c>
      <c r="BM149" s="8">
        <v>1</v>
      </c>
      <c r="BN149" s="8">
        <v>2</v>
      </c>
      <c r="BO149" s="8">
        <v>2</v>
      </c>
      <c r="BP149" s="8">
        <v>2</v>
      </c>
      <c r="BQ149" s="8">
        <v>1</v>
      </c>
      <c r="BR149" s="8">
        <v>1</v>
      </c>
      <c r="BS149" s="8">
        <v>1</v>
      </c>
      <c r="BT149" s="8">
        <v>2</v>
      </c>
    </row>
    <row r="150" spans="1:72" s="22" customFormat="1" ht="12" customHeight="1" x14ac:dyDescent="0.2">
      <c r="A150" s="91" t="s">
        <v>136</v>
      </c>
      <c r="B150" s="91"/>
      <c r="C150" s="8">
        <v>13</v>
      </c>
      <c r="D150" s="8">
        <v>12</v>
      </c>
      <c r="E150" s="8">
        <v>12</v>
      </c>
      <c r="F150" s="8">
        <v>11</v>
      </c>
      <c r="G150" s="8">
        <v>11</v>
      </c>
      <c r="H150" s="8">
        <v>12</v>
      </c>
      <c r="I150" s="8">
        <v>13</v>
      </c>
      <c r="J150" s="8">
        <v>15</v>
      </c>
      <c r="K150" s="8">
        <v>15</v>
      </c>
      <c r="L150" s="8">
        <v>14</v>
      </c>
      <c r="M150" s="8">
        <v>4</v>
      </c>
      <c r="N150" s="8">
        <v>5</v>
      </c>
      <c r="O150" s="8">
        <v>6</v>
      </c>
      <c r="P150" s="8">
        <v>5</v>
      </c>
      <c r="Q150" s="8">
        <v>6</v>
      </c>
      <c r="R150" s="8">
        <v>6</v>
      </c>
      <c r="S150" s="8">
        <v>5</v>
      </c>
      <c r="T150" s="8">
        <v>5</v>
      </c>
      <c r="U150" s="8">
        <v>5</v>
      </c>
      <c r="V150" s="8">
        <v>5</v>
      </c>
      <c r="W150" s="8">
        <v>1</v>
      </c>
      <c r="X150" s="8">
        <v>1</v>
      </c>
      <c r="Y150" s="8">
        <v>0</v>
      </c>
      <c r="Z150" s="8">
        <v>0</v>
      </c>
      <c r="AA150" s="8">
        <v>0</v>
      </c>
      <c r="AB150" s="8">
        <v>0</v>
      </c>
      <c r="AC150" s="8">
        <v>1</v>
      </c>
      <c r="AD150" s="8">
        <v>0</v>
      </c>
      <c r="AE150" s="8">
        <v>0</v>
      </c>
      <c r="AF150" s="8">
        <v>0</v>
      </c>
      <c r="AG150" s="8">
        <v>7</v>
      </c>
      <c r="AH150" s="8">
        <v>7</v>
      </c>
      <c r="AI150" s="8">
        <v>7</v>
      </c>
      <c r="AJ150" s="8">
        <v>7</v>
      </c>
      <c r="AK150" s="8">
        <v>7</v>
      </c>
      <c r="AL150" s="8">
        <v>6</v>
      </c>
      <c r="AM150" s="8">
        <v>6</v>
      </c>
      <c r="AN150" s="8">
        <v>6</v>
      </c>
      <c r="AO150" s="8">
        <v>6</v>
      </c>
      <c r="AP150" s="8">
        <v>6</v>
      </c>
      <c r="AQ150" s="8">
        <v>11</v>
      </c>
      <c r="AR150" s="8">
        <v>11</v>
      </c>
      <c r="AS150" s="8">
        <v>12</v>
      </c>
      <c r="AT150" s="8">
        <v>13</v>
      </c>
      <c r="AU150" s="8">
        <v>12</v>
      </c>
      <c r="AV150" s="8">
        <v>11</v>
      </c>
      <c r="AW150" s="8">
        <v>11</v>
      </c>
      <c r="AX150" s="8">
        <v>12</v>
      </c>
      <c r="AY150" s="8">
        <v>12</v>
      </c>
      <c r="AZ150" s="8">
        <v>11</v>
      </c>
      <c r="BA150" s="8">
        <v>3</v>
      </c>
      <c r="BB150" s="8">
        <v>3</v>
      </c>
      <c r="BC150" s="8">
        <v>3</v>
      </c>
      <c r="BD150" s="8">
        <v>3</v>
      </c>
      <c r="BE150" s="8">
        <v>2</v>
      </c>
      <c r="BF150" s="8">
        <v>2</v>
      </c>
      <c r="BG150" s="8">
        <v>4</v>
      </c>
      <c r="BH150" s="8">
        <v>4</v>
      </c>
      <c r="BI150" s="8">
        <v>3</v>
      </c>
      <c r="BJ150" s="8">
        <v>5</v>
      </c>
      <c r="BK150" s="8">
        <v>3</v>
      </c>
      <c r="BL150" s="8">
        <v>5</v>
      </c>
      <c r="BM150" s="8">
        <v>4</v>
      </c>
      <c r="BN150" s="8">
        <v>4</v>
      </c>
      <c r="BO150" s="8">
        <v>3</v>
      </c>
      <c r="BP150" s="8">
        <v>4</v>
      </c>
      <c r="BQ150" s="8">
        <v>4</v>
      </c>
      <c r="BR150" s="8">
        <v>4</v>
      </c>
      <c r="BS150" s="8">
        <v>3</v>
      </c>
      <c r="BT150" s="8">
        <v>4</v>
      </c>
    </row>
    <row r="151" spans="1:72" s="22" customFormat="1" ht="12" customHeight="1" x14ac:dyDescent="0.2">
      <c r="A151" s="91" t="s">
        <v>137</v>
      </c>
      <c r="B151" s="91"/>
      <c r="C151" s="8">
        <v>1</v>
      </c>
      <c r="D151" s="8">
        <v>1</v>
      </c>
      <c r="E151" s="8">
        <v>0</v>
      </c>
      <c r="F151" s="8">
        <v>1</v>
      </c>
      <c r="G151" s="8">
        <v>1</v>
      </c>
      <c r="H151" s="8">
        <v>1</v>
      </c>
      <c r="I151" s="8">
        <v>1</v>
      </c>
      <c r="J151" s="8">
        <v>1</v>
      </c>
      <c r="K151" s="8">
        <v>1</v>
      </c>
      <c r="L151" s="8">
        <v>0</v>
      </c>
      <c r="M151" s="8">
        <v>1</v>
      </c>
      <c r="N151" s="8">
        <v>1</v>
      </c>
      <c r="O151" s="8">
        <v>1</v>
      </c>
      <c r="P151" s="8">
        <v>1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8">
        <v>1</v>
      </c>
      <c r="W151" s="8">
        <v>1</v>
      </c>
      <c r="X151" s="8">
        <v>0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>
        <v>1</v>
      </c>
      <c r="AE151" s="8">
        <v>1</v>
      </c>
      <c r="AF151" s="8">
        <v>1</v>
      </c>
      <c r="AG151" s="8">
        <v>1</v>
      </c>
      <c r="AH151" s="8">
        <v>1</v>
      </c>
      <c r="AI151" s="8">
        <v>1</v>
      </c>
      <c r="AJ151" s="8">
        <v>1</v>
      </c>
      <c r="AK151" s="8">
        <v>1</v>
      </c>
      <c r="AL151" s="8">
        <v>1</v>
      </c>
      <c r="AM151" s="8">
        <v>1</v>
      </c>
      <c r="AN151" s="8">
        <v>1</v>
      </c>
      <c r="AO151" s="8">
        <v>1</v>
      </c>
      <c r="AP151" s="8">
        <v>0</v>
      </c>
      <c r="AQ151" s="8">
        <v>1</v>
      </c>
      <c r="AR151" s="8">
        <v>1</v>
      </c>
      <c r="AS151" s="8">
        <v>1</v>
      </c>
      <c r="AT151" s="8">
        <v>1</v>
      </c>
      <c r="AU151" s="8">
        <v>1</v>
      </c>
      <c r="AV151" s="8">
        <v>1</v>
      </c>
      <c r="AW151" s="8">
        <v>1</v>
      </c>
      <c r="AX151" s="8">
        <v>1</v>
      </c>
      <c r="AY151" s="8">
        <v>1</v>
      </c>
      <c r="AZ151" s="8">
        <v>1</v>
      </c>
      <c r="BA151" s="8">
        <v>1</v>
      </c>
      <c r="BB151" s="8">
        <v>1</v>
      </c>
      <c r="BC151" s="8">
        <v>1</v>
      </c>
      <c r="BD151" s="8">
        <v>1</v>
      </c>
      <c r="BE151" s="8">
        <v>1</v>
      </c>
      <c r="BF151" s="8">
        <v>1</v>
      </c>
      <c r="BG151" s="8">
        <v>1</v>
      </c>
      <c r="BH151" s="8">
        <v>1</v>
      </c>
      <c r="BI151" s="8">
        <v>1</v>
      </c>
      <c r="BJ151" s="8">
        <v>1</v>
      </c>
      <c r="BK151" s="8">
        <v>0</v>
      </c>
      <c r="BL151" s="8">
        <v>0</v>
      </c>
      <c r="BM151" s="8">
        <v>0</v>
      </c>
      <c r="BN151" s="8">
        <v>1</v>
      </c>
      <c r="BO151" s="8">
        <v>1</v>
      </c>
      <c r="BP151" s="8">
        <v>1</v>
      </c>
      <c r="BQ151" s="8">
        <v>1</v>
      </c>
      <c r="BR151" s="8">
        <v>1</v>
      </c>
      <c r="BS151" s="8">
        <v>1</v>
      </c>
      <c r="BT151" s="8">
        <v>1</v>
      </c>
    </row>
    <row r="152" spans="1:72" s="22" customFormat="1" ht="12" customHeight="1" x14ac:dyDescent="0.2">
      <c r="A152" s="99" t="s">
        <v>138</v>
      </c>
      <c r="B152" s="99"/>
      <c r="C152" s="13">
        <v>5</v>
      </c>
      <c r="D152" s="13">
        <v>5</v>
      </c>
      <c r="E152" s="13">
        <v>5</v>
      </c>
      <c r="F152" s="13">
        <v>6</v>
      </c>
      <c r="G152" s="13">
        <v>6</v>
      </c>
      <c r="H152" s="13">
        <v>6</v>
      </c>
      <c r="I152" s="13">
        <v>5</v>
      </c>
      <c r="J152" s="13">
        <v>5</v>
      </c>
      <c r="K152" s="13">
        <v>5</v>
      </c>
      <c r="L152" s="13">
        <v>6</v>
      </c>
      <c r="M152" s="13">
        <v>2</v>
      </c>
      <c r="N152" s="13">
        <v>3</v>
      </c>
      <c r="O152" s="13">
        <v>3</v>
      </c>
      <c r="P152" s="13">
        <v>4</v>
      </c>
      <c r="Q152" s="13">
        <v>5</v>
      </c>
      <c r="R152" s="13">
        <v>4</v>
      </c>
      <c r="S152" s="13">
        <v>4</v>
      </c>
      <c r="T152" s="13">
        <v>4</v>
      </c>
      <c r="U152" s="13">
        <v>4</v>
      </c>
      <c r="V152" s="13">
        <v>4</v>
      </c>
      <c r="W152" s="13">
        <v>2</v>
      </c>
      <c r="X152" s="13">
        <v>2</v>
      </c>
      <c r="Y152" s="13">
        <v>2</v>
      </c>
      <c r="Z152" s="13">
        <v>2</v>
      </c>
      <c r="AA152" s="13">
        <v>1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8</v>
      </c>
      <c r="AH152" s="13">
        <v>8</v>
      </c>
      <c r="AI152" s="13">
        <v>7</v>
      </c>
      <c r="AJ152" s="13">
        <v>6</v>
      </c>
      <c r="AK152" s="13">
        <v>6</v>
      </c>
      <c r="AL152" s="13">
        <v>7</v>
      </c>
      <c r="AM152" s="13">
        <v>7</v>
      </c>
      <c r="AN152" s="13">
        <v>6</v>
      </c>
      <c r="AO152" s="13">
        <v>7</v>
      </c>
      <c r="AP152" s="13">
        <v>7</v>
      </c>
      <c r="AQ152" s="13">
        <v>6</v>
      </c>
      <c r="AR152" s="13">
        <v>4</v>
      </c>
      <c r="AS152" s="13">
        <v>3</v>
      </c>
      <c r="AT152" s="13">
        <v>4</v>
      </c>
      <c r="AU152" s="13">
        <v>5</v>
      </c>
      <c r="AV152" s="13">
        <v>5</v>
      </c>
      <c r="AW152" s="13">
        <v>6</v>
      </c>
      <c r="AX152" s="13">
        <v>4</v>
      </c>
      <c r="AY152" s="13">
        <v>4</v>
      </c>
      <c r="AZ152" s="13">
        <v>4</v>
      </c>
      <c r="BA152" s="13">
        <v>3</v>
      </c>
      <c r="BB152" s="13">
        <v>3</v>
      </c>
      <c r="BC152" s="13">
        <v>3</v>
      </c>
      <c r="BD152" s="13">
        <v>4</v>
      </c>
      <c r="BE152" s="13">
        <v>4</v>
      </c>
      <c r="BF152" s="13">
        <v>4</v>
      </c>
      <c r="BG152" s="13">
        <v>5</v>
      </c>
      <c r="BH152" s="13">
        <v>4</v>
      </c>
      <c r="BI152" s="13">
        <v>4</v>
      </c>
      <c r="BJ152" s="13">
        <v>4</v>
      </c>
      <c r="BK152" s="13">
        <v>1</v>
      </c>
      <c r="BL152" s="13">
        <v>1</v>
      </c>
      <c r="BM152" s="13">
        <v>0</v>
      </c>
      <c r="BN152" s="13">
        <v>0</v>
      </c>
      <c r="BO152" s="13">
        <v>0</v>
      </c>
      <c r="BP152" s="13">
        <v>1</v>
      </c>
      <c r="BQ152" s="13">
        <v>1</v>
      </c>
      <c r="BR152" s="13">
        <v>0</v>
      </c>
      <c r="BS152" s="13">
        <v>0</v>
      </c>
      <c r="BT152" s="13">
        <v>1</v>
      </c>
    </row>
    <row r="153" spans="1:72" s="22" customFormat="1" ht="12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</row>
    <row r="154" spans="1:72" s="22" customFormat="1" ht="12" customHeight="1" x14ac:dyDescent="0.2">
      <c r="A154" s="90" t="s">
        <v>139</v>
      </c>
      <c r="B154" s="90"/>
      <c r="C154" s="7">
        <f t="shared" ref="C154:E154" si="327">SUM(C155:C160)</f>
        <v>38</v>
      </c>
      <c r="D154" s="7">
        <f t="shared" si="327"/>
        <v>37</v>
      </c>
      <c r="E154" s="7">
        <f t="shared" si="327"/>
        <v>38</v>
      </c>
      <c r="F154" s="7">
        <f>SUM(F155:F160)</f>
        <v>36</v>
      </c>
      <c r="G154" s="7">
        <f t="shared" ref="G154:K154" si="328">SUM(G155:G160)</f>
        <v>36</v>
      </c>
      <c r="H154" s="7">
        <f t="shared" si="328"/>
        <v>36</v>
      </c>
      <c r="I154" s="7">
        <f t="shared" si="328"/>
        <v>35</v>
      </c>
      <c r="J154" s="7">
        <f t="shared" si="328"/>
        <v>32</v>
      </c>
      <c r="K154" s="7">
        <f t="shared" si="328"/>
        <v>31</v>
      </c>
      <c r="L154" s="7">
        <f>SUM(L155:L160)</f>
        <v>30</v>
      </c>
      <c r="M154" s="7">
        <f t="shared" ref="M154:O154" si="329">SUM(M155:M160)</f>
        <v>28</v>
      </c>
      <c r="N154" s="7">
        <f t="shared" si="329"/>
        <v>31</v>
      </c>
      <c r="O154" s="7">
        <f t="shared" si="329"/>
        <v>33</v>
      </c>
      <c r="P154" s="7">
        <f>SUM(P155:P160)</f>
        <v>39</v>
      </c>
      <c r="Q154" s="7">
        <f t="shared" ref="Q154:T154" si="330">SUM(Q155:Q160)</f>
        <v>40</v>
      </c>
      <c r="R154" s="7">
        <f t="shared" si="330"/>
        <v>33</v>
      </c>
      <c r="S154" s="7">
        <f t="shared" si="330"/>
        <v>39</v>
      </c>
      <c r="T154" s="7">
        <f t="shared" si="330"/>
        <v>43</v>
      </c>
      <c r="U154" s="7">
        <v>44</v>
      </c>
      <c r="V154" s="7">
        <f t="shared" ref="V154:AD154" si="331">SUM(V155:V160)</f>
        <v>43</v>
      </c>
      <c r="W154" s="7">
        <f t="shared" si="331"/>
        <v>10</v>
      </c>
      <c r="X154" s="7">
        <f t="shared" si="331"/>
        <v>8</v>
      </c>
      <c r="Y154" s="7">
        <f t="shared" si="331"/>
        <v>10</v>
      </c>
      <c r="Z154" s="7">
        <f t="shared" si="331"/>
        <v>8</v>
      </c>
      <c r="AA154" s="7">
        <f t="shared" si="331"/>
        <v>9</v>
      </c>
      <c r="AB154" s="7">
        <f t="shared" si="331"/>
        <v>8</v>
      </c>
      <c r="AC154" s="7">
        <f t="shared" si="331"/>
        <v>7</v>
      </c>
      <c r="AD154" s="7">
        <f t="shared" si="331"/>
        <v>7</v>
      </c>
      <c r="AE154" s="7">
        <v>4</v>
      </c>
      <c r="AF154" s="7">
        <f t="shared" ref="AF154:AH154" si="332">SUM(AF155:AF160)</f>
        <v>7</v>
      </c>
      <c r="AG154" s="7">
        <f t="shared" si="332"/>
        <v>29</v>
      </c>
      <c r="AH154" s="7">
        <f t="shared" si="332"/>
        <v>29</v>
      </c>
      <c r="AI154" s="7">
        <f>SUM(AI155:AI160)</f>
        <v>27</v>
      </c>
      <c r="AJ154" s="7">
        <f t="shared" ref="AJ154:AN154" si="333">SUM(AJ155:AJ160)</f>
        <v>25</v>
      </c>
      <c r="AK154" s="7">
        <f t="shared" si="333"/>
        <v>29</v>
      </c>
      <c r="AL154" s="7">
        <f t="shared" si="333"/>
        <v>26</v>
      </c>
      <c r="AM154" s="7">
        <f t="shared" si="333"/>
        <v>30</v>
      </c>
      <c r="AN154" s="7">
        <f t="shared" si="333"/>
        <v>30</v>
      </c>
      <c r="AO154" s="7">
        <v>25</v>
      </c>
      <c r="AP154" s="7">
        <f t="shared" ref="AP154:AV154" si="334">SUM(AP155:AP160)</f>
        <v>24</v>
      </c>
      <c r="AQ154" s="7">
        <f t="shared" si="334"/>
        <v>21</v>
      </c>
      <c r="AR154" s="7">
        <f t="shared" si="334"/>
        <v>22</v>
      </c>
      <c r="AS154" s="7">
        <f t="shared" si="334"/>
        <v>22</v>
      </c>
      <c r="AT154" s="7">
        <f t="shared" si="334"/>
        <v>20</v>
      </c>
      <c r="AU154" s="7">
        <f t="shared" si="334"/>
        <v>20</v>
      </c>
      <c r="AV154" s="7">
        <f t="shared" si="334"/>
        <v>18</v>
      </c>
      <c r="AW154" s="7">
        <f>SUM(AW155:AW160)</f>
        <v>21</v>
      </c>
      <c r="AX154" s="7">
        <f>SUM(AX155:AX160)</f>
        <v>19</v>
      </c>
      <c r="AY154" s="7">
        <v>19</v>
      </c>
      <c r="AZ154" s="7">
        <f t="shared" ref="AZ154:BA154" si="335">SUM(AZ155:AZ160)</f>
        <v>19</v>
      </c>
      <c r="BA154" s="7">
        <f t="shared" si="335"/>
        <v>15</v>
      </c>
      <c r="BB154" s="7">
        <f>SUM(BB155:BB160)</f>
        <v>14</v>
      </c>
      <c r="BC154" s="7">
        <f t="shared" ref="BC154:BH154" si="336">SUM(BC155:BC160)</f>
        <v>21</v>
      </c>
      <c r="BD154" s="7">
        <f t="shared" si="336"/>
        <v>21</v>
      </c>
      <c r="BE154" s="7">
        <f t="shared" si="336"/>
        <v>20</v>
      </c>
      <c r="BF154" s="7">
        <f t="shared" si="336"/>
        <v>16</v>
      </c>
      <c r="BG154" s="7">
        <f t="shared" si="336"/>
        <v>27</v>
      </c>
      <c r="BH154" s="7">
        <f t="shared" si="336"/>
        <v>28</v>
      </c>
      <c r="BI154" s="7">
        <v>21</v>
      </c>
      <c r="BJ154" s="7">
        <f t="shared" ref="BJ154:BO154" si="337">SUM(BJ155:BJ160)</f>
        <v>21</v>
      </c>
      <c r="BK154" s="7">
        <f t="shared" si="337"/>
        <v>4</v>
      </c>
      <c r="BL154" s="7">
        <f t="shared" si="337"/>
        <v>8</v>
      </c>
      <c r="BM154" s="7">
        <f t="shared" si="337"/>
        <v>8</v>
      </c>
      <c r="BN154" s="7">
        <f t="shared" si="337"/>
        <v>16</v>
      </c>
      <c r="BO154" s="7">
        <f t="shared" si="337"/>
        <v>18</v>
      </c>
      <c r="BP154" s="7">
        <f>SUM(BP155:BP160)</f>
        <v>15</v>
      </c>
      <c r="BQ154" s="7">
        <f t="shared" ref="BQ154:BT154" si="338">SUM(BQ155:BQ160)</f>
        <v>20</v>
      </c>
      <c r="BR154" s="7">
        <f t="shared" si="338"/>
        <v>21</v>
      </c>
      <c r="BS154" s="7">
        <f t="shared" si="338"/>
        <v>17</v>
      </c>
      <c r="BT154" s="7">
        <f t="shared" si="338"/>
        <v>14</v>
      </c>
    </row>
    <row r="155" spans="1:72" s="22" customFormat="1" ht="12" customHeight="1" x14ac:dyDescent="0.2">
      <c r="A155" s="91" t="s">
        <v>140</v>
      </c>
      <c r="B155" s="91"/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1</v>
      </c>
      <c r="K155" s="8">
        <v>1</v>
      </c>
      <c r="L155" s="8">
        <v>1</v>
      </c>
      <c r="M155" s="8">
        <v>2</v>
      </c>
      <c r="N155" s="8">
        <v>3</v>
      </c>
      <c r="O155" s="8">
        <v>3</v>
      </c>
      <c r="P155" s="8">
        <v>2</v>
      </c>
      <c r="Q155" s="8">
        <v>3</v>
      </c>
      <c r="R155" s="8">
        <v>3</v>
      </c>
      <c r="S155" s="8">
        <v>2</v>
      </c>
      <c r="T155" s="8">
        <v>2</v>
      </c>
      <c r="U155" s="8">
        <v>2</v>
      </c>
      <c r="V155" s="8">
        <v>2</v>
      </c>
      <c r="W155" s="8">
        <v>1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1</v>
      </c>
      <c r="AE155" s="8">
        <v>0</v>
      </c>
      <c r="AF155" s="8">
        <v>0</v>
      </c>
      <c r="AG155" s="8">
        <v>2</v>
      </c>
      <c r="AH155" s="8">
        <v>3</v>
      </c>
      <c r="AI155" s="8">
        <v>3</v>
      </c>
      <c r="AJ155" s="8">
        <v>2</v>
      </c>
      <c r="AK155" s="8">
        <v>3</v>
      </c>
      <c r="AL155" s="8">
        <v>3</v>
      </c>
      <c r="AM155" s="8">
        <v>3</v>
      </c>
      <c r="AN155" s="8">
        <v>2</v>
      </c>
      <c r="AO155" s="8">
        <v>3</v>
      </c>
      <c r="AP155" s="8">
        <v>2</v>
      </c>
      <c r="AQ155" s="8">
        <v>3</v>
      </c>
      <c r="AR155" s="8">
        <v>3</v>
      </c>
      <c r="AS155" s="8">
        <v>3</v>
      </c>
      <c r="AT155" s="8">
        <v>1</v>
      </c>
      <c r="AU155" s="8">
        <v>2</v>
      </c>
      <c r="AV155" s="8">
        <v>3</v>
      </c>
      <c r="AW155" s="8">
        <v>3</v>
      </c>
      <c r="AX155" s="8">
        <v>1</v>
      </c>
      <c r="AY155" s="8">
        <v>2</v>
      </c>
      <c r="AZ155" s="8">
        <v>1</v>
      </c>
      <c r="BA155" s="8">
        <v>0</v>
      </c>
      <c r="BB155" s="8">
        <v>1</v>
      </c>
      <c r="BC155" s="8">
        <v>1</v>
      </c>
      <c r="BD155" s="8">
        <v>1</v>
      </c>
      <c r="BE155" s="8">
        <v>1</v>
      </c>
      <c r="BF155" s="8">
        <v>1</v>
      </c>
      <c r="BG155" s="8">
        <v>1</v>
      </c>
      <c r="BH155" s="8">
        <v>1</v>
      </c>
      <c r="BI155" s="8">
        <v>1</v>
      </c>
      <c r="BJ155" s="8">
        <v>1</v>
      </c>
      <c r="BK155" s="8">
        <v>0</v>
      </c>
      <c r="BL155" s="8">
        <v>1</v>
      </c>
      <c r="BM155" s="8">
        <v>1</v>
      </c>
      <c r="BN155" s="8">
        <v>1</v>
      </c>
      <c r="BO155" s="8">
        <v>1</v>
      </c>
      <c r="BP155" s="8">
        <v>1</v>
      </c>
      <c r="BQ155" s="8">
        <v>1</v>
      </c>
      <c r="BR155" s="8">
        <v>0</v>
      </c>
      <c r="BS155" s="8">
        <v>0</v>
      </c>
      <c r="BT155" s="8">
        <v>0</v>
      </c>
    </row>
    <row r="156" spans="1:72" s="22" customFormat="1" ht="12" customHeight="1" x14ac:dyDescent="0.2">
      <c r="A156" s="91" t="s">
        <v>141</v>
      </c>
      <c r="B156" s="91"/>
      <c r="C156" s="8">
        <v>22</v>
      </c>
      <c r="D156" s="8">
        <v>21</v>
      </c>
      <c r="E156" s="8">
        <v>22</v>
      </c>
      <c r="F156" s="8">
        <v>20</v>
      </c>
      <c r="G156" s="8">
        <v>21</v>
      </c>
      <c r="H156" s="8">
        <v>20</v>
      </c>
      <c r="I156" s="8">
        <v>21</v>
      </c>
      <c r="J156" s="8">
        <v>17</v>
      </c>
      <c r="K156" s="8">
        <v>16</v>
      </c>
      <c r="L156" s="8">
        <v>15</v>
      </c>
      <c r="M156" s="8">
        <v>20</v>
      </c>
      <c r="N156" s="8">
        <v>20</v>
      </c>
      <c r="O156" s="8">
        <v>22</v>
      </c>
      <c r="P156" s="8">
        <v>27</v>
      </c>
      <c r="Q156" s="8">
        <v>29</v>
      </c>
      <c r="R156" s="8">
        <v>22</v>
      </c>
      <c r="S156" s="8">
        <v>30</v>
      </c>
      <c r="T156" s="8">
        <v>30</v>
      </c>
      <c r="U156" s="8">
        <v>31</v>
      </c>
      <c r="V156" s="8">
        <v>31</v>
      </c>
      <c r="W156" s="8">
        <v>5</v>
      </c>
      <c r="X156" s="8">
        <v>4</v>
      </c>
      <c r="Y156" s="8">
        <v>6</v>
      </c>
      <c r="Z156" s="8">
        <v>5</v>
      </c>
      <c r="AA156" s="8">
        <v>5</v>
      </c>
      <c r="AB156" s="8">
        <v>4</v>
      </c>
      <c r="AC156" s="8">
        <v>3</v>
      </c>
      <c r="AD156" s="8">
        <v>2</v>
      </c>
      <c r="AE156" s="8">
        <v>1</v>
      </c>
      <c r="AF156" s="8">
        <v>3</v>
      </c>
      <c r="AG156" s="8">
        <v>24</v>
      </c>
      <c r="AH156" s="8">
        <v>23</v>
      </c>
      <c r="AI156" s="8">
        <v>22</v>
      </c>
      <c r="AJ156" s="8">
        <v>21</v>
      </c>
      <c r="AK156" s="8">
        <v>24</v>
      </c>
      <c r="AL156" s="8">
        <v>21</v>
      </c>
      <c r="AM156" s="8">
        <v>25</v>
      </c>
      <c r="AN156" s="8">
        <v>25</v>
      </c>
      <c r="AO156" s="8">
        <v>19</v>
      </c>
      <c r="AP156" s="8">
        <v>19</v>
      </c>
      <c r="AQ156" s="8">
        <v>15</v>
      </c>
      <c r="AR156" s="8">
        <v>16</v>
      </c>
      <c r="AS156" s="8">
        <v>16</v>
      </c>
      <c r="AT156" s="8">
        <v>17</v>
      </c>
      <c r="AU156" s="8">
        <v>16</v>
      </c>
      <c r="AV156" s="8">
        <v>13</v>
      </c>
      <c r="AW156" s="8">
        <v>16</v>
      </c>
      <c r="AX156" s="8">
        <v>16</v>
      </c>
      <c r="AY156" s="8">
        <v>14</v>
      </c>
      <c r="AZ156" s="8">
        <v>15</v>
      </c>
      <c r="BA156" s="8">
        <v>10</v>
      </c>
      <c r="BB156" s="8">
        <v>9</v>
      </c>
      <c r="BC156" s="8">
        <v>15</v>
      </c>
      <c r="BD156" s="8">
        <v>17</v>
      </c>
      <c r="BE156" s="8">
        <v>14</v>
      </c>
      <c r="BF156" s="8">
        <v>11</v>
      </c>
      <c r="BG156" s="8">
        <v>23</v>
      </c>
      <c r="BH156" s="8">
        <v>21</v>
      </c>
      <c r="BI156" s="8">
        <v>16</v>
      </c>
      <c r="BJ156" s="8">
        <v>15</v>
      </c>
      <c r="BK156" s="8">
        <v>3</v>
      </c>
      <c r="BL156" s="8">
        <v>4</v>
      </c>
      <c r="BM156" s="8">
        <v>4</v>
      </c>
      <c r="BN156" s="8">
        <v>12</v>
      </c>
      <c r="BO156" s="8">
        <v>13</v>
      </c>
      <c r="BP156" s="8">
        <v>9</v>
      </c>
      <c r="BQ156" s="8">
        <v>14</v>
      </c>
      <c r="BR156" s="8">
        <v>15</v>
      </c>
      <c r="BS156" s="8">
        <v>13</v>
      </c>
      <c r="BT156" s="8">
        <v>11</v>
      </c>
    </row>
    <row r="157" spans="1:72" s="22" customFormat="1" ht="12" customHeight="1" x14ac:dyDescent="0.2">
      <c r="A157" s="91" t="s">
        <v>142</v>
      </c>
      <c r="B157" s="91"/>
      <c r="C157" s="8">
        <v>5</v>
      </c>
      <c r="D157" s="8">
        <v>5</v>
      </c>
      <c r="E157" s="8">
        <v>5</v>
      </c>
      <c r="F157" s="8">
        <v>5</v>
      </c>
      <c r="G157" s="8">
        <v>4</v>
      </c>
      <c r="H157" s="8">
        <v>5</v>
      </c>
      <c r="I157" s="8">
        <v>4</v>
      </c>
      <c r="J157" s="8">
        <v>4</v>
      </c>
      <c r="K157" s="8">
        <v>4</v>
      </c>
      <c r="L157" s="8">
        <v>4</v>
      </c>
      <c r="M157" s="8">
        <v>2</v>
      </c>
      <c r="N157" s="8">
        <v>3</v>
      </c>
      <c r="O157" s="8">
        <v>3</v>
      </c>
      <c r="P157" s="8">
        <v>4</v>
      </c>
      <c r="Q157" s="8">
        <v>2</v>
      </c>
      <c r="R157" s="8">
        <v>3</v>
      </c>
      <c r="S157" s="8">
        <v>2</v>
      </c>
      <c r="T157" s="8">
        <v>5</v>
      </c>
      <c r="U157" s="8">
        <v>4</v>
      </c>
      <c r="V157" s="8">
        <v>4</v>
      </c>
      <c r="W157" s="8">
        <v>2</v>
      </c>
      <c r="X157" s="8">
        <v>2</v>
      </c>
      <c r="Y157" s="8">
        <v>2</v>
      </c>
      <c r="Z157" s="8">
        <v>1</v>
      </c>
      <c r="AA157" s="8">
        <v>2</v>
      </c>
      <c r="AB157" s="8">
        <v>2</v>
      </c>
      <c r="AC157" s="8">
        <v>2</v>
      </c>
      <c r="AD157" s="8">
        <v>1</v>
      </c>
      <c r="AE157" s="8">
        <v>1</v>
      </c>
      <c r="AF157" s="8">
        <v>2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1</v>
      </c>
      <c r="AO157" s="8">
        <v>1</v>
      </c>
      <c r="AP157" s="8">
        <v>1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1</v>
      </c>
      <c r="AZ157" s="8">
        <v>1</v>
      </c>
      <c r="BA157" s="8">
        <v>2</v>
      </c>
      <c r="BB157" s="8">
        <v>1</v>
      </c>
      <c r="BC157" s="8">
        <v>1</v>
      </c>
      <c r="BD157" s="8">
        <v>1</v>
      </c>
      <c r="BE157" s="8">
        <v>3</v>
      </c>
      <c r="BF157" s="8">
        <v>2</v>
      </c>
      <c r="BG157" s="8">
        <v>1</v>
      </c>
      <c r="BH157" s="8">
        <v>4</v>
      </c>
      <c r="BI157" s="8">
        <v>3</v>
      </c>
      <c r="BJ157" s="8">
        <v>4</v>
      </c>
      <c r="BK157" s="8">
        <v>0</v>
      </c>
      <c r="BL157" s="8">
        <v>2</v>
      </c>
      <c r="BM157" s="8">
        <v>2</v>
      </c>
      <c r="BN157" s="8">
        <v>1</v>
      </c>
      <c r="BO157" s="8">
        <v>1</v>
      </c>
      <c r="BP157" s="8">
        <v>2</v>
      </c>
      <c r="BQ157" s="8">
        <v>2</v>
      </c>
      <c r="BR157" s="8">
        <v>4</v>
      </c>
      <c r="BS157" s="8">
        <v>3</v>
      </c>
      <c r="BT157" s="8">
        <v>2</v>
      </c>
    </row>
    <row r="158" spans="1:72" s="22" customFormat="1" ht="12" customHeight="1" x14ac:dyDescent="0.2">
      <c r="A158" s="91" t="s">
        <v>143</v>
      </c>
      <c r="B158" s="91"/>
      <c r="C158" s="8">
        <v>6</v>
      </c>
      <c r="D158" s="8">
        <v>6</v>
      </c>
      <c r="E158" s="8">
        <v>6</v>
      </c>
      <c r="F158" s="8">
        <v>6</v>
      </c>
      <c r="G158" s="8">
        <v>6</v>
      </c>
      <c r="H158" s="8">
        <v>6</v>
      </c>
      <c r="I158" s="8">
        <v>6</v>
      </c>
      <c r="J158" s="8">
        <v>6</v>
      </c>
      <c r="K158" s="8">
        <v>6</v>
      </c>
      <c r="L158" s="8">
        <v>6</v>
      </c>
      <c r="M158" s="8">
        <v>1</v>
      </c>
      <c r="N158" s="8">
        <v>1</v>
      </c>
      <c r="O158" s="8">
        <v>1</v>
      </c>
      <c r="P158" s="8">
        <v>1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>
        <v>1</v>
      </c>
      <c r="AE158" s="8">
        <v>1</v>
      </c>
      <c r="AF158" s="8">
        <v>1</v>
      </c>
      <c r="AG158" s="8">
        <v>2</v>
      </c>
      <c r="AH158" s="8">
        <v>2</v>
      </c>
      <c r="AI158" s="8">
        <v>2</v>
      </c>
      <c r="AJ158" s="8">
        <v>2</v>
      </c>
      <c r="AK158" s="8">
        <v>2</v>
      </c>
      <c r="AL158" s="8">
        <v>2</v>
      </c>
      <c r="AM158" s="8">
        <v>2</v>
      </c>
      <c r="AN158" s="8">
        <v>2</v>
      </c>
      <c r="AO158" s="8">
        <v>2</v>
      </c>
      <c r="AP158" s="8">
        <v>2</v>
      </c>
      <c r="AQ158" s="8">
        <v>1</v>
      </c>
      <c r="AR158" s="8">
        <v>1</v>
      </c>
      <c r="AS158" s="8">
        <v>1</v>
      </c>
      <c r="AT158" s="8">
        <v>1</v>
      </c>
      <c r="AU158" s="8">
        <v>1</v>
      </c>
      <c r="AV158" s="8">
        <v>1</v>
      </c>
      <c r="AW158" s="8">
        <v>1</v>
      </c>
      <c r="AX158" s="8">
        <v>1</v>
      </c>
      <c r="AY158" s="8">
        <v>1</v>
      </c>
      <c r="AZ158" s="8">
        <v>1</v>
      </c>
      <c r="BA158" s="8">
        <v>0</v>
      </c>
      <c r="BB158" s="8">
        <v>0</v>
      </c>
      <c r="BC158" s="8">
        <v>1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0</v>
      </c>
      <c r="BT158" s="8">
        <v>0</v>
      </c>
    </row>
    <row r="159" spans="1:72" s="22" customFormat="1" ht="12" customHeight="1" x14ac:dyDescent="0.2">
      <c r="A159" s="91" t="s">
        <v>144</v>
      </c>
      <c r="B159" s="91"/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1</v>
      </c>
      <c r="U159" s="8">
        <v>1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  <c r="BS159" s="8">
        <v>0</v>
      </c>
      <c r="BT159" s="8">
        <v>0</v>
      </c>
    </row>
    <row r="160" spans="1:72" s="22" customFormat="1" ht="12" customHeight="1" x14ac:dyDescent="0.2">
      <c r="A160" s="99" t="s">
        <v>145</v>
      </c>
      <c r="B160" s="99"/>
      <c r="C160" s="13">
        <v>5</v>
      </c>
      <c r="D160" s="13">
        <v>5</v>
      </c>
      <c r="E160" s="13">
        <v>5</v>
      </c>
      <c r="F160" s="13">
        <v>5</v>
      </c>
      <c r="G160" s="13">
        <v>5</v>
      </c>
      <c r="H160" s="13">
        <v>5</v>
      </c>
      <c r="I160" s="13">
        <v>4</v>
      </c>
      <c r="J160" s="13">
        <v>4</v>
      </c>
      <c r="K160" s="13">
        <v>4</v>
      </c>
      <c r="L160" s="13">
        <v>4</v>
      </c>
      <c r="M160" s="13">
        <v>3</v>
      </c>
      <c r="N160" s="13">
        <v>4</v>
      </c>
      <c r="O160" s="13">
        <v>4</v>
      </c>
      <c r="P160" s="13">
        <v>5</v>
      </c>
      <c r="Q160" s="13">
        <v>5</v>
      </c>
      <c r="R160" s="13">
        <v>4</v>
      </c>
      <c r="S160" s="13">
        <v>4</v>
      </c>
      <c r="T160" s="13">
        <v>4</v>
      </c>
      <c r="U160" s="13">
        <v>5</v>
      </c>
      <c r="V160" s="13">
        <v>5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3">
        <v>1</v>
      </c>
      <c r="AC160" s="13">
        <v>1</v>
      </c>
      <c r="AD160" s="13">
        <v>2</v>
      </c>
      <c r="AE160" s="13">
        <v>1</v>
      </c>
      <c r="AF160" s="13">
        <v>1</v>
      </c>
      <c r="AG160" s="13">
        <v>1</v>
      </c>
      <c r="AH160" s="13">
        <v>1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2</v>
      </c>
      <c r="AR160" s="13">
        <v>2</v>
      </c>
      <c r="AS160" s="13">
        <v>2</v>
      </c>
      <c r="AT160" s="13">
        <v>1</v>
      </c>
      <c r="AU160" s="13">
        <v>1</v>
      </c>
      <c r="AV160" s="13">
        <v>1</v>
      </c>
      <c r="AW160" s="13">
        <v>1</v>
      </c>
      <c r="AX160" s="13">
        <v>1</v>
      </c>
      <c r="AY160" s="13">
        <v>1</v>
      </c>
      <c r="AZ160" s="13">
        <v>1</v>
      </c>
      <c r="BA160" s="13">
        <v>3</v>
      </c>
      <c r="BB160" s="13">
        <v>3</v>
      </c>
      <c r="BC160" s="13">
        <v>3</v>
      </c>
      <c r="BD160" s="13">
        <v>2</v>
      </c>
      <c r="BE160" s="13">
        <v>2</v>
      </c>
      <c r="BF160" s="13">
        <v>2</v>
      </c>
      <c r="BG160" s="13">
        <v>2</v>
      </c>
      <c r="BH160" s="13">
        <v>2</v>
      </c>
      <c r="BI160" s="13">
        <v>1</v>
      </c>
      <c r="BJ160" s="13">
        <v>1</v>
      </c>
      <c r="BK160" s="13">
        <v>1</v>
      </c>
      <c r="BL160" s="13">
        <v>1</v>
      </c>
      <c r="BM160" s="13">
        <v>1</v>
      </c>
      <c r="BN160" s="13">
        <v>2</v>
      </c>
      <c r="BO160" s="13">
        <v>3</v>
      </c>
      <c r="BP160" s="13">
        <v>3</v>
      </c>
      <c r="BQ160" s="13">
        <v>3</v>
      </c>
      <c r="BR160" s="13">
        <v>2</v>
      </c>
      <c r="BS160" s="13">
        <v>1</v>
      </c>
      <c r="BT160" s="13">
        <v>1</v>
      </c>
    </row>
    <row r="161" spans="1:72" s="22" customFormat="1" ht="12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</row>
    <row r="162" spans="1:72" s="22" customFormat="1" ht="12" customHeight="1" x14ac:dyDescent="0.2">
      <c r="A162" s="90" t="s">
        <v>146</v>
      </c>
      <c r="B162" s="90"/>
      <c r="C162" s="7">
        <f t="shared" ref="C162:E162" si="339">SUM(C163:C164)</f>
        <v>15</v>
      </c>
      <c r="D162" s="7">
        <f t="shared" si="339"/>
        <v>17</v>
      </c>
      <c r="E162" s="7">
        <f t="shared" si="339"/>
        <v>17</v>
      </c>
      <c r="F162" s="7">
        <f>SUM(F163:F164)</f>
        <v>17</v>
      </c>
      <c r="G162" s="7">
        <f t="shared" ref="G162:K162" si="340">SUM(G163:G164)</f>
        <v>18</v>
      </c>
      <c r="H162" s="7">
        <f t="shared" si="340"/>
        <v>17</v>
      </c>
      <c r="I162" s="7">
        <f t="shared" si="340"/>
        <v>16</v>
      </c>
      <c r="J162" s="7">
        <f t="shared" si="340"/>
        <v>16</v>
      </c>
      <c r="K162" s="7">
        <f t="shared" si="340"/>
        <v>16</v>
      </c>
      <c r="L162" s="7">
        <f>SUM(L163:L164)</f>
        <v>16</v>
      </c>
      <c r="M162" s="7">
        <f t="shared" ref="M162:O162" si="341">SUM(M163:M164)</f>
        <v>13</v>
      </c>
      <c r="N162" s="7">
        <f t="shared" si="341"/>
        <v>13</v>
      </c>
      <c r="O162" s="7">
        <f t="shared" si="341"/>
        <v>11</v>
      </c>
      <c r="P162" s="7">
        <f>SUM(P163:P164)</f>
        <v>13</v>
      </c>
      <c r="Q162" s="7">
        <f t="shared" ref="Q162:T162" si="342">SUM(Q163:Q164)</f>
        <v>12</v>
      </c>
      <c r="R162" s="7">
        <f t="shared" si="342"/>
        <v>11</v>
      </c>
      <c r="S162" s="7">
        <f t="shared" si="342"/>
        <v>14</v>
      </c>
      <c r="T162" s="7">
        <f t="shared" si="342"/>
        <v>14</v>
      </c>
      <c r="U162" s="7">
        <v>14</v>
      </c>
      <c r="V162" s="7">
        <f t="shared" ref="V162:AD162" si="343">SUM(V163:V164)</f>
        <v>14</v>
      </c>
      <c r="W162" s="7">
        <f t="shared" si="343"/>
        <v>2</v>
      </c>
      <c r="X162" s="7">
        <f t="shared" si="343"/>
        <v>1</v>
      </c>
      <c r="Y162" s="7">
        <f t="shared" si="343"/>
        <v>2</v>
      </c>
      <c r="Z162" s="7">
        <f t="shared" si="343"/>
        <v>1</v>
      </c>
      <c r="AA162" s="7">
        <f t="shared" si="343"/>
        <v>1</v>
      </c>
      <c r="AB162" s="7">
        <f t="shared" si="343"/>
        <v>2</v>
      </c>
      <c r="AC162" s="7">
        <f t="shared" si="343"/>
        <v>1</v>
      </c>
      <c r="AD162" s="7">
        <f t="shared" si="343"/>
        <v>1</v>
      </c>
      <c r="AE162" s="7">
        <v>2</v>
      </c>
      <c r="AF162" s="7">
        <f t="shared" ref="AF162:AH162" si="344">SUM(AF163:AF164)</f>
        <v>2</v>
      </c>
      <c r="AG162" s="7">
        <f t="shared" si="344"/>
        <v>15</v>
      </c>
      <c r="AH162" s="7">
        <f t="shared" si="344"/>
        <v>15</v>
      </c>
      <c r="AI162" s="7">
        <f>SUM(AI163:AI164)</f>
        <v>16</v>
      </c>
      <c r="AJ162" s="7">
        <f t="shared" ref="AJ162:AN162" si="345">SUM(AJ163:AJ164)</f>
        <v>16</v>
      </c>
      <c r="AK162" s="7">
        <f t="shared" si="345"/>
        <v>17</v>
      </c>
      <c r="AL162" s="7">
        <f t="shared" si="345"/>
        <v>14</v>
      </c>
      <c r="AM162" s="7">
        <f t="shared" si="345"/>
        <v>14</v>
      </c>
      <c r="AN162" s="7">
        <f t="shared" si="345"/>
        <v>12</v>
      </c>
      <c r="AO162" s="7">
        <v>13</v>
      </c>
      <c r="AP162" s="7">
        <f t="shared" ref="AP162:AV162" si="346">SUM(AP163:AP164)</f>
        <v>13</v>
      </c>
      <c r="AQ162" s="7">
        <f t="shared" si="346"/>
        <v>20</v>
      </c>
      <c r="AR162" s="7">
        <f t="shared" si="346"/>
        <v>19</v>
      </c>
      <c r="AS162" s="7">
        <f t="shared" si="346"/>
        <v>18</v>
      </c>
      <c r="AT162" s="7">
        <f t="shared" si="346"/>
        <v>17</v>
      </c>
      <c r="AU162" s="7">
        <f t="shared" si="346"/>
        <v>17</v>
      </c>
      <c r="AV162" s="7">
        <f t="shared" si="346"/>
        <v>16</v>
      </c>
      <c r="AW162" s="7">
        <f>SUM(AW163:AW164)</f>
        <v>18</v>
      </c>
      <c r="AX162" s="7">
        <f>SUM(AX163:AX164)</f>
        <v>17</v>
      </c>
      <c r="AY162" s="7">
        <v>18</v>
      </c>
      <c r="AZ162" s="7">
        <f t="shared" ref="AZ162:BA162" si="347">SUM(AZ163:AZ164)</f>
        <v>19</v>
      </c>
      <c r="BA162" s="7">
        <f t="shared" si="347"/>
        <v>4</v>
      </c>
      <c r="BB162" s="7">
        <f>SUM(BB163:BB164)</f>
        <v>3</v>
      </c>
      <c r="BC162" s="7">
        <f t="shared" ref="BC162:BH162" si="348">SUM(BC163:BC164)</f>
        <v>5</v>
      </c>
      <c r="BD162" s="7">
        <f t="shared" si="348"/>
        <v>4</v>
      </c>
      <c r="BE162" s="7">
        <f t="shared" si="348"/>
        <v>4</v>
      </c>
      <c r="BF162" s="7">
        <f t="shared" si="348"/>
        <v>1</v>
      </c>
      <c r="BG162" s="7">
        <f t="shared" si="348"/>
        <v>3</v>
      </c>
      <c r="BH162" s="7">
        <f t="shared" si="348"/>
        <v>5</v>
      </c>
      <c r="BI162" s="7">
        <v>4</v>
      </c>
      <c r="BJ162" s="7">
        <f t="shared" ref="BJ162:BO162" si="349">SUM(BJ163:BJ164)</f>
        <v>6</v>
      </c>
      <c r="BK162" s="7">
        <f t="shared" si="349"/>
        <v>4</v>
      </c>
      <c r="BL162" s="7">
        <f t="shared" si="349"/>
        <v>5</v>
      </c>
      <c r="BM162" s="7">
        <f t="shared" si="349"/>
        <v>4</v>
      </c>
      <c r="BN162" s="7">
        <f t="shared" si="349"/>
        <v>6</v>
      </c>
      <c r="BO162" s="7">
        <f t="shared" si="349"/>
        <v>4</v>
      </c>
      <c r="BP162" s="7">
        <f>SUM(BP163:BP164)</f>
        <v>3</v>
      </c>
      <c r="BQ162" s="7">
        <f t="shared" ref="BQ162:BT162" si="350">SUM(BQ163:BQ164)</f>
        <v>5</v>
      </c>
      <c r="BR162" s="7">
        <f t="shared" si="350"/>
        <v>3</v>
      </c>
      <c r="BS162" s="7">
        <f t="shared" si="350"/>
        <v>2</v>
      </c>
      <c r="BT162" s="7">
        <f t="shared" si="350"/>
        <v>4</v>
      </c>
    </row>
    <row r="163" spans="1:72" s="22" customFormat="1" ht="12" customHeight="1" x14ac:dyDescent="0.2">
      <c r="A163" s="91" t="s">
        <v>147</v>
      </c>
      <c r="B163" s="91"/>
      <c r="C163" s="8">
        <v>10</v>
      </c>
      <c r="D163" s="8">
        <v>13</v>
      </c>
      <c r="E163" s="8">
        <v>12</v>
      </c>
      <c r="F163" s="8">
        <v>11</v>
      </c>
      <c r="G163" s="8">
        <v>12</v>
      </c>
      <c r="H163" s="8">
        <v>12</v>
      </c>
      <c r="I163" s="8">
        <v>12</v>
      </c>
      <c r="J163" s="8">
        <v>11</v>
      </c>
      <c r="K163" s="8">
        <v>11</v>
      </c>
      <c r="L163" s="8">
        <v>11</v>
      </c>
      <c r="M163" s="8">
        <v>7</v>
      </c>
      <c r="N163" s="8">
        <v>7</v>
      </c>
      <c r="O163" s="8">
        <v>7</v>
      </c>
      <c r="P163" s="8">
        <v>7</v>
      </c>
      <c r="Q163" s="8">
        <v>6</v>
      </c>
      <c r="R163" s="8">
        <v>6</v>
      </c>
      <c r="S163" s="8">
        <v>6</v>
      </c>
      <c r="T163" s="8">
        <v>6</v>
      </c>
      <c r="U163" s="8">
        <v>6</v>
      </c>
      <c r="V163" s="8">
        <v>6</v>
      </c>
      <c r="W163" s="8">
        <v>2</v>
      </c>
      <c r="X163" s="8">
        <v>1</v>
      </c>
      <c r="Y163" s="8">
        <v>2</v>
      </c>
      <c r="Z163" s="8">
        <v>1</v>
      </c>
      <c r="AA163" s="8">
        <v>1</v>
      </c>
      <c r="AB163" s="8">
        <v>2</v>
      </c>
      <c r="AC163" s="8">
        <v>1</v>
      </c>
      <c r="AD163" s="8">
        <v>1</v>
      </c>
      <c r="AE163" s="8">
        <v>2</v>
      </c>
      <c r="AF163" s="8">
        <v>2</v>
      </c>
      <c r="AG163" s="8">
        <v>8</v>
      </c>
      <c r="AH163" s="8">
        <v>8</v>
      </c>
      <c r="AI163" s="8">
        <v>8</v>
      </c>
      <c r="AJ163" s="8">
        <v>8</v>
      </c>
      <c r="AK163" s="8">
        <v>7</v>
      </c>
      <c r="AL163" s="8">
        <v>6</v>
      </c>
      <c r="AM163" s="8">
        <v>6</v>
      </c>
      <c r="AN163" s="8">
        <v>5</v>
      </c>
      <c r="AO163" s="8">
        <v>6</v>
      </c>
      <c r="AP163" s="8">
        <v>6</v>
      </c>
      <c r="AQ163" s="8">
        <v>16</v>
      </c>
      <c r="AR163" s="8">
        <v>15</v>
      </c>
      <c r="AS163" s="8">
        <v>14</v>
      </c>
      <c r="AT163" s="8">
        <v>13</v>
      </c>
      <c r="AU163" s="8">
        <v>13</v>
      </c>
      <c r="AV163" s="8">
        <v>13</v>
      </c>
      <c r="AW163" s="8">
        <v>14</v>
      </c>
      <c r="AX163" s="8">
        <v>13</v>
      </c>
      <c r="AY163" s="8">
        <v>13</v>
      </c>
      <c r="AZ163" s="8">
        <v>13</v>
      </c>
      <c r="BA163" s="8">
        <v>2</v>
      </c>
      <c r="BB163" s="8">
        <v>2</v>
      </c>
      <c r="BC163" s="8">
        <v>4</v>
      </c>
      <c r="BD163" s="8">
        <v>3</v>
      </c>
      <c r="BE163" s="8">
        <v>2</v>
      </c>
      <c r="BF163" s="8">
        <v>1</v>
      </c>
      <c r="BG163" s="8">
        <v>2</v>
      </c>
      <c r="BH163" s="8">
        <v>2</v>
      </c>
      <c r="BI163" s="8">
        <v>2</v>
      </c>
      <c r="BJ163" s="8">
        <v>4</v>
      </c>
      <c r="BK163" s="8">
        <v>3</v>
      </c>
      <c r="BL163" s="8">
        <v>4</v>
      </c>
      <c r="BM163" s="8">
        <v>3</v>
      </c>
      <c r="BN163" s="8">
        <v>4</v>
      </c>
      <c r="BO163" s="8">
        <v>3</v>
      </c>
      <c r="BP163" s="8">
        <v>3</v>
      </c>
      <c r="BQ163" s="8">
        <v>5</v>
      </c>
      <c r="BR163" s="8">
        <v>3</v>
      </c>
      <c r="BS163" s="8">
        <v>2</v>
      </c>
      <c r="BT163" s="8">
        <v>4</v>
      </c>
    </row>
    <row r="164" spans="1:72" s="22" customFormat="1" ht="12" customHeight="1" x14ac:dyDescent="0.2">
      <c r="A164" s="99" t="s">
        <v>206</v>
      </c>
      <c r="B164" s="99"/>
      <c r="C164" s="13">
        <v>5</v>
      </c>
      <c r="D164" s="13">
        <v>4</v>
      </c>
      <c r="E164" s="13">
        <v>5</v>
      </c>
      <c r="F164" s="13">
        <v>6</v>
      </c>
      <c r="G164" s="13">
        <v>6</v>
      </c>
      <c r="H164" s="13">
        <v>5</v>
      </c>
      <c r="I164" s="13">
        <v>4</v>
      </c>
      <c r="J164" s="13">
        <v>5</v>
      </c>
      <c r="K164" s="13">
        <v>5</v>
      </c>
      <c r="L164" s="13">
        <v>5</v>
      </c>
      <c r="M164" s="13">
        <v>6</v>
      </c>
      <c r="N164" s="13">
        <v>6</v>
      </c>
      <c r="O164" s="13">
        <v>4</v>
      </c>
      <c r="P164" s="13">
        <v>6</v>
      </c>
      <c r="Q164" s="13">
        <v>6</v>
      </c>
      <c r="R164" s="13">
        <v>5</v>
      </c>
      <c r="S164" s="13">
        <v>8</v>
      </c>
      <c r="T164" s="13">
        <v>8</v>
      </c>
      <c r="U164" s="13">
        <v>8</v>
      </c>
      <c r="V164" s="13">
        <v>8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7</v>
      </c>
      <c r="AH164" s="13">
        <v>7</v>
      </c>
      <c r="AI164" s="13">
        <v>8</v>
      </c>
      <c r="AJ164" s="13">
        <v>8</v>
      </c>
      <c r="AK164" s="13">
        <v>10</v>
      </c>
      <c r="AL164" s="13">
        <v>8</v>
      </c>
      <c r="AM164" s="13">
        <v>8</v>
      </c>
      <c r="AN164" s="13">
        <v>7</v>
      </c>
      <c r="AO164" s="13">
        <v>7</v>
      </c>
      <c r="AP164" s="13">
        <v>7</v>
      </c>
      <c r="AQ164" s="13">
        <v>4</v>
      </c>
      <c r="AR164" s="13">
        <v>4</v>
      </c>
      <c r="AS164" s="13">
        <v>4</v>
      </c>
      <c r="AT164" s="13">
        <v>4</v>
      </c>
      <c r="AU164" s="13">
        <v>4</v>
      </c>
      <c r="AV164" s="13">
        <v>3</v>
      </c>
      <c r="AW164" s="13">
        <v>4</v>
      </c>
      <c r="AX164" s="13">
        <v>4</v>
      </c>
      <c r="AY164" s="13">
        <v>5</v>
      </c>
      <c r="AZ164" s="13">
        <v>6</v>
      </c>
      <c r="BA164" s="13">
        <v>2</v>
      </c>
      <c r="BB164" s="13">
        <v>1</v>
      </c>
      <c r="BC164" s="13">
        <v>1</v>
      </c>
      <c r="BD164" s="13">
        <v>1</v>
      </c>
      <c r="BE164" s="13">
        <v>2</v>
      </c>
      <c r="BF164" s="13">
        <v>0</v>
      </c>
      <c r="BG164" s="13">
        <v>1</v>
      </c>
      <c r="BH164" s="13">
        <v>3</v>
      </c>
      <c r="BI164" s="13">
        <v>2</v>
      </c>
      <c r="BJ164" s="13">
        <v>2</v>
      </c>
      <c r="BK164" s="13">
        <v>1</v>
      </c>
      <c r="BL164" s="13">
        <v>1</v>
      </c>
      <c r="BM164" s="13">
        <v>1</v>
      </c>
      <c r="BN164" s="13">
        <v>2</v>
      </c>
      <c r="BO164" s="13">
        <v>1</v>
      </c>
      <c r="BP164" s="13">
        <v>0</v>
      </c>
      <c r="BQ164" s="13">
        <v>0</v>
      </c>
      <c r="BR164" s="13">
        <v>0</v>
      </c>
      <c r="BS164" s="13">
        <v>0</v>
      </c>
      <c r="BT164" s="13">
        <v>0</v>
      </c>
    </row>
    <row r="165" spans="1:72" s="22" customFormat="1" ht="12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</row>
    <row r="166" spans="1:72" s="22" customFormat="1" ht="12" customHeight="1" x14ac:dyDescent="0.2">
      <c r="A166" s="90" t="s">
        <v>148</v>
      </c>
      <c r="B166" s="90"/>
      <c r="C166" s="7">
        <f t="shared" ref="C166:BH166" si="351">SUM(C167:C169)</f>
        <v>72</v>
      </c>
      <c r="D166" s="7">
        <f t="shared" si="351"/>
        <v>73</v>
      </c>
      <c r="E166" s="7">
        <f t="shared" si="351"/>
        <v>69</v>
      </c>
      <c r="F166" s="7">
        <f t="shared" si="351"/>
        <v>70</v>
      </c>
      <c r="G166" s="7">
        <f t="shared" si="351"/>
        <v>67</v>
      </c>
      <c r="H166" s="7">
        <f t="shared" si="351"/>
        <v>66</v>
      </c>
      <c r="I166" s="7">
        <f t="shared" si="351"/>
        <v>67</v>
      </c>
      <c r="J166" s="7">
        <f t="shared" si="351"/>
        <v>67</v>
      </c>
      <c r="K166" s="7">
        <f t="shared" si="351"/>
        <v>64</v>
      </c>
      <c r="L166" s="7">
        <f t="shared" si="351"/>
        <v>65</v>
      </c>
      <c r="M166" s="7">
        <f t="shared" si="351"/>
        <v>39</v>
      </c>
      <c r="N166" s="7">
        <f t="shared" si="351"/>
        <v>37</v>
      </c>
      <c r="O166" s="7">
        <f t="shared" si="351"/>
        <v>38</v>
      </c>
      <c r="P166" s="7">
        <f t="shared" si="351"/>
        <v>36</v>
      </c>
      <c r="Q166" s="7">
        <f t="shared" si="351"/>
        <v>34</v>
      </c>
      <c r="R166" s="7">
        <f t="shared" si="351"/>
        <v>29</v>
      </c>
      <c r="S166" s="7">
        <f t="shared" si="351"/>
        <v>31</v>
      </c>
      <c r="T166" s="7">
        <f t="shared" si="351"/>
        <v>31</v>
      </c>
      <c r="U166" s="7">
        <v>28</v>
      </c>
      <c r="V166" s="7">
        <f t="shared" ref="V166" si="352">SUM(V167:V169)</f>
        <v>34</v>
      </c>
      <c r="W166" s="7">
        <f t="shared" si="351"/>
        <v>9</v>
      </c>
      <c r="X166" s="7">
        <f t="shared" si="351"/>
        <v>7</v>
      </c>
      <c r="Y166" s="7">
        <f t="shared" si="351"/>
        <v>3</v>
      </c>
      <c r="Z166" s="7">
        <f t="shared" si="351"/>
        <v>6</v>
      </c>
      <c r="AA166" s="7">
        <f t="shared" si="351"/>
        <v>6</v>
      </c>
      <c r="AB166" s="7">
        <f t="shared" si="351"/>
        <v>4</v>
      </c>
      <c r="AC166" s="7">
        <f t="shared" si="351"/>
        <v>6</v>
      </c>
      <c r="AD166" s="7">
        <f t="shared" si="351"/>
        <v>13</v>
      </c>
      <c r="AE166" s="7">
        <v>16</v>
      </c>
      <c r="AF166" s="7">
        <f t="shared" ref="AF166" si="353">SUM(AF167:AF169)</f>
        <v>10</v>
      </c>
      <c r="AG166" s="7">
        <f t="shared" si="351"/>
        <v>39</v>
      </c>
      <c r="AH166" s="7">
        <f t="shared" si="351"/>
        <v>35</v>
      </c>
      <c r="AI166" s="7">
        <f t="shared" si="351"/>
        <v>37</v>
      </c>
      <c r="AJ166" s="7">
        <f t="shared" si="351"/>
        <v>35</v>
      </c>
      <c r="AK166" s="7">
        <f t="shared" si="351"/>
        <v>35</v>
      </c>
      <c r="AL166" s="7">
        <f t="shared" si="351"/>
        <v>34</v>
      </c>
      <c r="AM166" s="7">
        <f t="shared" si="351"/>
        <v>35</v>
      </c>
      <c r="AN166" s="7">
        <f t="shared" si="351"/>
        <v>35</v>
      </c>
      <c r="AO166" s="7">
        <v>35</v>
      </c>
      <c r="AP166" s="7">
        <f t="shared" ref="AP166" si="354">SUM(AP167:AP169)</f>
        <v>33</v>
      </c>
      <c r="AQ166" s="7">
        <f t="shared" si="351"/>
        <v>33</v>
      </c>
      <c r="AR166" s="7">
        <f t="shared" si="351"/>
        <v>32</v>
      </c>
      <c r="AS166" s="7">
        <f t="shared" si="351"/>
        <v>34</v>
      </c>
      <c r="AT166" s="7">
        <f t="shared" si="351"/>
        <v>35</v>
      </c>
      <c r="AU166" s="7">
        <f t="shared" si="351"/>
        <v>37</v>
      </c>
      <c r="AV166" s="7">
        <f t="shared" si="351"/>
        <v>36</v>
      </c>
      <c r="AW166" s="7">
        <f t="shared" si="351"/>
        <v>37</v>
      </c>
      <c r="AX166" s="7">
        <f t="shared" si="351"/>
        <v>37</v>
      </c>
      <c r="AY166" s="7">
        <v>37</v>
      </c>
      <c r="AZ166" s="7">
        <f t="shared" ref="AZ166" si="355">SUM(AZ167:AZ169)</f>
        <v>37</v>
      </c>
      <c r="BA166" s="7">
        <f t="shared" si="351"/>
        <v>10</v>
      </c>
      <c r="BB166" s="7">
        <f t="shared" si="351"/>
        <v>10</v>
      </c>
      <c r="BC166" s="7">
        <f t="shared" si="351"/>
        <v>16</v>
      </c>
      <c r="BD166" s="7">
        <f t="shared" si="351"/>
        <v>12</v>
      </c>
      <c r="BE166" s="7">
        <f t="shared" si="351"/>
        <v>14</v>
      </c>
      <c r="BF166" s="7">
        <f t="shared" si="351"/>
        <v>15</v>
      </c>
      <c r="BG166" s="7">
        <f t="shared" si="351"/>
        <v>19</v>
      </c>
      <c r="BH166" s="7">
        <f t="shared" si="351"/>
        <v>14</v>
      </c>
      <c r="BI166" s="7">
        <v>17</v>
      </c>
      <c r="BJ166" s="7">
        <f t="shared" ref="BJ166:BT166" si="356">SUM(BJ167:BJ169)</f>
        <v>16</v>
      </c>
      <c r="BK166" s="7">
        <f t="shared" si="356"/>
        <v>7</v>
      </c>
      <c r="BL166" s="7">
        <f t="shared" si="356"/>
        <v>6</v>
      </c>
      <c r="BM166" s="7">
        <f t="shared" si="356"/>
        <v>10</v>
      </c>
      <c r="BN166" s="7">
        <f t="shared" si="356"/>
        <v>9</v>
      </c>
      <c r="BO166" s="7">
        <f t="shared" si="356"/>
        <v>10</v>
      </c>
      <c r="BP166" s="7">
        <f t="shared" si="356"/>
        <v>12</v>
      </c>
      <c r="BQ166" s="7">
        <f t="shared" si="356"/>
        <v>7</v>
      </c>
      <c r="BR166" s="7">
        <f t="shared" si="356"/>
        <v>8</v>
      </c>
      <c r="BS166" s="7">
        <f t="shared" si="356"/>
        <v>9</v>
      </c>
      <c r="BT166" s="7">
        <f t="shared" si="356"/>
        <v>8</v>
      </c>
    </row>
    <row r="167" spans="1:72" s="22" customFormat="1" ht="12" customHeight="1" x14ac:dyDescent="0.2">
      <c r="A167" s="91" t="s">
        <v>149</v>
      </c>
      <c r="B167" s="91"/>
      <c r="C167" s="8">
        <v>28</v>
      </c>
      <c r="D167" s="8">
        <v>28</v>
      </c>
      <c r="E167" s="8">
        <v>27</v>
      </c>
      <c r="F167" s="8">
        <v>28</v>
      </c>
      <c r="G167" s="8">
        <v>27</v>
      </c>
      <c r="H167" s="8">
        <v>26</v>
      </c>
      <c r="I167" s="8">
        <v>26</v>
      </c>
      <c r="J167" s="8">
        <v>26</v>
      </c>
      <c r="K167" s="8">
        <v>25</v>
      </c>
      <c r="L167" s="8">
        <v>27</v>
      </c>
      <c r="M167" s="8">
        <v>15</v>
      </c>
      <c r="N167" s="8">
        <v>13</v>
      </c>
      <c r="O167" s="8">
        <v>15</v>
      </c>
      <c r="P167" s="8">
        <v>15</v>
      </c>
      <c r="Q167" s="8">
        <v>14</v>
      </c>
      <c r="R167" s="8">
        <v>11</v>
      </c>
      <c r="S167" s="8">
        <v>13</v>
      </c>
      <c r="T167" s="8">
        <v>13</v>
      </c>
      <c r="U167" s="8">
        <v>10</v>
      </c>
      <c r="V167" s="8">
        <v>14</v>
      </c>
      <c r="W167" s="8">
        <v>4</v>
      </c>
      <c r="X167" s="8">
        <v>4</v>
      </c>
      <c r="Y167" s="8">
        <v>3</v>
      </c>
      <c r="Z167" s="8">
        <v>4</v>
      </c>
      <c r="AA167" s="8">
        <v>3</v>
      </c>
      <c r="AB167" s="8">
        <v>3</v>
      </c>
      <c r="AC167" s="8">
        <v>4</v>
      </c>
      <c r="AD167" s="8">
        <v>8</v>
      </c>
      <c r="AE167" s="8">
        <v>8</v>
      </c>
      <c r="AF167" s="8">
        <v>4</v>
      </c>
      <c r="AG167" s="8">
        <v>8</v>
      </c>
      <c r="AH167" s="8">
        <v>8</v>
      </c>
      <c r="AI167" s="8">
        <v>9</v>
      </c>
      <c r="AJ167" s="8">
        <v>9</v>
      </c>
      <c r="AK167" s="8">
        <v>8</v>
      </c>
      <c r="AL167" s="8">
        <v>8</v>
      </c>
      <c r="AM167" s="8">
        <v>7</v>
      </c>
      <c r="AN167" s="8">
        <v>7</v>
      </c>
      <c r="AO167" s="8">
        <v>7</v>
      </c>
      <c r="AP167" s="8">
        <v>6</v>
      </c>
      <c r="AQ167" s="8">
        <v>9</v>
      </c>
      <c r="AR167" s="8">
        <v>10</v>
      </c>
      <c r="AS167" s="8">
        <v>11</v>
      </c>
      <c r="AT167" s="8">
        <v>13</v>
      </c>
      <c r="AU167" s="8">
        <v>13</v>
      </c>
      <c r="AV167" s="8">
        <v>13</v>
      </c>
      <c r="AW167" s="8">
        <v>14</v>
      </c>
      <c r="AX167" s="8">
        <v>12</v>
      </c>
      <c r="AY167" s="8">
        <v>13</v>
      </c>
      <c r="AZ167" s="8">
        <v>13</v>
      </c>
      <c r="BA167" s="8">
        <v>5</v>
      </c>
      <c r="BB167" s="8">
        <v>5</v>
      </c>
      <c r="BC167" s="8">
        <v>8</v>
      </c>
      <c r="BD167" s="8">
        <v>7</v>
      </c>
      <c r="BE167" s="8">
        <v>5</v>
      </c>
      <c r="BF167" s="8">
        <v>5</v>
      </c>
      <c r="BG167" s="8">
        <v>5</v>
      </c>
      <c r="BH167" s="8">
        <v>5</v>
      </c>
      <c r="BI167" s="8">
        <v>3</v>
      </c>
      <c r="BJ167" s="8">
        <v>6</v>
      </c>
      <c r="BK167" s="8">
        <v>4</v>
      </c>
      <c r="BL167" s="8">
        <v>5</v>
      </c>
      <c r="BM167" s="8">
        <v>6</v>
      </c>
      <c r="BN167" s="8">
        <v>7</v>
      </c>
      <c r="BO167" s="8">
        <v>6</v>
      </c>
      <c r="BP167" s="8">
        <v>5</v>
      </c>
      <c r="BQ167" s="8">
        <v>4</v>
      </c>
      <c r="BR167" s="8">
        <v>4</v>
      </c>
      <c r="BS167" s="8">
        <v>3</v>
      </c>
      <c r="BT167" s="8">
        <v>3</v>
      </c>
    </row>
    <row r="168" spans="1:72" s="22" customFormat="1" ht="12" customHeight="1" x14ac:dyDescent="0.2">
      <c r="A168" s="91" t="s">
        <v>150</v>
      </c>
      <c r="B168" s="91"/>
      <c r="C168" s="8">
        <v>30</v>
      </c>
      <c r="D168" s="8">
        <v>29</v>
      </c>
      <c r="E168" s="8">
        <v>27</v>
      </c>
      <c r="F168" s="8">
        <v>27</v>
      </c>
      <c r="G168" s="8">
        <v>24</v>
      </c>
      <c r="H168" s="8">
        <v>24</v>
      </c>
      <c r="I168" s="8">
        <v>24</v>
      </c>
      <c r="J168" s="8">
        <v>24</v>
      </c>
      <c r="K168" s="8">
        <v>22</v>
      </c>
      <c r="L168" s="8">
        <v>22</v>
      </c>
      <c r="M168" s="8">
        <v>11</v>
      </c>
      <c r="N168" s="8">
        <v>11</v>
      </c>
      <c r="O168" s="8">
        <v>10</v>
      </c>
      <c r="P168" s="8">
        <v>7</v>
      </c>
      <c r="Q168" s="8">
        <v>6</v>
      </c>
      <c r="R168" s="8">
        <v>4</v>
      </c>
      <c r="S168" s="8">
        <v>5</v>
      </c>
      <c r="T168" s="8">
        <v>7</v>
      </c>
      <c r="U168" s="8">
        <v>6</v>
      </c>
      <c r="V168" s="8">
        <v>6</v>
      </c>
      <c r="W168" s="8">
        <v>3</v>
      </c>
      <c r="X168" s="8">
        <v>1</v>
      </c>
      <c r="Y168" s="8">
        <v>0</v>
      </c>
      <c r="Z168" s="8">
        <v>2</v>
      </c>
      <c r="AA168" s="8">
        <v>2</v>
      </c>
      <c r="AB168" s="8">
        <v>0</v>
      </c>
      <c r="AC168" s="8">
        <v>1</v>
      </c>
      <c r="AD168" s="8">
        <v>1</v>
      </c>
      <c r="AE168" s="8">
        <v>2</v>
      </c>
      <c r="AF168" s="8">
        <v>2</v>
      </c>
      <c r="AG168" s="8">
        <v>10</v>
      </c>
      <c r="AH168" s="8">
        <v>8</v>
      </c>
      <c r="AI168" s="8">
        <v>8</v>
      </c>
      <c r="AJ168" s="8">
        <v>8</v>
      </c>
      <c r="AK168" s="8">
        <v>9</v>
      </c>
      <c r="AL168" s="8">
        <v>8</v>
      </c>
      <c r="AM168" s="8">
        <v>8</v>
      </c>
      <c r="AN168" s="8">
        <v>9</v>
      </c>
      <c r="AO168" s="8">
        <v>9</v>
      </c>
      <c r="AP168" s="8">
        <v>7</v>
      </c>
      <c r="AQ168" s="8">
        <v>7</v>
      </c>
      <c r="AR168" s="8">
        <v>5</v>
      </c>
      <c r="AS168" s="8">
        <v>5</v>
      </c>
      <c r="AT168" s="8">
        <v>5</v>
      </c>
      <c r="AU168" s="8">
        <v>6</v>
      </c>
      <c r="AV168" s="8">
        <v>5</v>
      </c>
      <c r="AW168" s="8">
        <v>5</v>
      </c>
      <c r="AX168" s="8">
        <v>6</v>
      </c>
      <c r="AY168" s="8">
        <v>4</v>
      </c>
      <c r="AZ168" s="8">
        <v>5</v>
      </c>
      <c r="BA168" s="8">
        <v>2</v>
      </c>
      <c r="BB168" s="8">
        <v>5</v>
      </c>
      <c r="BC168" s="8">
        <v>6</v>
      </c>
      <c r="BD168" s="8">
        <v>3</v>
      </c>
      <c r="BE168" s="8">
        <v>4</v>
      </c>
      <c r="BF168" s="8">
        <v>2</v>
      </c>
      <c r="BG168" s="8">
        <v>6</v>
      </c>
      <c r="BH168" s="8">
        <v>2</v>
      </c>
      <c r="BI168" s="8">
        <v>5</v>
      </c>
      <c r="BJ168" s="8">
        <v>3</v>
      </c>
      <c r="BK168" s="8">
        <v>1</v>
      </c>
      <c r="BL168" s="8">
        <v>1</v>
      </c>
      <c r="BM168" s="8">
        <v>3</v>
      </c>
      <c r="BN168" s="8">
        <v>1</v>
      </c>
      <c r="BO168" s="8">
        <v>2</v>
      </c>
      <c r="BP168" s="8">
        <v>2</v>
      </c>
      <c r="BQ168" s="8">
        <v>0</v>
      </c>
      <c r="BR168" s="8">
        <v>0</v>
      </c>
      <c r="BS168" s="8">
        <v>0</v>
      </c>
      <c r="BT168" s="8">
        <v>1</v>
      </c>
    </row>
    <row r="169" spans="1:72" s="22" customFormat="1" ht="12" customHeight="1" x14ac:dyDescent="0.2">
      <c r="A169" s="99" t="s">
        <v>151</v>
      </c>
      <c r="B169" s="99"/>
      <c r="C169" s="17">
        <v>14</v>
      </c>
      <c r="D169" s="17">
        <v>16</v>
      </c>
      <c r="E169" s="17">
        <v>15</v>
      </c>
      <c r="F169" s="17">
        <v>15</v>
      </c>
      <c r="G169" s="17">
        <v>16</v>
      </c>
      <c r="H169" s="17">
        <v>16</v>
      </c>
      <c r="I169" s="17">
        <v>17</v>
      </c>
      <c r="J169" s="17">
        <v>17</v>
      </c>
      <c r="K169" s="17">
        <v>17</v>
      </c>
      <c r="L169" s="17">
        <v>16</v>
      </c>
      <c r="M169" s="17">
        <v>13</v>
      </c>
      <c r="N169" s="17">
        <v>13</v>
      </c>
      <c r="O169" s="17">
        <v>13</v>
      </c>
      <c r="P169" s="17">
        <v>14</v>
      </c>
      <c r="Q169" s="17">
        <v>14</v>
      </c>
      <c r="R169" s="17">
        <v>14</v>
      </c>
      <c r="S169" s="17">
        <v>13</v>
      </c>
      <c r="T169" s="17">
        <v>11</v>
      </c>
      <c r="U169" s="17">
        <v>12</v>
      </c>
      <c r="V169" s="17">
        <v>14</v>
      </c>
      <c r="W169" s="17">
        <v>2</v>
      </c>
      <c r="X169" s="17">
        <v>2</v>
      </c>
      <c r="Y169" s="17">
        <v>0</v>
      </c>
      <c r="Z169" s="17">
        <v>0</v>
      </c>
      <c r="AA169" s="17">
        <v>1</v>
      </c>
      <c r="AB169" s="17">
        <v>1</v>
      </c>
      <c r="AC169" s="17">
        <v>1</v>
      </c>
      <c r="AD169" s="17">
        <v>4</v>
      </c>
      <c r="AE169" s="17">
        <v>6</v>
      </c>
      <c r="AF169" s="17">
        <v>4</v>
      </c>
      <c r="AG169" s="17">
        <v>21</v>
      </c>
      <c r="AH169" s="17">
        <v>19</v>
      </c>
      <c r="AI169" s="17">
        <v>20</v>
      </c>
      <c r="AJ169" s="17">
        <v>18</v>
      </c>
      <c r="AK169" s="17">
        <v>18</v>
      </c>
      <c r="AL169" s="17">
        <v>18</v>
      </c>
      <c r="AM169" s="17">
        <v>20</v>
      </c>
      <c r="AN169" s="17">
        <v>19</v>
      </c>
      <c r="AO169" s="17">
        <v>19</v>
      </c>
      <c r="AP169" s="17">
        <v>20</v>
      </c>
      <c r="AQ169" s="17">
        <v>17</v>
      </c>
      <c r="AR169" s="17">
        <v>17</v>
      </c>
      <c r="AS169" s="17">
        <v>18</v>
      </c>
      <c r="AT169" s="17">
        <v>17</v>
      </c>
      <c r="AU169" s="17">
        <v>18</v>
      </c>
      <c r="AV169" s="17">
        <v>18</v>
      </c>
      <c r="AW169" s="17">
        <v>18</v>
      </c>
      <c r="AX169" s="17">
        <v>19</v>
      </c>
      <c r="AY169" s="17">
        <v>20</v>
      </c>
      <c r="AZ169" s="17">
        <v>19</v>
      </c>
      <c r="BA169" s="17">
        <v>3</v>
      </c>
      <c r="BB169" s="17">
        <v>0</v>
      </c>
      <c r="BC169" s="17">
        <v>2</v>
      </c>
      <c r="BD169" s="17">
        <v>2</v>
      </c>
      <c r="BE169" s="17">
        <v>5</v>
      </c>
      <c r="BF169" s="17">
        <v>8</v>
      </c>
      <c r="BG169" s="17">
        <v>8</v>
      </c>
      <c r="BH169" s="17">
        <v>7</v>
      </c>
      <c r="BI169" s="17">
        <v>9</v>
      </c>
      <c r="BJ169" s="17">
        <v>7</v>
      </c>
      <c r="BK169" s="17">
        <v>2</v>
      </c>
      <c r="BL169" s="17">
        <v>0</v>
      </c>
      <c r="BM169" s="17">
        <v>1</v>
      </c>
      <c r="BN169" s="17">
        <v>1</v>
      </c>
      <c r="BO169" s="17">
        <v>2</v>
      </c>
      <c r="BP169" s="17">
        <v>5</v>
      </c>
      <c r="BQ169" s="17">
        <v>3</v>
      </c>
      <c r="BR169" s="17">
        <v>4</v>
      </c>
      <c r="BS169" s="17">
        <v>6</v>
      </c>
      <c r="BT169" s="17">
        <v>4</v>
      </c>
    </row>
    <row r="170" spans="1:72" s="22" customFormat="1" ht="12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</row>
    <row r="171" spans="1:72" s="22" customFormat="1" ht="12" customHeight="1" x14ac:dyDescent="0.2">
      <c r="A171" s="90" t="s">
        <v>152</v>
      </c>
      <c r="B171" s="90"/>
      <c r="C171" s="7">
        <f t="shared" ref="C171:BH171" si="357">SUM(C172:C181)</f>
        <v>67</v>
      </c>
      <c r="D171" s="7">
        <f t="shared" si="357"/>
        <v>63</v>
      </c>
      <c r="E171" s="7">
        <f t="shared" si="357"/>
        <v>64</v>
      </c>
      <c r="F171" s="7">
        <f t="shared" si="357"/>
        <v>63</v>
      </c>
      <c r="G171" s="7">
        <f t="shared" si="357"/>
        <v>61</v>
      </c>
      <c r="H171" s="7">
        <f t="shared" si="357"/>
        <v>60</v>
      </c>
      <c r="I171" s="7">
        <f t="shared" si="357"/>
        <v>59</v>
      </c>
      <c r="J171" s="7">
        <f t="shared" si="357"/>
        <v>61</v>
      </c>
      <c r="K171" s="7">
        <f t="shared" si="357"/>
        <v>60</v>
      </c>
      <c r="L171" s="7">
        <f>SUM(L172:L181)</f>
        <v>57</v>
      </c>
      <c r="M171" s="7">
        <f t="shared" si="357"/>
        <v>29</v>
      </c>
      <c r="N171" s="7">
        <f t="shared" si="357"/>
        <v>36</v>
      </c>
      <c r="O171" s="7">
        <f t="shared" si="357"/>
        <v>35</v>
      </c>
      <c r="P171" s="7">
        <f t="shared" si="357"/>
        <v>37</v>
      </c>
      <c r="Q171" s="7">
        <f t="shared" si="357"/>
        <v>37</v>
      </c>
      <c r="R171" s="7">
        <f t="shared" si="357"/>
        <v>34</v>
      </c>
      <c r="S171" s="7">
        <f t="shared" si="357"/>
        <v>39</v>
      </c>
      <c r="T171" s="7">
        <f t="shared" si="357"/>
        <v>40</v>
      </c>
      <c r="U171" s="7">
        <v>37</v>
      </c>
      <c r="V171" s="7">
        <f t="shared" ref="V171" si="358">SUM(V172:V181)</f>
        <v>37</v>
      </c>
      <c r="W171" s="7">
        <f t="shared" si="357"/>
        <v>5</v>
      </c>
      <c r="X171" s="7">
        <f t="shared" si="357"/>
        <v>6</v>
      </c>
      <c r="Y171" s="7">
        <f t="shared" si="357"/>
        <v>8</v>
      </c>
      <c r="Z171" s="7">
        <f t="shared" si="357"/>
        <v>9</v>
      </c>
      <c r="AA171" s="7">
        <f t="shared" si="357"/>
        <v>9</v>
      </c>
      <c r="AB171" s="7">
        <f t="shared" si="357"/>
        <v>6</v>
      </c>
      <c r="AC171" s="7">
        <f t="shared" si="357"/>
        <v>5</v>
      </c>
      <c r="AD171" s="7">
        <f t="shared" si="357"/>
        <v>5</v>
      </c>
      <c r="AE171" s="7">
        <v>5</v>
      </c>
      <c r="AF171" s="7">
        <f t="shared" ref="AF171" si="359">SUM(AF172:AF181)</f>
        <v>5</v>
      </c>
      <c r="AG171" s="7">
        <f t="shared" si="357"/>
        <v>28</v>
      </c>
      <c r="AH171" s="7">
        <f t="shared" si="357"/>
        <v>24</v>
      </c>
      <c r="AI171" s="7">
        <f t="shared" si="357"/>
        <v>22</v>
      </c>
      <c r="AJ171" s="7">
        <f t="shared" si="357"/>
        <v>23</v>
      </c>
      <c r="AK171" s="7">
        <f t="shared" si="357"/>
        <v>23</v>
      </c>
      <c r="AL171" s="7">
        <f t="shared" si="357"/>
        <v>21</v>
      </c>
      <c r="AM171" s="7">
        <f t="shared" si="357"/>
        <v>21</v>
      </c>
      <c r="AN171" s="7">
        <f t="shared" si="357"/>
        <v>21</v>
      </c>
      <c r="AO171" s="7">
        <v>18</v>
      </c>
      <c r="AP171" s="7">
        <f t="shared" ref="AP171" si="360">SUM(AP172:AP181)</f>
        <v>16</v>
      </c>
      <c r="AQ171" s="7">
        <f t="shared" si="357"/>
        <v>25</v>
      </c>
      <c r="AR171" s="7">
        <f t="shared" si="357"/>
        <v>24</v>
      </c>
      <c r="AS171" s="7">
        <f t="shared" si="357"/>
        <v>24</v>
      </c>
      <c r="AT171" s="7">
        <f t="shared" si="357"/>
        <v>28</v>
      </c>
      <c r="AU171" s="7">
        <f t="shared" si="357"/>
        <v>26</v>
      </c>
      <c r="AV171" s="7">
        <f t="shared" si="357"/>
        <v>22</v>
      </c>
      <c r="AW171" s="7">
        <f t="shared" si="357"/>
        <v>23</v>
      </c>
      <c r="AX171" s="7">
        <f t="shared" si="357"/>
        <v>21</v>
      </c>
      <c r="AY171" s="7">
        <v>21</v>
      </c>
      <c r="AZ171" s="7">
        <f t="shared" ref="AZ171" si="361">SUM(AZ172:AZ181)</f>
        <v>22</v>
      </c>
      <c r="BA171" s="7">
        <f t="shared" si="357"/>
        <v>15</v>
      </c>
      <c r="BB171" s="7">
        <f t="shared" si="357"/>
        <v>14</v>
      </c>
      <c r="BC171" s="7">
        <f t="shared" si="357"/>
        <v>15</v>
      </c>
      <c r="BD171" s="7">
        <f t="shared" si="357"/>
        <v>15</v>
      </c>
      <c r="BE171" s="7">
        <f t="shared" si="357"/>
        <v>13</v>
      </c>
      <c r="BF171" s="7">
        <f t="shared" si="357"/>
        <v>11</v>
      </c>
      <c r="BG171" s="7">
        <f t="shared" si="357"/>
        <v>15</v>
      </c>
      <c r="BH171" s="7">
        <f t="shared" si="357"/>
        <v>14</v>
      </c>
      <c r="BI171" s="7">
        <v>6</v>
      </c>
      <c r="BJ171" s="7">
        <f t="shared" ref="BJ171:BT171" si="362">SUM(BJ172:BJ181)</f>
        <v>5</v>
      </c>
      <c r="BK171" s="7">
        <f t="shared" si="362"/>
        <v>6</v>
      </c>
      <c r="BL171" s="7">
        <f t="shared" si="362"/>
        <v>10</v>
      </c>
      <c r="BM171" s="7">
        <f t="shared" si="362"/>
        <v>8</v>
      </c>
      <c r="BN171" s="7">
        <f t="shared" si="362"/>
        <v>11</v>
      </c>
      <c r="BO171" s="7">
        <f t="shared" si="362"/>
        <v>12</v>
      </c>
      <c r="BP171" s="7">
        <f t="shared" si="362"/>
        <v>13</v>
      </c>
      <c r="BQ171" s="7">
        <f t="shared" si="362"/>
        <v>12</v>
      </c>
      <c r="BR171" s="7">
        <f t="shared" si="362"/>
        <v>11</v>
      </c>
      <c r="BS171" s="7">
        <f t="shared" si="362"/>
        <v>8</v>
      </c>
      <c r="BT171" s="7">
        <f t="shared" si="362"/>
        <v>9</v>
      </c>
    </row>
    <row r="172" spans="1:72" s="22" customFormat="1" ht="12" customHeight="1" x14ac:dyDescent="0.2">
      <c r="A172" s="91" t="s">
        <v>153</v>
      </c>
      <c r="B172" s="91"/>
      <c r="C172" s="8">
        <v>16</v>
      </c>
      <c r="D172" s="8">
        <v>14</v>
      </c>
      <c r="E172" s="8">
        <v>14</v>
      </c>
      <c r="F172" s="8">
        <v>14</v>
      </c>
      <c r="G172" s="8">
        <v>13</v>
      </c>
      <c r="H172" s="8">
        <v>13</v>
      </c>
      <c r="I172" s="8">
        <v>13</v>
      </c>
      <c r="J172" s="8">
        <v>13</v>
      </c>
      <c r="K172" s="8">
        <v>12</v>
      </c>
      <c r="L172" s="8">
        <v>12</v>
      </c>
      <c r="M172" s="8">
        <v>4</v>
      </c>
      <c r="N172" s="8">
        <v>5</v>
      </c>
      <c r="O172" s="8">
        <v>5</v>
      </c>
      <c r="P172" s="8">
        <v>5</v>
      </c>
      <c r="Q172" s="8">
        <v>5</v>
      </c>
      <c r="R172" s="8">
        <v>5</v>
      </c>
      <c r="S172" s="8">
        <v>6</v>
      </c>
      <c r="T172" s="8">
        <v>4</v>
      </c>
      <c r="U172" s="8">
        <v>4</v>
      </c>
      <c r="V172" s="8">
        <v>4</v>
      </c>
      <c r="W172" s="8">
        <v>0</v>
      </c>
      <c r="X172" s="8">
        <v>0</v>
      </c>
      <c r="Y172" s="8">
        <v>1</v>
      </c>
      <c r="Z172" s="8">
        <v>1</v>
      </c>
      <c r="AA172" s="8">
        <v>1</v>
      </c>
      <c r="AB172" s="8">
        <v>0</v>
      </c>
      <c r="AC172" s="8">
        <v>0</v>
      </c>
      <c r="AD172" s="8">
        <v>1</v>
      </c>
      <c r="AE172" s="8">
        <v>1</v>
      </c>
      <c r="AF172" s="8">
        <v>1</v>
      </c>
      <c r="AG172" s="8">
        <v>4</v>
      </c>
      <c r="AH172" s="8">
        <v>3</v>
      </c>
      <c r="AI172" s="8">
        <v>3</v>
      </c>
      <c r="AJ172" s="8">
        <v>3</v>
      </c>
      <c r="AK172" s="8">
        <v>3</v>
      </c>
      <c r="AL172" s="8">
        <v>2</v>
      </c>
      <c r="AM172" s="8">
        <v>2</v>
      </c>
      <c r="AN172" s="8">
        <v>2</v>
      </c>
      <c r="AO172" s="8">
        <v>2</v>
      </c>
      <c r="AP172" s="8">
        <v>2</v>
      </c>
      <c r="AQ172" s="8">
        <v>1</v>
      </c>
      <c r="AR172" s="8">
        <v>1</v>
      </c>
      <c r="AS172" s="8">
        <v>2</v>
      </c>
      <c r="AT172" s="8">
        <v>1</v>
      </c>
      <c r="AU172" s="8">
        <v>1</v>
      </c>
      <c r="AV172" s="8">
        <v>0</v>
      </c>
      <c r="AW172" s="8">
        <v>1</v>
      </c>
      <c r="AX172" s="8">
        <v>1</v>
      </c>
      <c r="AY172" s="8">
        <v>1</v>
      </c>
      <c r="AZ172" s="8">
        <v>1</v>
      </c>
      <c r="BA172" s="8">
        <v>3</v>
      </c>
      <c r="BB172" s="8">
        <v>4</v>
      </c>
      <c r="BC172" s="8">
        <v>3</v>
      </c>
      <c r="BD172" s="8">
        <v>1</v>
      </c>
      <c r="BE172" s="8">
        <v>1</v>
      </c>
      <c r="BF172" s="8">
        <v>2</v>
      </c>
      <c r="BG172" s="8">
        <v>2</v>
      </c>
      <c r="BH172" s="8">
        <v>2</v>
      </c>
      <c r="BI172" s="8">
        <v>0</v>
      </c>
      <c r="BJ172" s="8">
        <v>0</v>
      </c>
      <c r="BK172" s="8">
        <v>2</v>
      </c>
      <c r="BL172" s="8">
        <v>3</v>
      </c>
      <c r="BM172" s="8">
        <v>2</v>
      </c>
      <c r="BN172" s="8">
        <v>1</v>
      </c>
      <c r="BO172" s="8">
        <v>1</v>
      </c>
      <c r="BP172" s="8">
        <v>2</v>
      </c>
      <c r="BQ172" s="8">
        <v>1</v>
      </c>
      <c r="BR172" s="8">
        <v>1</v>
      </c>
      <c r="BS172" s="8">
        <v>1</v>
      </c>
      <c r="BT172" s="8">
        <v>1</v>
      </c>
    </row>
    <row r="173" spans="1:72" s="22" customFormat="1" ht="12" customHeight="1" x14ac:dyDescent="0.2">
      <c r="A173" s="91" t="s">
        <v>154</v>
      </c>
      <c r="B173" s="91"/>
      <c r="C173" s="8">
        <v>1</v>
      </c>
      <c r="D173" s="8">
        <v>1</v>
      </c>
      <c r="E173" s="8">
        <v>1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/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0</v>
      </c>
      <c r="BQ173" s="8">
        <v>0</v>
      </c>
      <c r="BR173" s="8">
        <v>0</v>
      </c>
      <c r="BS173" s="8">
        <v>0</v>
      </c>
      <c r="BT173" s="8">
        <v>0</v>
      </c>
    </row>
    <row r="174" spans="1:72" s="22" customFormat="1" ht="12" customHeight="1" x14ac:dyDescent="0.2">
      <c r="A174" s="91" t="s">
        <v>155</v>
      </c>
      <c r="B174" s="91"/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1</v>
      </c>
      <c r="AH174" s="8">
        <v>1</v>
      </c>
      <c r="AI174" s="8">
        <v>1</v>
      </c>
      <c r="AJ174" s="8">
        <v>1</v>
      </c>
      <c r="AK174" s="8">
        <v>1</v>
      </c>
      <c r="AL174" s="8">
        <v>1</v>
      </c>
      <c r="AM174" s="8">
        <v>1</v>
      </c>
      <c r="AN174" s="8">
        <v>1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1</v>
      </c>
      <c r="AX174" s="8">
        <v>1</v>
      </c>
      <c r="AY174" s="8">
        <v>1</v>
      </c>
      <c r="AZ174" s="8">
        <v>1</v>
      </c>
      <c r="BA174" s="8">
        <v>0</v>
      </c>
      <c r="BB174" s="8">
        <v>0</v>
      </c>
      <c r="BC174" s="8">
        <v>0</v>
      </c>
      <c r="BD174" s="8">
        <v>1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8">
        <v>1</v>
      </c>
      <c r="BR174" s="8">
        <v>1</v>
      </c>
      <c r="BS174" s="8">
        <v>1</v>
      </c>
      <c r="BT174" s="8">
        <v>1</v>
      </c>
    </row>
    <row r="175" spans="1:72" s="22" customFormat="1" ht="12" customHeight="1" x14ac:dyDescent="0.2">
      <c r="A175" s="91" t="s">
        <v>156</v>
      </c>
      <c r="B175" s="91"/>
      <c r="C175" s="8">
        <v>3</v>
      </c>
      <c r="D175" s="8">
        <v>3</v>
      </c>
      <c r="E175" s="8">
        <v>3</v>
      </c>
      <c r="F175" s="8">
        <v>3</v>
      </c>
      <c r="G175" s="8">
        <v>3</v>
      </c>
      <c r="H175" s="8">
        <v>3</v>
      </c>
      <c r="I175" s="8">
        <v>3</v>
      </c>
      <c r="J175" s="8">
        <v>3</v>
      </c>
      <c r="K175" s="8">
        <v>3</v>
      </c>
      <c r="L175" s="8">
        <v>3</v>
      </c>
      <c r="M175" s="8">
        <v>1</v>
      </c>
      <c r="N175" s="8">
        <v>2</v>
      </c>
      <c r="O175" s="8">
        <v>2</v>
      </c>
      <c r="P175" s="8">
        <v>2</v>
      </c>
      <c r="Q175" s="8">
        <v>2</v>
      </c>
      <c r="R175" s="8">
        <v>2</v>
      </c>
      <c r="S175" s="8">
        <v>2</v>
      </c>
      <c r="T175" s="8">
        <v>2</v>
      </c>
      <c r="U175" s="8">
        <v>2</v>
      </c>
      <c r="V175" s="8">
        <v>2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1</v>
      </c>
      <c r="BA175" s="8"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0</v>
      </c>
      <c r="BQ175" s="8">
        <v>0</v>
      </c>
      <c r="BR175" s="8">
        <v>0</v>
      </c>
      <c r="BS175" s="8">
        <v>0</v>
      </c>
      <c r="BT175" s="8">
        <v>0</v>
      </c>
    </row>
    <row r="176" spans="1:72" s="22" customFormat="1" ht="12" customHeight="1" x14ac:dyDescent="0.2">
      <c r="A176" s="91" t="s">
        <v>157</v>
      </c>
      <c r="B176" s="91"/>
      <c r="C176" s="8">
        <v>24</v>
      </c>
      <c r="D176" s="8">
        <v>23</v>
      </c>
      <c r="E176" s="8">
        <v>22</v>
      </c>
      <c r="F176" s="8">
        <v>22</v>
      </c>
      <c r="G176" s="8">
        <v>21</v>
      </c>
      <c r="H176" s="8">
        <v>21</v>
      </c>
      <c r="I176" s="8">
        <v>20</v>
      </c>
      <c r="J176" s="8">
        <v>21</v>
      </c>
      <c r="K176" s="8">
        <v>21</v>
      </c>
      <c r="L176" s="8">
        <v>20</v>
      </c>
      <c r="M176" s="8">
        <v>12</v>
      </c>
      <c r="N176" s="8">
        <v>14</v>
      </c>
      <c r="O176" s="8">
        <v>15</v>
      </c>
      <c r="P176" s="8">
        <v>16</v>
      </c>
      <c r="Q176" s="8">
        <v>16</v>
      </c>
      <c r="R176" s="8">
        <v>16</v>
      </c>
      <c r="S176" s="8">
        <v>18</v>
      </c>
      <c r="T176" s="8">
        <v>22</v>
      </c>
      <c r="U176" s="8">
        <v>20</v>
      </c>
      <c r="V176" s="8">
        <v>20</v>
      </c>
      <c r="W176" s="8">
        <v>4</v>
      </c>
      <c r="X176" s="8">
        <v>5</v>
      </c>
      <c r="Y176" s="8">
        <v>6</v>
      </c>
      <c r="Z176" s="8">
        <v>5</v>
      </c>
      <c r="AA176" s="8">
        <v>6</v>
      </c>
      <c r="AB176" s="8">
        <v>3</v>
      </c>
      <c r="AC176" s="8">
        <v>3</v>
      </c>
      <c r="AD176" s="8">
        <v>3</v>
      </c>
      <c r="AE176" s="8">
        <v>3</v>
      </c>
      <c r="AF176" s="8">
        <v>4</v>
      </c>
      <c r="AG176" s="8">
        <v>14</v>
      </c>
      <c r="AH176" s="8">
        <v>11</v>
      </c>
      <c r="AI176" s="8">
        <v>9</v>
      </c>
      <c r="AJ176" s="8">
        <v>11</v>
      </c>
      <c r="AK176" s="8">
        <v>10</v>
      </c>
      <c r="AL176" s="8">
        <v>10</v>
      </c>
      <c r="AM176" s="8">
        <v>10</v>
      </c>
      <c r="AN176" s="8">
        <v>10</v>
      </c>
      <c r="AO176" s="8">
        <v>9</v>
      </c>
      <c r="AP176" s="8">
        <v>8</v>
      </c>
      <c r="AQ176" s="8">
        <v>18</v>
      </c>
      <c r="AR176" s="8">
        <v>17</v>
      </c>
      <c r="AS176" s="8">
        <v>16</v>
      </c>
      <c r="AT176" s="8">
        <v>20</v>
      </c>
      <c r="AU176" s="8">
        <v>18</v>
      </c>
      <c r="AV176" s="8">
        <v>16</v>
      </c>
      <c r="AW176" s="8">
        <v>16</v>
      </c>
      <c r="AX176" s="8">
        <v>13</v>
      </c>
      <c r="AY176" s="8">
        <v>13</v>
      </c>
      <c r="AZ176" s="8">
        <v>13</v>
      </c>
      <c r="BA176" s="8">
        <v>8</v>
      </c>
      <c r="BB176" s="8">
        <v>5</v>
      </c>
      <c r="BC176" s="8">
        <v>6</v>
      </c>
      <c r="BD176" s="8">
        <v>7</v>
      </c>
      <c r="BE176" s="8">
        <v>5</v>
      </c>
      <c r="BF176" s="8">
        <v>5</v>
      </c>
      <c r="BG176" s="8">
        <v>7</v>
      </c>
      <c r="BH176" s="8">
        <v>7</v>
      </c>
      <c r="BI176" s="8">
        <v>4</v>
      </c>
      <c r="BJ176" s="8">
        <v>2</v>
      </c>
      <c r="BK176" s="8">
        <v>3</v>
      </c>
      <c r="BL176" s="8">
        <v>5</v>
      </c>
      <c r="BM176" s="8">
        <v>3</v>
      </c>
      <c r="BN176" s="8">
        <v>7</v>
      </c>
      <c r="BO176" s="8">
        <v>7</v>
      </c>
      <c r="BP176" s="8">
        <v>6</v>
      </c>
      <c r="BQ176" s="8">
        <v>6</v>
      </c>
      <c r="BR176" s="8">
        <v>4</v>
      </c>
      <c r="BS176" s="8">
        <v>3</v>
      </c>
      <c r="BT176" s="8">
        <v>3</v>
      </c>
    </row>
    <row r="177" spans="1:72" s="22" customFormat="1" ht="12" customHeight="1" x14ac:dyDescent="0.2">
      <c r="A177" s="91" t="s">
        <v>158</v>
      </c>
      <c r="B177" s="91"/>
      <c r="C177" s="8">
        <v>1</v>
      </c>
      <c r="D177" s="8">
        <v>1</v>
      </c>
      <c r="E177" s="8">
        <v>1</v>
      </c>
      <c r="F177" s="8">
        <v>1</v>
      </c>
      <c r="G177" s="8">
        <v>1</v>
      </c>
      <c r="H177" s="8">
        <v>1</v>
      </c>
      <c r="I177" s="8">
        <v>1</v>
      </c>
      <c r="J177" s="8">
        <v>1</v>
      </c>
      <c r="K177" s="8">
        <v>2</v>
      </c>
      <c r="L177" s="8">
        <v>1</v>
      </c>
      <c r="M177" s="8">
        <v>3</v>
      </c>
      <c r="N177" s="8">
        <v>4</v>
      </c>
      <c r="O177" s="8">
        <v>3</v>
      </c>
      <c r="P177" s="8">
        <v>4</v>
      </c>
      <c r="Q177" s="8">
        <v>4</v>
      </c>
      <c r="R177" s="8">
        <v>3</v>
      </c>
      <c r="S177" s="8">
        <v>4</v>
      </c>
      <c r="T177" s="8">
        <v>3</v>
      </c>
      <c r="U177" s="8">
        <v>2</v>
      </c>
      <c r="V177" s="8">
        <v>2</v>
      </c>
      <c r="W177" s="8">
        <v>1</v>
      </c>
      <c r="X177" s="8">
        <v>1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s="8">
        <v>1</v>
      </c>
      <c r="AE177" s="8">
        <v>1</v>
      </c>
      <c r="AF177" s="8">
        <v>0</v>
      </c>
      <c r="AG177" s="8">
        <v>1</v>
      </c>
      <c r="AH177" s="8">
        <v>1</v>
      </c>
      <c r="AI177" s="8">
        <v>1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1</v>
      </c>
      <c r="BB177" s="8">
        <v>1</v>
      </c>
      <c r="BC177" s="8">
        <v>2</v>
      </c>
      <c r="BD177" s="8">
        <v>2</v>
      </c>
      <c r="BE177" s="8">
        <v>1</v>
      </c>
      <c r="BF177" s="8">
        <v>1</v>
      </c>
      <c r="BG177" s="8">
        <v>2</v>
      </c>
      <c r="BH177" s="8">
        <v>2</v>
      </c>
      <c r="BI177" s="8">
        <v>1</v>
      </c>
      <c r="BJ177" s="8">
        <v>1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  <c r="BS177" s="8">
        <v>0</v>
      </c>
      <c r="BT177" s="8">
        <v>0</v>
      </c>
    </row>
    <row r="178" spans="1:72" s="22" customFormat="1" ht="12" customHeight="1" x14ac:dyDescent="0.2">
      <c r="A178" s="91" t="s">
        <v>159</v>
      </c>
      <c r="B178" s="91"/>
      <c r="C178" s="8">
        <v>2</v>
      </c>
      <c r="D178" s="8">
        <v>2</v>
      </c>
      <c r="E178" s="8">
        <v>2</v>
      </c>
      <c r="F178" s="8">
        <v>2</v>
      </c>
      <c r="G178" s="8">
        <v>2</v>
      </c>
      <c r="H178" s="8">
        <v>2</v>
      </c>
      <c r="I178" s="8">
        <v>3</v>
      </c>
      <c r="J178" s="8">
        <v>3</v>
      </c>
      <c r="K178" s="8">
        <v>3</v>
      </c>
      <c r="L178" s="8">
        <v>3</v>
      </c>
      <c r="M178" s="8">
        <v>3</v>
      </c>
      <c r="N178" s="8">
        <v>3</v>
      </c>
      <c r="O178" s="8">
        <v>3</v>
      </c>
      <c r="P178" s="8">
        <v>3</v>
      </c>
      <c r="Q178" s="8">
        <v>3</v>
      </c>
      <c r="R178" s="8">
        <v>3</v>
      </c>
      <c r="S178" s="8">
        <v>3</v>
      </c>
      <c r="T178" s="8">
        <v>3</v>
      </c>
      <c r="U178" s="8">
        <v>3</v>
      </c>
      <c r="V178" s="8">
        <v>3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1</v>
      </c>
      <c r="AH178" s="8">
        <v>1</v>
      </c>
      <c r="AI178" s="8">
        <v>1</v>
      </c>
      <c r="AJ178" s="8">
        <v>1</v>
      </c>
      <c r="AK178" s="8">
        <v>1</v>
      </c>
      <c r="AL178" s="8">
        <v>1</v>
      </c>
      <c r="AM178" s="8">
        <v>1</v>
      </c>
      <c r="AN178" s="8">
        <v>1</v>
      </c>
      <c r="AO178" s="8">
        <v>1</v>
      </c>
      <c r="AP178" s="8">
        <v>1</v>
      </c>
      <c r="AQ178" s="8">
        <v>2</v>
      </c>
      <c r="AR178" s="8">
        <v>2</v>
      </c>
      <c r="AS178" s="8">
        <v>2</v>
      </c>
      <c r="AT178" s="8">
        <v>3</v>
      </c>
      <c r="AU178" s="8">
        <v>3</v>
      </c>
      <c r="AV178" s="8">
        <v>2</v>
      </c>
      <c r="AW178" s="8">
        <v>2</v>
      </c>
      <c r="AX178" s="8">
        <v>2</v>
      </c>
      <c r="AY178" s="8">
        <v>2</v>
      </c>
      <c r="AZ178" s="8">
        <v>2</v>
      </c>
      <c r="BA178" s="8">
        <v>1</v>
      </c>
      <c r="BB178" s="8">
        <v>1</v>
      </c>
      <c r="BC178" s="8">
        <v>1</v>
      </c>
      <c r="BD178" s="8">
        <v>2</v>
      </c>
      <c r="BE178" s="8">
        <v>2</v>
      </c>
      <c r="BF178" s="8">
        <v>1</v>
      </c>
      <c r="BG178" s="8">
        <v>1</v>
      </c>
      <c r="BH178" s="8">
        <v>1</v>
      </c>
      <c r="BI178" s="8">
        <v>0</v>
      </c>
      <c r="BJ178" s="8">
        <v>0</v>
      </c>
      <c r="BK178" s="8">
        <v>1</v>
      </c>
      <c r="BL178" s="8">
        <v>1</v>
      </c>
      <c r="BM178" s="8">
        <v>1</v>
      </c>
      <c r="BN178" s="8">
        <v>1</v>
      </c>
      <c r="BO178" s="8">
        <v>2</v>
      </c>
      <c r="BP178" s="8">
        <v>2</v>
      </c>
      <c r="BQ178" s="8">
        <v>1</v>
      </c>
      <c r="BR178" s="8">
        <v>1</v>
      </c>
      <c r="BS178" s="8">
        <v>0</v>
      </c>
      <c r="BT178" s="8">
        <v>1</v>
      </c>
    </row>
    <row r="179" spans="1:72" s="22" customFormat="1" ht="12" customHeight="1" x14ac:dyDescent="0.2">
      <c r="A179" s="91" t="s">
        <v>160</v>
      </c>
      <c r="B179" s="91"/>
      <c r="C179" s="8">
        <v>2</v>
      </c>
      <c r="D179" s="8">
        <v>2</v>
      </c>
      <c r="E179" s="8">
        <v>2</v>
      </c>
      <c r="F179" s="8">
        <v>2</v>
      </c>
      <c r="G179" s="8">
        <v>2</v>
      </c>
      <c r="H179" s="8">
        <v>2</v>
      </c>
      <c r="I179" s="8">
        <v>2</v>
      </c>
      <c r="J179" s="8">
        <v>2</v>
      </c>
      <c r="K179" s="8">
        <v>2</v>
      </c>
      <c r="L179" s="8">
        <v>2</v>
      </c>
      <c r="M179" s="8">
        <v>3</v>
      </c>
      <c r="N179" s="8">
        <v>3</v>
      </c>
      <c r="O179" s="8">
        <v>2</v>
      </c>
      <c r="P179" s="8">
        <v>2</v>
      </c>
      <c r="Q179" s="8">
        <v>2</v>
      </c>
      <c r="R179" s="8">
        <v>2</v>
      </c>
      <c r="S179" s="8">
        <v>2</v>
      </c>
      <c r="T179" s="8">
        <v>2</v>
      </c>
      <c r="U179" s="8">
        <v>2</v>
      </c>
      <c r="V179" s="8">
        <v>2</v>
      </c>
      <c r="W179" s="8">
        <v>0</v>
      </c>
      <c r="X179" s="8">
        <v>0</v>
      </c>
      <c r="Y179" s="8">
        <v>0</v>
      </c>
      <c r="Z179" s="8">
        <v>1</v>
      </c>
      <c r="AA179" s="8">
        <v>1</v>
      </c>
      <c r="AB179" s="8">
        <v>1</v>
      </c>
      <c r="AC179" s="8">
        <v>1</v>
      </c>
      <c r="AD179" s="8">
        <v>0</v>
      </c>
      <c r="AE179" s="8">
        <v>0</v>
      </c>
      <c r="AF179" s="8">
        <v>0</v>
      </c>
      <c r="AG179" s="8">
        <v>2</v>
      </c>
      <c r="AH179" s="8">
        <v>2</v>
      </c>
      <c r="AI179" s="8">
        <v>2</v>
      </c>
      <c r="AJ179" s="8">
        <v>2</v>
      </c>
      <c r="AK179" s="8">
        <v>2</v>
      </c>
      <c r="AL179" s="8">
        <v>2</v>
      </c>
      <c r="AM179" s="8">
        <v>2</v>
      </c>
      <c r="AN179" s="8">
        <v>2</v>
      </c>
      <c r="AO179" s="8">
        <v>2</v>
      </c>
      <c r="AP179" s="8">
        <v>2</v>
      </c>
      <c r="AQ179" s="8">
        <v>1</v>
      </c>
      <c r="AR179" s="8">
        <v>1</v>
      </c>
      <c r="AS179" s="8">
        <v>1</v>
      </c>
      <c r="AT179" s="8">
        <v>1</v>
      </c>
      <c r="AU179" s="8">
        <v>1</v>
      </c>
      <c r="AV179" s="8">
        <v>1</v>
      </c>
      <c r="AW179" s="8">
        <v>1</v>
      </c>
      <c r="AX179" s="8">
        <v>1</v>
      </c>
      <c r="AY179" s="8">
        <v>1</v>
      </c>
      <c r="AZ179" s="8">
        <v>1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1</v>
      </c>
      <c r="BN179" s="8">
        <v>2</v>
      </c>
      <c r="BO179" s="8">
        <v>2</v>
      </c>
      <c r="BP179" s="8">
        <v>2</v>
      </c>
      <c r="BQ179" s="8">
        <v>2</v>
      </c>
      <c r="BR179" s="8">
        <v>2</v>
      </c>
      <c r="BS179" s="8">
        <v>2</v>
      </c>
      <c r="BT179" s="8">
        <v>2</v>
      </c>
    </row>
    <row r="180" spans="1:72" s="22" customFormat="1" ht="12" customHeight="1" x14ac:dyDescent="0.2">
      <c r="A180" s="91" t="s">
        <v>161</v>
      </c>
      <c r="B180" s="91"/>
      <c r="C180" s="8">
        <v>3</v>
      </c>
      <c r="D180" s="8">
        <v>3</v>
      </c>
      <c r="E180" s="8">
        <v>4</v>
      </c>
      <c r="F180" s="8">
        <v>4</v>
      </c>
      <c r="G180" s="8">
        <v>3</v>
      </c>
      <c r="H180" s="8">
        <v>3</v>
      </c>
      <c r="I180" s="8">
        <v>3</v>
      </c>
      <c r="J180" s="8">
        <v>3</v>
      </c>
      <c r="K180" s="8">
        <v>3</v>
      </c>
      <c r="L180" s="8">
        <v>2</v>
      </c>
      <c r="M180" s="8">
        <v>1</v>
      </c>
      <c r="N180" s="8">
        <v>1</v>
      </c>
      <c r="O180" s="8">
        <v>1</v>
      </c>
      <c r="P180" s="8">
        <v>2</v>
      </c>
      <c r="Q180" s="8">
        <v>2</v>
      </c>
      <c r="R180" s="8">
        <v>1</v>
      </c>
      <c r="S180" s="8">
        <v>2</v>
      </c>
      <c r="T180" s="8">
        <v>2</v>
      </c>
      <c r="U180" s="8">
        <v>2</v>
      </c>
      <c r="V180" s="8">
        <v>1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1</v>
      </c>
      <c r="BF180" s="8">
        <v>0</v>
      </c>
      <c r="BG180" s="8">
        <v>1</v>
      </c>
      <c r="BH180" s="8">
        <v>0</v>
      </c>
      <c r="BI180" s="8">
        <v>0</v>
      </c>
      <c r="BJ180" s="8">
        <v>0</v>
      </c>
      <c r="BK180" s="8">
        <v>0</v>
      </c>
      <c r="BL180" s="8">
        <v>1</v>
      </c>
      <c r="BM180" s="8">
        <v>0</v>
      </c>
      <c r="BN180" s="8">
        <v>0</v>
      </c>
      <c r="BO180" s="8">
        <v>0</v>
      </c>
      <c r="BP180" s="8">
        <v>1</v>
      </c>
      <c r="BQ180" s="8">
        <v>1</v>
      </c>
      <c r="BR180" s="8">
        <v>0</v>
      </c>
      <c r="BS180" s="8">
        <v>0</v>
      </c>
      <c r="BT180" s="8">
        <v>0</v>
      </c>
    </row>
    <row r="181" spans="1:72" s="22" customFormat="1" ht="12" customHeight="1" x14ac:dyDescent="0.2">
      <c r="A181" s="99" t="s">
        <v>162</v>
      </c>
      <c r="B181" s="99"/>
      <c r="C181" s="13">
        <v>15</v>
      </c>
      <c r="D181" s="13">
        <v>14</v>
      </c>
      <c r="E181" s="13">
        <v>15</v>
      </c>
      <c r="F181" s="13">
        <v>15</v>
      </c>
      <c r="G181" s="13">
        <v>16</v>
      </c>
      <c r="H181" s="13">
        <v>15</v>
      </c>
      <c r="I181" s="13">
        <v>14</v>
      </c>
      <c r="J181" s="13">
        <v>15</v>
      </c>
      <c r="K181" s="13">
        <v>14</v>
      </c>
      <c r="L181" s="13">
        <v>14</v>
      </c>
      <c r="M181" s="13">
        <v>2</v>
      </c>
      <c r="N181" s="13">
        <v>4</v>
      </c>
      <c r="O181" s="13">
        <v>4</v>
      </c>
      <c r="P181" s="13">
        <v>3</v>
      </c>
      <c r="Q181" s="13">
        <v>3</v>
      </c>
      <c r="R181" s="13">
        <v>2</v>
      </c>
      <c r="S181" s="13">
        <v>2</v>
      </c>
      <c r="T181" s="13">
        <v>2</v>
      </c>
      <c r="U181" s="13">
        <v>2</v>
      </c>
      <c r="V181" s="13">
        <v>3</v>
      </c>
      <c r="W181" s="13">
        <v>0</v>
      </c>
      <c r="X181" s="13">
        <v>0</v>
      </c>
      <c r="Y181" s="13">
        <v>0</v>
      </c>
      <c r="Z181" s="13">
        <v>1</v>
      </c>
      <c r="AA181" s="13">
        <v>0</v>
      </c>
      <c r="AB181" s="13">
        <v>1</v>
      </c>
      <c r="AC181" s="13">
        <v>0</v>
      </c>
      <c r="AD181" s="13">
        <v>0</v>
      </c>
      <c r="AE181" s="13">
        <v>0</v>
      </c>
      <c r="AF181" s="13">
        <v>0</v>
      </c>
      <c r="AG181" s="13">
        <v>5</v>
      </c>
      <c r="AH181" s="13">
        <v>5</v>
      </c>
      <c r="AI181" s="13">
        <v>5</v>
      </c>
      <c r="AJ181" s="13">
        <v>5</v>
      </c>
      <c r="AK181" s="13">
        <v>6</v>
      </c>
      <c r="AL181" s="13">
        <v>5</v>
      </c>
      <c r="AM181" s="13">
        <v>5</v>
      </c>
      <c r="AN181" s="13">
        <v>5</v>
      </c>
      <c r="AO181" s="13">
        <v>4</v>
      </c>
      <c r="AP181" s="13">
        <v>3</v>
      </c>
      <c r="AQ181" s="13">
        <v>3</v>
      </c>
      <c r="AR181" s="13">
        <v>3</v>
      </c>
      <c r="AS181" s="13">
        <v>3</v>
      </c>
      <c r="AT181" s="13">
        <v>3</v>
      </c>
      <c r="AU181" s="13">
        <v>3</v>
      </c>
      <c r="AV181" s="13">
        <v>3</v>
      </c>
      <c r="AW181" s="13">
        <v>2</v>
      </c>
      <c r="AX181" s="13">
        <v>3</v>
      </c>
      <c r="AY181" s="13">
        <v>3</v>
      </c>
      <c r="AZ181" s="13">
        <v>3</v>
      </c>
      <c r="BA181" s="13">
        <v>2</v>
      </c>
      <c r="BB181" s="13">
        <v>3</v>
      </c>
      <c r="BC181" s="13">
        <v>3</v>
      </c>
      <c r="BD181" s="13">
        <v>2</v>
      </c>
      <c r="BE181" s="13">
        <v>3</v>
      </c>
      <c r="BF181" s="13">
        <v>2</v>
      </c>
      <c r="BG181" s="13">
        <v>2</v>
      </c>
      <c r="BH181" s="13">
        <v>2</v>
      </c>
      <c r="BI181" s="13">
        <v>1</v>
      </c>
      <c r="BJ181" s="13">
        <v>2</v>
      </c>
      <c r="BK181" s="13">
        <v>0</v>
      </c>
      <c r="BL181" s="13">
        <v>0</v>
      </c>
      <c r="BM181" s="13">
        <v>1</v>
      </c>
      <c r="BN181" s="13">
        <v>0</v>
      </c>
      <c r="BO181" s="13">
        <v>0</v>
      </c>
      <c r="BP181" s="13">
        <v>0</v>
      </c>
      <c r="BQ181" s="13">
        <v>0</v>
      </c>
      <c r="BR181" s="13">
        <v>2</v>
      </c>
      <c r="BS181" s="13">
        <v>1</v>
      </c>
      <c r="BT181" s="13">
        <v>1</v>
      </c>
    </row>
    <row r="182" spans="1:72" s="22" customFormat="1" ht="12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</row>
    <row r="183" spans="1:72" s="22" customFormat="1" ht="12" customHeight="1" x14ac:dyDescent="0.2">
      <c r="A183" s="90" t="s">
        <v>163</v>
      </c>
      <c r="B183" s="90"/>
      <c r="C183" s="7">
        <f t="shared" ref="C183:BH183" si="363">SUM(C184:C191)</f>
        <v>384</v>
      </c>
      <c r="D183" s="7">
        <f t="shared" si="363"/>
        <v>374</v>
      </c>
      <c r="E183" s="7">
        <f t="shared" si="363"/>
        <v>372</v>
      </c>
      <c r="F183" s="7">
        <f t="shared" si="363"/>
        <v>370</v>
      </c>
      <c r="G183" s="7">
        <f t="shared" si="363"/>
        <v>364</v>
      </c>
      <c r="H183" s="7">
        <f t="shared" si="363"/>
        <v>357</v>
      </c>
      <c r="I183" s="7">
        <f t="shared" si="363"/>
        <v>352</v>
      </c>
      <c r="J183" s="7">
        <f t="shared" si="363"/>
        <v>357</v>
      </c>
      <c r="K183" s="7">
        <f t="shared" si="363"/>
        <v>348</v>
      </c>
      <c r="L183" s="7">
        <f>SUM(L184:L191)</f>
        <v>342</v>
      </c>
      <c r="M183" s="7">
        <f t="shared" si="363"/>
        <v>259</v>
      </c>
      <c r="N183" s="7">
        <f t="shared" si="363"/>
        <v>281</v>
      </c>
      <c r="O183" s="7">
        <f t="shared" si="363"/>
        <v>287</v>
      </c>
      <c r="P183" s="7">
        <f t="shared" si="363"/>
        <v>293</v>
      </c>
      <c r="Q183" s="7">
        <f t="shared" si="363"/>
        <v>296</v>
      </c>
      <c r="R183" s="7">
        <f t="shared" si="363"/>
        <v>250</v>
      </c>
      <c r="S183" s="7">
        <f t="shared" si="363"/>
        <v>314</v>
      </c>
      <c r="T183" s="7">
        <f t="shared" si="363"/>
        <v>313</v>
      </c>
      <c r="U183" s="7">
        <v>297</v>
      </c>
      <c r="V183" s="7">
        <f t="shared" ref="V183" si="364">SUM(V184:V191)</f>
        <v>311</v>
      </c>
      <c r="W183" s="7">
        <f t="shared" si="363"/>
        <v>69</v>
      </c>
      <c r="X183" s="7">
        <f t="shared" si="363"/>
        <v>58</v>
      </c>
      <c r="Y183" s="7">
        <f t="shared" si="363"/>
        <v>63</v>
      </c>
      <c r="Z183" s="7">
        <f t="shared" si="363"/>
        <v>56</v>
      </c>
      <c r="AA183" s="7">
        <f t="shared" si="363"/>
        <v>61</v>
      </c>
      <c r="AB183" s="7">
        <f t="shared" si="363"/>
        <v>52</v>
      </c>
      <c r="AC183" s="7">
        <f t="shared" si="363"/>
        <v>56</v>
      </c>
      <c r="AD183" s="7">
        <f t="shared" si="363"/>
        <v>59</v>
      </c>
      <c r="AE183" s="7">
        <v>57</v>
      </c>
      <c r="AF183" s="7">
        <f t="shared" ref="AF183" si="365">SUM(AF184:AF191)</f>
        <v>57</v>
      </c>
      <c r="AG183" s="7">
        <f t="shared" si="363"/>
        <v>236</v>
      </c>
      <c r="AH183" s="7">
        <f t="shared" si="363"/>
        <v>227</v>
      </c>
      <c r="AI183" s="7">
        <f t="shared" si="363"/>
        <v>227</v>
      </c>
      <c r="AJ183" s="7">
        <f t="shared" si="363"/>
        <v>232</v>
      </c>
      <c r="AK183" s="7">
        <f t="shared" si="363"/>
        <v>229</v>
      </c>
      <c r="AL183" s="7">
        <f t="shared" si="363"/>
        <v>197</v>
      </c>
      <c r="AM183" s="7">
        <f t="shared" si="363"/>
        <v>233</v>
      </c>
      <c r="AN183" s="7">
        <f t="shared" si="363"/>
        <v>226</v>
      </c>
      <c r="AO183" s="7">
        <v>214</v>
      </c>
      <c r="AP183" s="7">
        <f t="shared" ref="AP183" si="366">SUM(AP184:AP191)</f>
        <v>214</v>
      </c>
      <c r="AQ183" s="7">
        <f t="shared" si="363"/>
        <v>238</v>
      </c>
      <c r="AR183" s="7">
        <f t="shared" si="363"/>
        <v>225</v>
      </c>
      <c r="AS183" s="7">
        <f t="shared" si="363"/>
        <v>231</v>
      </c>
      <c r="AT183" s="7">
        <f t="shared" si="363"/>
        <v>241</v>
      </c>
      <c r="AU183" s="7">
        <f t="shared" si="363"/>
        <v>236</v>
      </c>
      <c r="AV183" s="7">
        <f t="shared" si="363"/>
        <v>208</v>
      </c>
      <c r="AW183" s="7">
        <f t="shared" si="363"/>
        <v>222</v>
      </c>
      <c r="AX183" s="7">
        <f t="shared" si="363"/>
        <v>216</v>
      </c>
      <c r="AY183" s="7">
        <v>219</v>
      </c>
      <c r="AZ183" s="7">
        <f t="shared" ref="AZ183" si="367">SUM(AZ184:AZ191)</f>
        <v>219</v>
      </c>
      <c r="BA183" s="7">
        <f t="shared" si="363"/>
        <v>124</v>
      </c>
      <c r="BB183" s="7">
        <f t="shared" si="363"/>
        <v>118</v>
      </c>
      <c r="BC183" s="7">
        <f t="shared" si="363"/>
        <v>148</v>
      </c>
      <c r="BD183" s="7">
        <f t="shared" si="363"/>
        <v>162</v>
      </c>
      <c r="BE183" s="7">
        <f t="shared" si="363"/>
        <v>152</v>
      </c>
      <c r="BF183" s="7">
        <f t="shared" si="363"/>
        <v>124</v>
      </c>
      <c r="BG183" s="7">
        <f t="shared" si="363"/>
        <v>198</v>
      </c>
      <c r="BH183" s="7">
        <f t="shared" si="363"/>
        <v>181</v>
      </c>
      <c r="BI183" s="7">
        <v>167</v>
      </c>
      <c r="BJ183" s="7">
        <f t="shared" ref="BJ183:BT183" si="368">SUM(BJ184:BJ191)</f>
        <v>169</v>
      </c>
      <c r="BK183" s="7">
        <f t="shared" si="368"/>
        <v>78</v>
      </c>
      <c r="BL183" s="7">
        <f t="shared" si="368"/>
        <v>100</v>
      </c>
      <c r="BM183" s="7">
        <f t="shared" si="368"/>
        <v>82</v>
      </c>
      <c r="BN183" s="7">
        <f t="shared" si="368"/>
        <v>127</v>
      </c>
      <c r="BO183" s="7">
        <f t="shared" si="368"/>
        <v>143</v>
      </c>
      <c r="BP183" s="7">
        <f t="shared" si="368"/>
        <v>131</v>
      </c>
      <c r="BQ183" s="7">
        <f t="shared" si="368"/>
        <v>159</v>
      </c>
      <c r="BR183" s="7">
        <f t="shared" si="368"/>
        <v>146</v>
      </c>
      <c r="BS183" s="7">
        <f t="shared" si="368"/>
        <v>140</v>
      </c>
      <c r="BT183" s="7">
        <f t="shared" si="368"/>
        <v>147</v>
      </c>
    </row>
    <row r="184" spans="1:72" s="22" customFormat="1" ht="12" customHeight="1" x14ac:dyDescent="0.2">
      <c r="A184" s="91" t="s">
        <v>164</v>
      </c>
      <c r="B184" s="91"/>
      <c r="C184" s="8">
        <f t="shared" ref="C184:T184" si="369">SUM(C57:C67)</f>
        <v>50</v>
      </c>
      <c r="D184" s="8">
        <f t="shared" si="369"/>
        <v>49</v>
      </c>
      <c r="E184" s="8">
        <f t="shared" si="369"/>
        <v>51</v>
      </c>
      <c r="F184" s="8">
        <f t="shared" si="369"/>
        <v>50</v>
      </c>
      <c r="G184" s="8">
        <f t="shared" si="369"/>
        <v>49</v>
      </c>
      <c r="H184" s="8">
        <f t="shared" si="369"/>
        <v>49</v>
      </c>
      <c r="I184" s="8">
        <f t="shared" si="369"/>
        <v>50</v>
      </c>
      <c r="J184" s="8">
        <f t="shared" si="369"/>
        <v>50</v>
      </c>
      <c r="K184" s="8">
        <f t="shared" si="369"/>
        <v>50</v>
      </c>
      <c r="L184" s="8">
        <f t="shared" si="369"/>
        <v>49</v>
      </c>
      <c r="M184" s="8">
        <f t="shared" si="369"/>
        <v>39</v>
      </c>
      <c r="N184" s="8">
        <f t="shared" si="369"/>
        <v>46</v>
      </c>
      <c r="O184" s="8">
        <f t="shared" si="369"/>
        <v>47</v>
      </c>
      <c r="P184" s="8">
        <f t="shared" si="369"/>
        <v>43</v>
      </c>
      <c r="Q184" s="8">
        <f t="shared" si="369"/>
        <v>47</v>
      </c>
      <c r="R184" s="8">
        <f t="shared" si="369"/>
        <v>34</v>
      </c>
      <c r="S184" s="8">
        <f t="shared" si="369"/>
        <v>45</v>
      </c>
      <c r="T184" s="8">
        <f t="shared" si="369"/>
        <v>44</v>
      </c>
      <c r="U184" s="8">
        <v>41</v>
      </c>
      <c r="V184" s="8">
        <f t="shared" ref="V184:AD184" si="370">SUM(V57:V67)</f>
        <v>43</v>
      </c>
      <c r="W184" s="8">
        <f t="shared" si="370"/>
        <v>11</v>
      </c>
      <c r="X184" s="8">
        <f t="shared" si="370"/>
        <v>8</v>
      </c>
      <c r="Y184" s="8">
        <f t="shared" si="370"/>
        <v>11</v>
      </c>
      <c r="Z184" s="8">
        <f t="shared" si="370"/>
        <v>8</v>
      </c>
      <c r="AA184" s="8">
        <f t="shared" si="370"/>
        <v>12</v>
      </c>
      <c r="AB184" s="8">
        <f t="shared" si="370"/>
        <v>9</v>
      </c>
      <c r="AC184" s="8">
        <f t="shared" si="370"/>
        <v>9</v>
      </c>
      <c r="AD184" s="8">
        <f t="shared" si="370"/>
        <v>10</v>
      </c>
      <c r="AE184" s="8">
        <v>7</v>
      </c>
      <c r="AF184" s="8">
        <f t="shared" ref="AF184:AN184" si="371">SUM(AF57:AF67)</f>
        <v>9</v>
      </c>
      <c r="AG184" s="8">
        <f t="shared" si="371"/>
        <v>21</v>
      </c>
      <c r="AH184" s="8">
        <f t="shared" si="371"/>
        <v>21</v>
      </c>
      <c r="AI184" s="8">
        <f t="shared" si="371"/>
        <v>23</v>
      </c>
      <c r="AJ184" s="8">
        <f t="shared" si="371"/>
        <v>23</v>
      </c>
      <c r="AK184" s="8">
        <f t="shared" si="371"/>
        <v>20</v>
      </c>
      <c r="AL184" s="8">
        <f t="shared" si="371"/>
        <v>14</v>
      </c>
      <c r="AM184" s="8">
        <f t="shared" si="371"/>
        <v>22</v>
      </c>
      <c r="AN184" s="8">
        <f t="shared" si="371"/>
        <v>21</v>
      </c>
      <c r="AO184" s="8">
        <v>22</v>
      </c>
      <c r="AP184" s="8">
        <f t="shared" ref="AP184:AX184" si="372">SUM(AP57:AP67)</f>
        <v>25</v>
      </c>
      <c r="AQ184" s="8">
        <f t="shared" si="372"/>
        <v>27</v>
      </c>
      <c r="AR184" s="8">
        <f t="shared" si="372"/>
        <v>25</v>
      </c>
      <c r="AS184" s="8">
        <f t="shared" si="372"/>
        <v>27</v>
      </c>
      <c r="AT184" s="8">
        <f t="shared" si="372"/>
        <v>26</v>
      </c>
      <c r="AU184" s="8">
        <f t="shared" si="372"/>
        <v>25</v>
      </c>
      <c r="AV184" s="8">
        <f t="shared" si="372"/>
        <v>19</v>
      </c>
      <c r="AW184" s="8">
        <f t="shared" si="372"/>
        <v>19</v>
      </c>
      <c r="AX184" s="8">
        <f t="shared" si="372"/>
        <v>18</v>
      </c>
      <c r="AY184" s="8">
        <v>20</v>
      </c>
      <c r="AZ184" s="8">
        <f t="shared" ref="AZ184:BH184" si="373">SUM(AZ57:AZ67)</f>
        <v>19</v>
      </c>
      <c r="BA184" s="8">
        <f t="shared" si="373"/>
        <v>21</v>
      </c>
      <c r="BB184" s="8">
        <f t="shared" si="373"/>
        <v>20</v>
      </c>
      <c r="BC184" s="8">
        <f t="shared" si="373"/>
        <v>23</v>
      </c>
      <c r="BD184" s="8">
        <f t="shared" si="373"/>
        <v>25</v>
      </c>
      <c r="BE184" s="8">
        <f t="shared" si="373"/>
        <v>19</v>
      </c>
      <c r="BF184" s="8">
        <f t="shared" si="373"/>
        <v>13</v>
      </c>
      <c r="BG184" s="8">
        <f t="shared" si="373"/>
        <v>25</v>
      </c>
      <c r="BH184" s="8">
        <f t="shared" si="373"/>
        <v>23</v>
      </c>
      <c r="BI184" s="8">
        <v>22</v>
      </c>
      <c r="BJ184" s="8">
        <f t="shared" ref="BJ184:BT184" si="374">SUM(BJ57:BJ67)</f>
        <v>24</v>
      </c>
      <c r="BK184" s="8">
        <f t="shared" si="374"/>
        <v>13</v>
      </c>
      <c r="BL184" s="8">
        <f t="shared" si="374"/>
        <v>19</v>
      </c>
      <c r="BM184" s="8">
        <f t="shared" si="374"/>
        <v>15</v>
      </c>
      <c r="BN184" s="8">
        <f t="shared" si="374"/>
        <v>19</v>
      </c>
      <c r="BO184" s="8">
        <f t="shared" si="374"/>
        <v>20</v>
      </c>
      <c r="BP184" s="8">
        <f t="shared" si="374"/>
        <v>20</v>
      </c>
      <c r="BQ184" s="8">
        <f t="shared" si="374"/>
        <v>24</v>
      </c>
      <c r="BR184" s="8">
        <f t="shared" si="374"/>
        <v>18</v>
      </c>
      <c r="BS184" s="8">
        <f t="shared" si="374"/>
        <v>23</v>
      </c>
      <c r="BT184" s="8">
        <f t="shared" si="374"/>
        <v>25</v>
      </c>
    </row>
    <row r="185" spans="1:72" s="22" customFormat="1" ht="12" customHeight="1" x14ac:dyDescent="0.2">
      <c r="A185" s="91" t="s">
        <v>165</v>
      </c>
      <c r="B185" s="91"/>
      <c r="C185" s="8">
        <f t="shared" ref="C185:T185" si="375">SUM(C70:C121)</f>
        <v>64</v>
      </c>
      <c r="D185" s="8">
        <f t="shared" si="375"/>
        <v>60</v>
      </c>
      <c r="E185" s="8">
        <f t="shared" si="375"/>
        <v>59</v>
      </c>
      <c r="F185" s="8">
        <f t="shared" si="375"/>
        <v>60</v>
      </c>
      <c r="G185" s="8">
        <f t="shared" si="375"/>
        <v>61</v>
      </c>
      <c r="H185" s="8">
        <f t="shared" si="375"/>
        <v>61</v>
      </c>
      <c r="I185" s="8">
        <f t="shared" si="375"/>
        <v>59</v>
      </c>
      <c r="J185" s="8">
        <f t="shared" si="375"/>
        <v>62</v>
      </c>
      <c r="K185" s="8">
        <f t="shared" si="375"/>
        <v>62</v>
      </c>
      <c r="L185" s="8">
        <f t="shared" si="375"/>
        <v>60</v>
      </c>
      <c r="M185" s="8">
        <f t="shared" si="375"/>
        <v>65</v>
      </c>
      <c r="N185" s="8">
        <f t="shared" si="375"/>
        <v>71</v>
      </c>
      <c r="O185" s="8">
        <f t="shared" si="375"/>
        <v>75</v>
      </c>
      <c r="P185" s="8">
        <f t="shared" si="375"/>
        <v>74</v>
      </c>
      <c r="Q185" s="8">
        <f t="shared" si="375"/>
        <v>73</v>
      </c>
      <c r="R185" s="8">
        <f t="shared" si="375"/>
        <v>62</v>
      </c>
      <c r="S185" s="8">
        <f t="shared" si="375"/>
        <v>94</v>
      </c>
      <c r="T185" s="8">
        <f t="shared" si="375"/>
        <v>92</v>
      </c>
      <c r="U185" s="8">
        <v>80</v>
      </c>
      <c r="V185" s="8">
        <f t="shared" ref="V185:AD185" si="376">SUM(V70:V121)</f>
        <v>81</v>
      </c>
      <c r="W185" s="8">
        <f t="shared" si="376"/>
        <v>20</v>
      </c>
      <c r="X185" s="8">
        <f t="shared" si="376"/>
        <v>20</v>
      </c>
      <c r="Y185" s="8">
        <f t="shared" si="376"/>
        <v>20</v>
      </c>
      <c r="Z185" s="8">
        <f t="shared" si="376"/>
        <v>17</v>
      </c>
      <c r="AA185" s="8">
        <f t="shared" si="376"/>
        <v>20</v>
      </c>
      <c r="AB185" s="8">
        <f t="shared" si="376"/>
        <v>21</v>
      </c>
      <c r="AC185" s="8">
        <f t="shared" si="376"/>
        <v>24</v>
      </c>
      <c r="AD185" s="8">
        <f t="shared" si="376"/>
        <v>19</v>
      </c>
      <c r="AE185" s="8">
        <v>20</v>
      </c>
      <c r="AF185" s="8">
        <f t="shared" ref="AF185:AN185" si="377">SUM(AF70:AF121)</f>
        <v>20</v>
      </c>
      <c r="AG185" s="8">
        <f t="shared" si="377"/>
        <v>38</v>
      </c>
      <c r="AH185" s="8">
        <f t="shared" si="377"/>
        <v>39</v>
      </c>
      <c r="AI185" s="8">
        <f t="shared" si="377"/>
        <v>40</v>
      </c>
      <c r="AJ185" s="8">
        <f t="shared" si="377"/>
        <v>47</v>
      </c>
      <c r="AK185" s="8">
        <f t="shared" si="377"/>
        <v>46</v>
      </c>
      <c r="AL185" s="8">
        <f t="shared" si="377"/>
        <v>36</v>
      </c>
      <c r="AM185" s="8">
        <f t="shared" si="377"/>
        <v>55</v>
      </c>
      <c r="AN185" s="8">
        <f t="shared" si="377"/>
        <v>54</v>
      </c>
      <c r="AO185" s="8">
        <v>51</v>
      </c>
      <c r="AP185" s="8">
        <f t="shared" ref="AP185:AX185" si="378">SUM(AP70:AP121)</f>
        <v>51</v>
      </c>
      <c r="AQ185" s="8">
        <f t="shared" si="378"/>
        <v>41</v>
      </c>
      <c r="AR185" s="8">
        <f t="shared" si="378"/>
        <v>36</v>
      </c>
      <c r="AS185" s="8">
        <f t="shared" si="378"/>
        <v>37</v>
      </c>
      <c r="AT185" s="8">
        <f t="shared" si="378"/>
        <v>41</v>
      </c>
      <c r="AU185" s="8">
        <f t="shared" si="378"/>
        <v>39</v>
      </c>
      <c r="AV185" s="8">
        <f t="shared" si="378"/>
        <v>32</v>
      </c>
      <c r="AW185" s="8">
        <f t="shared" si="378"/>
        <v>38</v>
      </c>
      <c r="AX185" s="8">
        <f t="shared" si="378"/>
        <v>39</v>
      </c>
      <c r="AY185" s="8">
        <v>39</v>
      </c>
      <c r="AZ185" s="8">
        <f t="shared" ref="AZ185:BH185" si="379">SUM(AZ70:AZ121)</f>
        <v>42</v>
      </c>
      <c r="BA185" s="8">
        <f t="shared" si="379"/>
        <v>37</v>
      </c>
      <c r="BB185" s="8">
        <f t="shared" si="379"/>
        <v>34</v>
      </c>
      <c r="BC185" s="8">
        <f t="shared" si="379"/>
        <v>43</v>
      </c>
      <c r="BD185" s="8">
        <f t="shared" si="379"/>
        <v>55</v>
      </c>
      <c r="BE185" s="8">
        <f t="shared" si="379"/>
        <v>56</v>
      </c>
      <c r="BF185" s="8">
        <f t="shared" si="379"/>
        <v>44</v>
      </c>
      <c r="BG185" s="8">
        <f t="shared" si="379"/>
        <v>69</v>
      </c>
      <c r="BH185" s="8">
        <f t="shared" si="379"/>
        <v>64</v>
      </c>
      <c r="BI185" s="8">
        <v>66</v>
      </c>
      <c r="BJ185" s="8">
        <f t="shared" ref="BJ185:BT185" si="380">SUM(BJ70:BJ121)</f>
        <v>62</v>
      </c>
      <c r="BK185" s="8">
        <f t="shared" si="380"/>
        <v>23</v>
      </c>
      <c r="BL185" s="8">
        <f t="shared" si="380"/>
        <v>24</v>
      </c>
      <c r="BM185" s="8">
        <f t="shared" si="380"/>
        <v>20</v>
      </c>
      <c r="BN185" s="8">
        <f t="shared" si="380"/>
        <v>36</v>
      </c>
      <c r="BO185" s="8">
        <f t="shared" si="380"/>
        <v>49</v>
      </c>
      <c r="BP185" s="8">
        <f t="shared" si="380"/>
        <v>31</v>
      </c>
      <c r="BQ185" s="8">
        <f t="shared" si="380"/>
        <v>52</v>
      </c>
      <c r="BR185" s="8">
        <f t="shared" si="380"/>
        <v>42</v>
      </c>
      <c r="BS185" s="8">
        <f t="shared" si="380"/>
        <v>41</v>
      </c>
      <c r="BT185" s="8">
        <f t="shared" si="380"/>
        <v>41</v>
      </c>
    </row>
    <row r="186" spans="1:72" s="22" customFormat="1" ht="12" customHeight="1" x14ac:dyDescent="0.2">
      <c r="A186" s="91" t="s">
        <v>166</v>
      </c>
      <c r="B186" s="91"/>
      <c r="C186" s="8">
        <f t="shared" ref="C186:T186" si="381">SUM(C124:C142)</f>
        <v>43</v>
      </c>
      <c r="D186" s="8">
        <f t="shared" si="381"/>
        <v>42</v>
      </c>
      <c r="E186" s="8">
        <f t="shared" si="381"/>
        <v>43</v>
      </c>
      <c r="F186" s="8">
        <f t="shared" si="381"/>
        <v>41</v>
      </c>
      <c r="G186" s="8">
        <f t="shared" si="381"/>
        <v>39</v>
      </c>
      <c r="H186" s="8">
        <f t="shared" si="381"/>
        <v>36</v>
      </c>
      <c r="I186" s="8">
        <f t="shared" si="381"/>
        <v>35</v>
      </c>
      <c r="J186" s="8">
        <f t="shared" si="381"/>
        <v>36</v>
      </c>
      <c r="K186" s="8">
        <f t="shared" si="381"/>
        <v>33</v>
      </c>
      <c r="L186" s="8">
        <f t="shared" si="381"/>
        <v>32</v>
      </c>
      <c r="M186" s="8">
        <f t="shared" si="381"/>
        <v>26</v>
      </c>
      <c r="N186" s="8">
        <f t="shared" si="381"/>
        <v>26</v>
      </c>
      <c r="O186" s="8">
        <f t="shared" si="381"/>
        <v>27</v>
      </c>
      <c r="P186" s="8">
        <f t="shared" si="381"/>
        <v>28</v>
      </c>
      <c r="Q186" s="8">
        <f t="shared" si="381"/>
        <v>27</v>
      </c>
      <c r="R186" s="8">
        <f t="shared" si="381"/>
        <v>24</v>
      </c>
      <c r="S186" s="8">
        <f t="shared" si="381"/>
        <v>31</v>
      </c>
      <c r="T186" s="8">
        <f t="shared" si="381"/>
        <v>28</v>
      </c>
      <c r="U186" s="8">
        <v>32</v>
      </c>
      <c r="V186" s="8">
        <f t="shared" ref="V186:AD186" si="382">SUM(V124:V142)</f>
        <v>34</v>
      </c>
      <c r="W186" s="8">
        <f t="shared" si="382"/>
        <v>5</v>
      </c>
      <c r="X186" s="8">
        <f t="shared" si="382"/>
        <v>2</v>
      </c>
      <c r="Y186" s="8">
        <f t="shared" si="382"/>
        <v>5</v>
      </c>
      <c r="Z186" s="8">
        <f t="shared" si="382"/>
        <v>1</v>
      </c>
      <c r="AA186" s="8">
        <f t="shared" si="382"/>
        <v>2</v>
      </c>
      <c r="AB186" s="8">
        <f t="shared" si="382"/>
        <v>0</v>
      </c>
      <c r="AC186" s="8">
        <f t="shared" si="382"/>
        <v>0</v>
      </c>
      <c r="AD186" s="8">
        <f t="shared" si="382"/>
        <v>2</v>
      </c>
      <c r="AE186" s="8">
        <v>1</v>
      </c>
      <c r="AF186" s="8">
        <f t="shared" ref="AF186:AN186" si="383">SUM(AF124:AF142)</f>
        <v>2</v>
      </c>
      <c r="AG186" s="8">
        <f t="shared" si="383"/>
        <v>40</v>
      </c>
      <c r="AH186" s="8">
        <f t="shared" si="383"/>
        <v>39</v>
      </c>
      <c r="AI186" s="8">
        <f t="shared" si="383"/>
        <v>37</v>
      </c>
      <c r="AJ186" s="8">
        <f t="shared" si="383"/>
        <v>39</v>
      </c>
      <c r="AK186" s="8">
        <f t="shared" si="383"/>
        <v>35</v>
      </c>
      <c r="AL186" s="8">
        <f t="shared" si="383"/>
        <v>30</v>
      </c>
      <c r="AM186" s="8">
        <f t="shared" si="383"/>
        <v>34</v>
      </c>
      <c r="AN186" s="8">
        <f t="shared" si="383"/>
        <v>32</v>
      </c>
      <c r="AO186" s="8">
        <v>29</v>
      </c>
      <c r="AP186" s="8">
        <f t="shared" ref="AP186:AX186" si="384">SUM(AP124:AP142)</f>
        <v>31</v>
      </c>
      <c r="AQ186" s="8">
        <f t="shared" si="384"/>
        <v>39</v>
      </c>
      <c r="AR186" s="8">
        <f t="shared" si="384"/>
        <v>37</v>
      </c>
      <c r="AS186" s="8">
        <f t="shared" si="384"/>
        <v>38</v>
      </c>
      <c r="AT186" s="8">
        <f t="shared" si="384"/>
        <v>41</v>
      </c>
      <c r="AU186" s="8">
        <f t="shared" si="384"/>
        <v>39</v>
      </c>
      <c r="AV186" s="8">
        <f t="shared" si="384"/>
        <v>34</v>
      </c>
      <c r="AW186" s="8">
        <f t="shared" si="384"/>
        <v>34</v>
      </c>
      <c r="AX186" s="8">
        <f t="shared" si="384"/>
        <v>34</v>
      </c>
      <c r="AY186" s="8">
        <v>33</v>
      </c>
      <c r="AZ186" s="8">
        <f t="shared" ref="AZ186:BH186" si="385">SUM(AZ124:AZ142)</f>
        <v>28</v>
      </c>
      <c r="BA186" s="8">
        <f t="shared" si="385"/>
        <v>15</v>
      </c>
      <c r="BB186" s="8">
        <f t="shared" si="385"/>
        <v>15</v>
      </c>
      <c r="BC186" s="8">
        <f t="shared" si="385"/>
        <v>15</v>
      </c>
      <c r="BD186" s="8">
        <f t="shared" si="385"/>
        <v>19</v>
      </c>
      <c r="BE186" s="8">
        <f t="shared" si="385"/>
        <v>16</v>
      </c>
      <c r="BF186" s="8">
        <f t="shared" si="385"/>
        <v>15</v>
      </c>
      <c r="BG186" s="8">
        <f t="shared" si="385"/>
        <v>27</v>
      </c>
      <c r="BH186" s="8">
        <f t="shared" si="385"/>
        <v>22</v>
      </c>
      <c r="BI186" s="8">
        <v>22</v>
      </c>
      <c r="BJ186" s="8">
        <f t="shared" ref="BJ186:BT186" si="386">SUM(BJ124:BJ142)</f>
        <v>20</v>
      </c>
      <c r="BK186" s="8">
        <f t="shared" si="386"/>
        <v>13</v>
      </c>
      <c r="BL186" s="8">
        <f t="shared" si="386"/>
        <v>19</v>
      </c>
      <c r="BM186" s="8">
        <f t="shared" si="386"/>
        <v>8</v>
      </c>
      <c r="BN186" s="8">
        <f t="shared" si="386"/>
        <v>19</v>
      </c>
      <c r="BO186" s="8">
        <f t="shared" si="386"/>
        <v>20</v>
      </c>
      <c r="BP186" s="8">
        <f t="shared" si="386"/>
        <v>25</v>
      </c>
      <c r="BQ186" s="8">
        <f t="shared" si="386"/>
        <v>28</v>
      </c>
      <c r="BR186" s="8">
        <f t="shared" si="386"/>
        <v>30</v>
      </c>
      <c r="BS186" s="8">
        <f t="shared" si="386"/>
        <v>30</v>
      </c>
      <c r="BT186" s="8">
        <f t="shared" si="386"/>
        <v>32</v>
      </c>
    </row>
    <row r="187" spans="1:72" s="22" customFormat="1" ht="12" customHeight="1" x14ac:dyDescent="0.2">
      <c r="A187" s="91" t="s">
        <v>167</v>
      </c>
      <c r="B187" s="91"/>
      <c r="C187" s="8">
        <f t="shared" ref="C187:E187" si="387">SUM(C145:C152)</f>
        <v>35</v>
      </c>
      <c r="D187" s="8">
        <f t="shared" si="387"/>
        <v>33</v>
      </c>
      <c r="E187" s="8">
        <f t="shared" si="387"/>
        <v>31</v>
      </c>
      <c r="F187" s="8">
        <f>SUM(F145:F152)</f>
        <v>33</v>
      </c>
      <c r="G187" s="8">
        <f t="shared" ref="G187:K187" si="388">SUM(G145:G152)</f>
        <v>33</v>
      </c>
      <c r="H187" s="8">
        <f t="shared" si="388"/>
        <v>32</v>
      </c>
      <c r="I187" s="8">
        <f t="shared" si="388"/>
        <v>31</v>
      </c>
      <c r="J187" s="8">
        <f t="shared" si="388"/>
        <v>33</v>
      </c>
      <c r="K187" s="8">
        <f t="shared" si="388"/>
        <v>32</v>
      </c>
      <c r="L187" s="8">
        <f>SUM(L145:L152)</f>
        <v>33</v>
      </c>
      <c r="M187" s="8">
        <f t="shared" ref="M187:O187" si="389">SUM(M145:M152)</f>
        <v>20</v>
      </c>
      <c r="N187" s="8">
        <f t="shared" si="389"/>
        <v>21</v>
      </c>
      <c r="O187" s="8">
        <f t="shared" si="389"/>
        <v>21</v>
      </c>
      <c r="P187" s="8">
        <f>SUM(P145:P152)</f>
        <v>23</v>
      </c>
      <c r="Q187" s="8">
        <f t="shared" ref="Q187:T187" si="390">SUM(Q145:Q152)</f>
        <v>26</v>
      </c>
      <c r="R187" s="8">
        <f t="shared" si="390"/>
        <v>23</v>
      </c>
      <c r="S187" s="8">
        <f t="shared" si="390"/>
        <v>21</v>
      </c>
      <c r="T187" s="8">
        <f t="shared" si="390"/>
        <v>21</v>
      </c>
      <c r="U187" s="8">
        <v>21</v>
      </c>
      <c r="V187" s="8">
        <f t="shared" ref="V187:AD187" si="391">SUM(V145:V152)</f>
        <v>25</v>
      </c>
      <c r="W187" s="8">
        <f t="shared" si="391"/>
        <v>7</v>
      </c>
      <c r="X187" s="8">
        <f t="shared" si="391"/>
        <v>6</v>
      </c>
      <c r="Y187" s="8">
        <f t="shared" si="391"/>
        <v>4</v>
      </c>
      <c r="Z187" s="8">
        <f t="shared" si="391"/>
        <v>6</v>
      </c>
      <c r="AA187" s="8">
        <f t="shared" si="391"/>
        <v>2</v>
      </c>
      <c r="AB187" s="8">
        <f t="shared" si="391"/>
        <v>2</v>
      </c>
      <c r="AC187" s="8">
        <f t="shared" si="391"/>
        <v>4</v>
      </c>
      <c r="AD187" s="8">
        <f t="shared" si="391"/>
        <v>2</v>
      </c>
      <c r="AE187" s="8">
        <v>2</v>
      </c>
      <c r="AF187" s="8">
        <f t="shared" ref="AF187:AH187" si="392">SUM(AF145:AF152)</f>
        <v>2</v>
      </c>
      <c r="AG187" s="8">
        <f t="shared" si="392"/>
        <v>26</v>
      </c>
      <c r="AH187" s="8">
        <f t="shared" si="392"/>
        <v>25</v>
      </c>
      <c r="AI187" s="8">
        <f>SUM(AI145:AI152)</f>
        <v>25</v>
      </c>
      <c r="AJ187" s="8">
        <f t="shared" ref="AJ187:AN187" si="393">SUM(AJ145:AJ152)</f>
        <v>24</v>
      </c>
      <c r="AK187" s="8">
        <f t="shared" si="393"/>
        <v>24</v>
      </c>
      <c r="AL187" s="8">
        <f t="shared" si="393"/>
        <v>22</v>
      </c>
      <c r="AM187" s="8">
        <f t="shared" si="393"/>
        <v>22</v>
      </c>
      <c r="AN187" s="8">
        <f t="shared" si="393"/>
        <v>21</v>
      </c>
      <c r="AO187" s="8">
        <v>21</v>
      </c>
      <c r="AP187" s="8">
        <f t="shared" ref="AP187:AV187" si="394">SUM(AP145:AP152)</f>
        <v>21</v>
      </c>
      <c r="AQ187" s="8">
        <f t="shared" si="394"/>
        <v>32</v>
      </c>
      <c r="AR187" s="8">
        <f t="shared" si="394"/>
        <v>30</v>
      </c>
      <c r="AS187" s="8">
        <f t="shared" si="394"/>
        <v>31</v>
      </c>
      <c r="AT187" s="8">
        <f t="shared" si="394"/>
        <v>33</v>
      </c>
      <c r="AU187" s="8">
        <f t="shared" si="394"/>
        <v>33</v>
      </c>
      <c r="AV187" s="8">
        <f t="shared" si="394"/>
        <v>31</v>
      </c>
      <c r="AW187" s="8">
        <f>SUM(AW145:AW152)</f>
        <v>32</v>
      </c>
      <c r="AX187" s="8">
        <f>SUM(AX145:AX152)</f>
        <v>31</v>
      </c>
      <c r="AY187" s="8">
        <v>32</v>
      </c>
      <c r="AZ187" s="8">
        <f t="shared" ref="AZ187:BA187" si="395">SUM(AZ145:AZ152)</f>
        <v>33</v>
      </c>
      <c r="BA187" s="8">
        <f t="shared" si="395"/>
        <v>7</v>
      </c>
      <c r="BB187" s="8">
        <f>SUM(BB145:BB152)</f>
        <v>8</v>
      </c>
      <c r="BC187" s="8">
        <f t="shared" ref="BC187:BH187" si="396">SUM(BC145:BC152)</f>
        <v>10</v>
      </c>
      <c r="BD187" s="8">
        <f t="shared" si="396"/>
        <v>11</v>
      </c>
      <c r="BE187" s="8">
        <f t="shared" si="396"/>
        <v>10</v>
      </c>
      <c r="BF187" s="8">
        <f t="shared" si="396"/>
        <v>9</v>
      </c>
      <c r="BG187" s="8">
        <f t="shared" si="396"/>
        <v>13</v>
      </c>
      <c r="BH187" s="8">
        <f t="shared" si="396"/>
        <v>11</v>
      </c>
      <c r="BI187" s="8">
        <v>9</v>
      </c>
      <c r="BJ187" s="8">
        <f t="shared" ref="BJ187:BO187" si="397">SUM(BJ145:BJ152)</f>
        <v>15</v>
      </c>
      <c r="BK187" s="8">
        <f t="shared" si="397"/>
        <v>8</v>
      </c>
      <c r="BL187" s="8">
        <f t="shared" si="397"/>
        <v>9</v>
      </c>
      <c r="BM187" s="8">
        <f t="shared" si="397"/>
        <v>9</v>
      </c>
      <c r="BN187" s="8">
        <f t="shared" si="397"/>
        <v>11</v>
      </c>
      <c r="BO187" s="8">
        <f t="shared" si="397"/>
        <v>10</v>
      </c>
      <c r="BP187" s="8">
        <f>SUM(BP145:BP152)</f>
        <v>12</v>
      </c>
      <c r="BQ187" s="8">
        <f t="shared" ref="BQ187:BT187" si="398">SUM(BQ145:BQ152)</f>
        <v>11</v>
      </c>
      <c r="BR187" s="8">
        <f t="shared" si="398"/>
        <v>13</v>
      </c>
      <c r="BS187" s="8">
        <f t="shared" si="398"/>
        <v>10</v>
      </c>
      <c r="BT187" s="8">
        <f t="shared" si="398"/>
        <v>14</v>
      </c>
    </row>
    <row r="188" spans="1:72" s="22" customFormat="1" ht="12" customHeight="1" x14ac:dyDescent="0.2">
      <c r="A188" s="91" t="s">
        <v>168</v>
      </c>
      <c r="B188" s="91"/>
      <c r="C188" s="8">
        <f t="shared" ref="C188:E188" si="399">SUM(C155:C160)</f>
        <v>38</v>
      </c>
      <c r="D188" s="8">
        <f t="shared" si="399"/>
        <v>37</v>
      </c>
      <c r="E188" s="8">
        <f t="shared" si="399"/>
        <v>38</v>
      </c>
      <c r="F188" s="8">
        <f>SUM(F155:F160)</f>
        <v>36</v>
      </c>
      <c r="G188" s="8">
        <f t="shared" ref="G188:K188" si="400">SUM(G155:G160)</f>
        <v>36</v>
      </c>
      <c r="H188" s="8">
        <f t="shared" si="400"/>
        <v>36</v>
      </c>
      <c r="I188" s="8">
        <f t="shared" si="400"/>
        <v>35</v>
      </c>
      <c r="J188" s="8">
        <f t="shared" si="400"/>
        <v>32</v>
      </c>
      <c r="K188" s="8">
        <f t="shared" si="400"/>
        <v>31</v>
      </c>
      <c r="L188" s="8">
        <f>SUM(L155:L160)</f>
        <v>30</v>
      </c>
      <c r="M188" s="8">
        <f t="shared" ref="M188:O188" si="401">SUM(M155:M160)</f>
        <v>28</v>
      </c>
      <c r="N188" s="8">
        <f t="shared" si="401"/>
        <v>31</v>
      </c>
      <c r="O188" s="8">
        <f t="shared" si="401"/>
        <v>33</v>
      </c>
      <c r="P188" s="8">
        <f>SUM(P155:P160)</f>
        <v>39</v>
      </c>
      <c r="Q188" s="8">
        <f t="shared" ref="Q188:T188" si="402">SUM(Q155:Q160)</f>
        <v>40</v>
      </c>
      <c r="R188" s="8">
        <f t="shared" si="402"/>
        <v>33</v>
      </c>
      <c r="S188" s="8">
        <f t="shared" si="402"/>
        <v>39</v>
      </c>
      <c r="T188" s="8">
        <f t="shared" si="402"/>
        <v>43</v>
      </c>
      <c r="U188" s="8">
        <v>44</v>
      </c>
      <c r="V188" s="8">
        <f t="shared" ref="V188:AD188" si="403">SUM(V155:V160)</f>
        <v>43</v>
      </c>
      <c r="W188" s="8">
        <f t="shared" si="403"/>
        <v>10</v>
      </c>
      <c r="X188" s="8">
        <f t="shared" si="403"/>
        <v>8</v>
      </c>
      <c r="Y188" s="8">
        <f t="shared" si="403"/>
        <v>10</v>
      </c>
      <c r="Z188" s="8">
        <f t="shared" si="403"/>
        <v>8</v>
      </c>
      <c r="AA188" s="8">
        <f t="shared" si="403"/>
        <v>9</v>
      </c>
      <c r="AB188" s="8">
        <f t="shared" si="403"/>
        <v>8</v>
      </c>
      <c r="AC188" s="8">
        <f t="shared" si="403"/>
        <v>7</v>
      </c>
      <c r="AD188" s="8">
        <f t="shared" si="403"/>
        <v>7</v>
      </c>
      <c r="AE188" s="8">
        <v>4</v>
      </c>
      <c r="AF188" s="8">
        <f t="shared" ref="AF188:AH188" si="404">SUM(AF155:AF160)</f>
        <v>7</v>
      </c>
      <c r="AG188" s="8">
        <f t="shared" si="404"/>
        <v>29</v>
      </c>
      <c r="AH188" s="8">
        <f t="shared" si="404"/>
        <v>29</v>
      </c>
      <c r="AI188" s="8">
        <f>SUM(AI155:AI160)</f>
        <v>27</v>
      </c>
      <c r="AJ188" s="8">
        <f t="shared" ref="AJ188:AN188" si="405">SUM(AJ155:AJ160)</f>
        <v>25</v>
      </c>
      <c r="AK188" s="8">
        <f t="shared" si="405"/>
        <v>29</v>
      </c>
      <c r="AL188" s="8">
        <f t="shared" si="405"/>
        <v>26</v>
      </c>
      <c r="AM188" s="8">
        <f t="shared" si="405"/>
        <v>30</v>
      </c>
      <c r="AN188" s="8">
        <f t="shared" si="405"/>
        <v>30</v>
      </c>
      <c r="AO188" s="8">
        <v>25</v>
      </c>
      <c r="AP188" s="8">
        <f t="shared" ref="AP188:AV188" si="406">SUM(AP155:AP160)</f>
        <v>24</v>
      </c>
      <c r="AQ188" s="8">
        <f t="shared" si="406"/>
        <v>21</v>
      </c>
      <c r="AR188" s="8">
        <f t="shared" si="406"/>
        <v>22</v>
      </c>
      <c r="AS188" s="8">
        <f t="shared" si="406"/>
        <v>22</v>
      </c>
      <c r="AT188" s="8">
        <f t="shared" si="406"/>
        <v>20</v>
      </c>
      <c r="AU188" s="8">
        <f t="shared" si="406"/>
        <v>20</v>
      </c>
      <c r="AV188" s="8">
        <f t="shared" si="406"/>
        <v>18</v>
      </c>
      <c r="AW188" s="8">
        <f>SUM(AW155:AW160)</f>
        <v>21</v>
      </c>
      <c r="AX188" s="8">
        <f>SUM(AX155:AX160)</f>
        <v>19</v>
      </c>
      <c r="AY188" s="8">
        <v>19</v>
      </c>
      <c r="AZ188" s="8">
        <f t="shared" ref="AZ188:BA188" si="407">SUM(AZ155:AZ160)</f>
        <v>19</v>
      </c>
      <c r="BA188" s="8">
        <f t="shared" si="407"/>
        <v>15</v>
      </c>
      <c r="BB188" s="8">
        <f>SUM(BB155:BB160)</f>
        <v>14</v>
      </c>
      <c r="BC188" s="8">
        <f t="shared" ref="BC188:BH188" si="408">SUM(BC155:BC160)</f>
        <v>21</v>
      </c>
      <c r="BD188" s="8">
        <f t="shared" si="408"/>
        <v>21</v>
      </c>
      <c r="BE188" s="8">
        <f t="shared" si="408"/>
        <v>20</v>
      </c>
      <c r="BF188" s="8">
        <f t="shared" si="408"/>
        <v>16</v>
      </c>
      <c r="BG188" s="8">
        <f t="shared" si="408"/>
        <v>27</v>
      </c>
      <c r="BH188" s="8">
        <f t="shared" si="408"/>
        <v>28</v>
      </c>
      <c r="BI188" s="8">
        <v>21</v>
      </c>
      <c r="BJ188" s="8">
        <f t="shared" ref="BJ188:BO188" si="409">SUM(BJ155:BJ160)</f>
        <v>21</v>
      </c>
      <c r="BK188" s="8">
        <f t="shared" si="409"/>
        <v>4</v>
      </c>
      <c r="BL188" s="8">
        <f t="shared" si="409"/>
        <v>8</v>
      </c>
      <c r="BM188" s="8">
        <f t="shared" si="409"/>
        <v>8</v>
      </c>
      <c r="BN188" s="8">
        <f t="shared" si="409"/>
        <v>16</v>
      </c>
      <c r="BO188" s="8">
        <f t="shared" si="409"/>
        <v>18</v>
      </c>
      <c r="BP188" s="8">
        <f>SUM(BP155:BP160)</f>
        <v>15</v>
      </c>
      <c r="BQ188" s="8">
        <f t="shared" ref="BQ188:BT188" si="410">SUM(BQ155:BQ160)</f>
        <v>20</v>
      </c>
      <c r="BR188" s="8">
        <f t="shared" si="410"/>
        <v>21</v>
      </c>
      <c r="BS188" s="8">
        <f t="shared" si="410"/>
        <v>17</v>
      </c>
      <c r="BT188" s="8">
        <f t="shared" si="410"/>
        <v>14</v>
      </c>
    </row>
    <row r="189" spans="1:72" s="22" customFormat="1" ht="12" customHeight="1" x14ac:dyDescent="0.2">
      <c r="A189" s="91" t="s">
        <v>169</v>
      </c>
      <c r="B189" s="91"/>
      <c r="C189" s="8">
        <f t="shared" ref="C189:E189" si="411">SUM(C163:C164)</f>
        <v>15</v>
      </c>
      <c r="D189" s="8">
        <f t="shared" si="411"/>
        <v>17</v>
      </c>
      <c r="E189" s="8">
        <f t="shared" si="411"/>
        <v>17</v>
      </c>
      <c r="F189" s="8">
        <f>SUM(F163:F164)</f>
        <v>17</v>
      </c>
      <c r="G189" s="8">
        <f t="shared" ref="G189:K189" si="412">SUM(G163:G164)</f>
        <v>18</v>
      </c>
      <c r="H189" s="8">
        <f t="shared" si="412"/>
        <v>17</v>
      </c>
      <c r="I189" s="8">
        <f t="shared" si="412"/>
        <v>16</v>
      </c>
      <c r="J189" s="8">
        <f t="shared" si="412"/>
        <v>16</v>
      </c>
      <c r="K189" s="8">
        <f t="shared" si="412"/>
        <v>16</v>
      </c>
      <c r="L189" s="8">
        <f>SUM(L163:L164)</f>
        <v>16</v>
      </c>
      <c r="M189" s="8">
        <f t="shared" ref="M189:O189" si="413">SUM(M163:M164)</f>
        <v>13</v>
      </c>
      <c r="N189" s="8">
        <f t="shared" si="413"/>
        <v>13</v>
      </c>
      <c r="O189" s="8">
        <f t="shared" si="413"/>
        <v>11</v>
      </c>
      <c r="P189" s="8">
        <f>SUM(P163:P164)</f>
        <v>13</v>
      </c>
      <c r="Q189" s="8">
        <f t="shared" ref="Q189:T189" si="414">SUM(Q163:Q164)</f>
        <v>12</v>
      </c>
      <c r="R189" s="8">
        <f t="shared" si="414"/>
        <v>11</v>
      </c>
      <c r="S189" s="8">
        <f t="shared" si="414"/>
        <v>14</v>
      </c>
      <c r="T189" s="8">
        <f t="shared" si="414"/>
        <v>14</v>
      </c>
      <c r="U189" s="8">
        <v>14</v>
      </c>
      <c r="V189" s="8">
        <f t="shared" ref="V189:AD189" si="415">SUM(V163:V164)</f>
        <v>14</v>
      </c>
      <c r="W189" s="8">
        <f t="shared" si="415"/>
        <v>2</v>
      </c>
      <c r="X189" s="8">
        <f t="shared" si="415"/>
        <v>1</v>
      </c>
      <c r="Y189" s="8">
        <f t="shared" si="415"/>
        <v>2</v>
      </c>
      <c r="Z189" s="8">
        <f t="shared" si="415"/>
        <v>1</v>
      </c>
      <c r="AA189" s="8">
        <f t="shared" si="415"/>
        <v>1</v>
      </c>
      <c r="AB189" s="8">
        <f t="shared" si="415"/>
        <v>2</v>
      </c>
      <c r="AC189" s="8">
        <f t="shared" si="415"/>
        <v>1</v>
      </c>
      <c r="AD189" s="8">
        <f t="shared" si="415"/>
        <v>1</v>
      </c>
      <c r="AE189" s="8">
        <v>2</v>
      </c>
      <c r="AF189" s="8">
        <f t="shared" ref="AF189:AH189" si="416">SUM(AF163:AF164)</f>
        <v>2</v>
      </c>
      <c r="AG189" s="8">
        <f t="shared" si="416"/>
        <v>15</v>
      </c>
      <c r="AH189" s="8">
        <f t="shared" si="416"/>
        <v>15</v>
      </c>
      <c r="AI189" s="8">
        <f>SUM(AI163:AI164)</f>
        <v>16</v>
      </c>
      <c r="AJ189" s="8">
        <f t="shared" ref="AJ189:AN189" si="417">SUM(AJ163:AJ164)</f>
        <v>16</v>
      </c>
      <c r="AK189" s="8">
        <f t="shared" si="417"/>
        <v>17</v>
      </c>
      <c r="AL189" s="8">
        <f t="shared" si="417"/>
        <v>14</v>
      </c>
      <c r="AM189" s="8">
        <f t="shared" si="417"/>
        <v>14</v>
      </c>
      <c r="AN189" s="8">
        <f t="shared" si="417"/>
        <v>12</v>
      </c>
      <c r="AO189" s="8">
        <v>13</v>
      </c>
      <c r="AP189" s="8">
        <f t="shared" ref="AP189:AV189" si="418">SUM(AP163:AP164)</f>
        <v>13</v>
      </c>
      <c r="AQ189" s="8">
        <f t="shared" si="418"/>
        <v>20</v>
      </c>
      <c r="AR189" s="8">
        <f t="shared" si="418"/>
        <v>19</v>
      </c>
      <c r="AS189" s="8">
        <f t="shared" si="418"/>
        <v>18</v>
      </c>
      <c r="AT189" s="8">
        <f t="shared" si="418"/>
        <v>17</v>
      </c>
      <c r="AU189" s="8">
        <f t="shared" si="418"/>
        <v>17</v>
      </c>
      <c r="AV189" s="8">
        <f t="shared" si="418"/>
        <v>16</v>
      </c>
      <c r="AW189" s="8">
        <f>SUM(AW163:AW164)</f>
        <v>18</v>
      </c>
      <c r="AX189" s="8">
        <f>SUM(AX163:AX164)</f>
        <v>17</v>
      </c>
      <c r="AY189" s="8">
        <v>18</v>
      </c>
      <c r="AZ189" s="8">
        <f t="shared" ref="AZ189:BA189" si="419">SUM(AZ163:AZ164)</f>
        <v>19</v>
      </c>
      <c r="BA189" s="8">
        <f t="shared" si="419"/>
        <v>4</v>
      </c>
      <c r="BB189" s="8">
        <f>SUM(BB163:BB164)</f>
        <v>3</v>
      </c>
      <c r="BC189" s="8">
        <f t="shared" ref="BC189:BH189" si="420">SUM(BC163:BC164)</f>
        <v>5</v>
      </c>
      <c r="BD189" s="8">
        <f t="shared" si="420"/>
        <v>4</v>
      </c>
      <c r="BE189" s="8">
        <f t="shared" si="420"/>
        <v>4</v>
      </c>
      <c r="BF189" s="8">
        <f t="shared" si="420"/>
        <v>1</v>
      </c>
      <c r="BG189" s="8">
        <f t="shared" si="420"/>
        <v>3</v>
      </c>
      <c r="BH189" s="8">
        <f t="shared" si="420"/>
        <v>5</v>
      </c>
      <c r="BI189" s="8">
        <v>4</v>
      </c>
      <c r="BJ189" s="8">
        <f t="shared" ref="BJ189:BO189" si="421">SUM(BJ163:BJ164)</f>
        <v>6</v>
      </c>
      <c r="BK189" s="8">
        <f t="shared" si="421"/>
        <v>4</v>
      </c>
      <c r="BL189" s="8">
        <f t="shared" si="421"/>
        <v>5</v>
      </c>
      <c r="BM189" s="8">
        <f t="shared" si="421"/>
        <v>4</v>
      </c>
      <c r="BN189" s="8">
        <f t="shared" si="421"/>
        <v>6</v>
      </c>
      <c r="BO189" s="8">
        <f t="shared" si="421"/>
        <v>4</v>
      </c>
      <c r="BP189" s="8">
        <f>SUM(BP163:BP164)</f>
        <v>3</v>
      </c>
      <c r="BQ189" s="8">
        <f t="shared" ref="BQ189:BT189" si="422">SUM(BQ163:BQ164)</f>
        <v>5</v>
      </c>
      <c r="BR189" s="8">
        <f t="shared" si="422"/>
        <v>3</v>
      </c>
      <c r="BS189" s="8">
        <f t="shared" si="422"/>
        <v>2</v>
      </c>
      <c r="BT189" s="8">
        <f t="shared" si="422"/>
        <v>4</v>
      </c>
    </row>
    <row r="190" spans="1:72" s="22" customFormat="1" ht="12" customHeight="1" x14ac:dyDescent="0.2">
      <c r="A190" s="91" t="s">
        <v>170</v>
      </c>
      <c r="B190" s="91"/>
      <c r="C190" s="8">
        <f t="shared" ref="C190:BH190" si="423">SUM(C167:C169)</f>
        <v>72</v>
      </c>
      <c r="D190" s="8">
        <f t="shared" si="423"/>
        <v>73</v>
      </c>
      <c r="E190" s="8">
        <f t="shared" si="423"/>
        <v>69</v>
      </c>
      <c r="F190" s="8">
        <f t="shared" si="423"/>
        <v>70</v>
      </c>
      <c r="G190" s="8">
        <f t="shared" si="423"/>
        <v>67</v>
      </c>
      <c r="H190" s="8">
        <f t="shared" si="423"/>
        <v>66</v>
      </c>
      <c r="I190" s="8">
        <f t="shared" si="423"/>
        <v>67</v>
      </c>
      <c r="J190" s="8">
        <f t="shared" si="423"/>
        <v>67</v>
      </c>
      <c r="K190" s="8">
        <f t="shared" si="423"/>
        <v>64</v>
      </c>
      <c r="L190" s="8">
        <f>SUM(L167:L169)</f>
        <v>65</v>
      </c>
      <c r="M190" s="8">
        <f t="shared" si="423"/>
        <v>39</v>
      </c>
      <c r="N190" s="8">
        <f t="shared" si="423"/>
        <v>37</v>
      </c>
      <c r="O190" s="8">
        <f t="shared" si="423"/>
        <v>38</v>
      </c>
      <c r="P190" s="8">
        <f t="shared" si="423"/>
        <v>36</v>
      </c>
      <c r="Q190" s="8">
        <f t="shared" si="423"/>
        <v>34</v>
      </c>
      <c r="R190" s="8">
        <f t="shared" si="423"/>
        <v>29</v>
      </c>
      <c r="S190" s="8">
        <f t="shared" si="423"/>
        <v>31</v>
      </c>
      <c r="T190" s="8">
        <f t="shared" si="423"/>
        <v>31</v>
      </c>
      <c r="U190" s="8">
        <v>28</v>
      </c>
      <c r="V190" s="8">
        <f t="shared" ref="V190" si="424">SUM(V167:V169)</f>
        <v>34</v>
      </c>
      <c r="W190" s="8">
        <f t="shared" si="423"/>
        <v>9</v>
      </c>
      <c r="X190" s="8">
        <f t="shared" si="423"/>
        <v>7</v>
      </c>
      <c r="Y190" s="8">
        <f t="shared" si="423"/>
        <v>3</v>
      </c>
      <c r="Z190" s="8">
        <f t="shared" si="423"/>
        <v>6</v>
      </c>
      <c r="AA190" s="8">
        <f t="shared" si="423"/>
        <v>6</v>
      </c>
      <c r="AB190" s="8">
        <f t="shared" si="423"/>
        <v>4</v>
      </c>
      <c r="AC190" s="8">
        <f t="shared" si="423"/>
        <v>6</v>
      </c>
      <c r="AD190" s="8">
        <f t="shared" si="423"/>
        <v>13</v>
      </c>
      <c r="AE190" s="8">
        <v>16</v>
      </c>
      <c r="AF190" s="8">
        <f t="shared" ref="AF190" si="425">SUM(AF167:AF169)</f>
        <v>10</v>
      </c>
      <c r="AG190" s="8">
        <f t="shared" si="423"/>
        <v>39</v>
      </c>
      <c r="AH190" s="8">
        <f t="shared" si="423"/>
        <v>35</v>
      </c>
      <c r="AI190" s="8">
        <f t="shared" si="423"/>
        <v>37</v>
      </c>
      <c r="AJ190" s="8">
        <f t="shared" si="423"/>
        <v>35</v>
      </c>
      <c r="AK190" s="8">
        <f t="shared" si="423"/>
        <v>35</v>
      </c>
      <c r="AL190" s="8">
        <f t="shared" si="423"/>
        <v>34</v>
      </c>
      <c r="AM190" s="8">
        <f t="shared" si="423"/>
        <v>35</v>
      </c>
      <c r="AN190" s="8">
        <f t="shared" si="423"/>
        <v>35</v>
      </c>
      <c r="AO190" s="8">
        <v>35</v>
      </c>
      <c r="AP190" s="8">
        <f t="shared" ref="AP190" si="426">SUM(AP167:AP169)</f>
        <v>33</v>
      </c>
      <c r="AQ190" s="8">
        <f t="shared" si="423"/>
        <v>33</v>
      </c>
      <c r="AR190" s="8">
        <f t="shared" si="423"/>
        <v>32</v>
      </c>
      <c r="AS190" s="8">
        <f t="shared" si="423"/>
        <v>34</v>
      </c>
      <c r="AT190" s="8">
        <f t="shared" si="423"/>
        <v>35</v>
      </c>
      <c r="AU190" s="8">
        <f t="shared" si="423"/>
        <v>37</v>
      </c>
      <c r="AV190" s="8">
        <f t="shared" si="423"/>
        <v>36</v>
      </c>
      <c r="AW190" s="8">
        <f t="shared" si="423"/>
        <v>37</v>
      </c>
      <c r="AX190" s="8">
        <f t="shared" si="423"/>
        <v>37</v>
      </c>
      <c r="AY190" s="8">
        <v>37</v>
      </c>
      <c r="AZ190" s="8">
        <f t="shared" ref="AZ190" si="427">SUM(AZ167:AZ169)</f>
        <v>37</v>
      </c>
      <c r="BA190" s="8">
        <f t="shared" si="423"/>
        <v>10</v>
      </c>
      <c r="BB190" s="8">
        <f t="shared" si="423"/>
        <v>10</v>
      </c>
      <c r="BC190" s="8">
        <f t="shared" si="423"/>
        <v>16</v>
      </c>
      <c r="BD190" s="8">
        <f t="shared" si="423"/>
        <v>12</v>
      </c>
      <c r="BE190" s="8">
        <f t="shared" si="423"/>
        <v>14</v>
      </c>
      <c r="BF190" s="8">
        <f t="shared" si="423"/>
        <v>15</v>
      </c>
      <c r="BG190" s="8">
        <f t="shared" si="423"/>
        <v>19</v>
      </c>
      <c r="BH190" s="8">
        <f t="shared" si="423"/>
        <v>14</v>
      </c>
      <c r="BI190" s="8">
        <v>17</v>
      </c>
      <c r="BJ190" s="8">
        <f t="shared" ref="BJ190:BT190" si="428">SUM(BJ167:BJ169)</f>
        <v>16</v>
      </c>
      <c r="BK190" s="8">
        <f t="shared" si="428"/>
        <v>7</v>
      </c>
      <c r="BL190" s="8">
        <f t="shared" si="428"/>
        <v>6</v>
      </c>
      <c r="BM190" s="8">
        <f t="shared" si="428"/>
        <v>10</v>
      </c>
      <c r="BN190" s="8">
        <f t="shared" si="428"/>
        <v>9</v>
      </c>
      <c r="BO190" s="8">
        <f t="shared" si="428"/>
        <v>10</v>
      </c>
      <c r="BP190" s="8">
        <f t="shared" si="428"/>
        <v>12</v>
      </c>
      <c r="BQ190" s="8">
        <f t="shared" si="428"/>
        <v>7</v>
      </c>
      <c r="BR190" s="8">
        <f t="shared" si="428"/>
        <v>8</v>
      </c>
      <c r="BS190" s="8">
        <f t="shared" si="428"/>
        <v>9</v>
      </c>
      <c r="BT190" s="8">
        <f t="shared" si="428"/>
        <v>8</v>
      </c>
    </row>
    <row r="191" spans="1:72" s="22" customFormat="1" ht="12" customHeight="1" x14ac:dyDescent="0.2">
      <c r="A191" s="99" t="s">
        <v>171</v>
      </c>
      <c r="B191" s="99"/>
      <c r="C191" s="13">
        <f t="shared" ref="C191:BH191" si="429">SUM(C172:C181)</f>
        <v>67</v>
      </c>
      <c r="D191" s="13">
        <f t="shared" si="429"/>
        <v>63</v>
      </c>
      <c r="E191" s="13">
        <f t="shared" si="429"/>
        <v>64</v>
      </c>
      <c r="F191" s="13">
        <f t="shared" si="429"/>
        <v>63</v>
      </c>
      <c r="G191" s="13">
        <f t="shared" si="429"/>
        <v>61</v>
      </c>
      <c r="H191" s="13">
        <f t="shared" si="429"/>
        <v>60</v>
      </c>
      <c r="I191" s="13">
        <f t="shared" si="429"/>
        <v>59</v>
      </c>
      <c r="J191" s="13">
        <f t="shared" si="429"/>
        <v>61</v>
      </c>
      <c r="K191" s="13">
        <f t="shared" si="429"/>
        <v>60</v>
      </c>
      <c r="L191" s="13">
        <f>SUM(L172:L181)</f>
        <v>57</v>
      </c>
      <c r="M191" s="13">
        <f t="shared" si="429"/>
        <v>29</v>
      </c>
      <c r="N191" s="13">
        <f t="shared" si="429"/>
        <v>36</v>
      </c>
      <c r="O191" s="13">
        <f t="shared" si="429"/>
        <v>35</v>
      </c>
      <c r="P191" s="13">
        <f t="shared" si="429"/>
        <v>37</v>
      </c>
      <c r="Q191" s="13">
        <f t="shared" si="429"/>
        <v>37</v>
      </c>
      <c r="R191" s="13">
        <f t="shared" si="429"/>
        <v>34</v>
      </c>
      <c r="S191" s="13">
        <f t="shared" si="429"/>
        <v>39</v>
      </c>
      <c r="T191" s="13">
        <f t="shared" si="429"/>
        <v>40</v>
      </c>
      <c r="U191" s="13">
        <v>37</v>
      </c>
      <c r="V191" s="13">
        <f t="shared" ref="V191" si="430">SUM(V172:V181)</f>
        <v>37</v>
      </c>
      <c r="W191" s="13">
        <f t="shared" si="429"/>
        <v>5</v>
      </c>
      <c r="X191" s="13">
        <f t="shared" si="429"/>
        <v>6</v>
      </c>
      <c r="Y191" s="13">
        <f t="shared" si="429"/>
        <v>8</v>
      </c>
      <c r="Z191" s="13">
        <f t="shared" si="429"/>
        <v>9</v>
      </c>
      <c r="AA191" s="13">
        <f t="shared" si="429"/>
        <v>9</v>
      </c>
      <c r="AB191" s="13">
        <f t="shared" si="429"/>
        <v>6</v>
      </c>
      <c r="AC191" s="13">
        <f t="shared" si="429"/>
        <v>5</v>
      </c>
      <c r="AD191" s="13">
        <f t="shared" si="429"/>
        <v>5</v>
      </c>
      <c r="AE191" s="13">
        <v>5</v>
      </c>
      <c r="AF191" s="13">
        <f t="shared" ref="AF191" si="431">SUM(AF172:AF181)</f>
        <v>5</v>
      </c>
      <c r="AG191" s="13">
        <f t="shared" si="429"/>
        <v>28</v>
      </c>
      <c r="AH191" s="13">
        <f t="shared" si="429"/>
        <v>24</v>
      </c>
      <c r="AI191" s="13">
        <f t="shared" si="429"/>
        <v>22</v>
      </c>
      <c r="AJ191" s="13">
        <f t="shared" si="429"/>
        <v>23</v>
      </c>
      <c r="AK191" s="13">
        <f t="shared" si="429"/>
        <v>23</v>
      </c>
      <c r="AL191" s="13">
        <f t="shared" si="429"/>
        <v>21</v>
      </c>
      <c r="AM191" s="13">
        <f t="shared" si="429"/>
        <v>21</v>
      </c>
      <c r="AN191" s="13">
        <f t="shared" si="429"/>
        <v>21</v>
      </c>
      <c r="AO191" s="13">
        <v>18</v>
      </c>
      <c r="AP191" s="13">
        <f t="shared" ref="AP191" si="432">SUM(AP172:AP181)</f>
        <v>16</v>
      </c>
      <c r="AQ191" s="13">
        <f t="shared" si="429"/>
        <v>25</v>
      </c>
      <c r="AR191" s="13">
        <f t="shared" si="429"/>
        <v>24</v>
      </c>
      <c r="AS191" s="13">
        <f t="shared" si="429"/>
        <v>24</v>
      </c>
      <c r="AT191" s="13">
        <f t="shared" si="429"/>
        <v>28</v>
      </c>
      <c r="AU191" s="13">
        <f t="shared" si="429"/>
        <v>26</v>
      </c>
      <c r="AV191" s="13">
        <f t="shared" si="429"/>
        <v>22</v>
      </c>
      <c r="AW191" s="13">
        <f t="shared" si="429"/>
        <v>23</v>
      </c>
      <c r="AX191" s="13">
        <f t="shared" si="429"/>
        <v>21</v>
      </c>
      <c r="AY191" s="13">
        <v>21</v>
      </c>
      <c r="AZ191" s="13">
        <f t="shared" ref="AZ191" si="433">SUM(AZ172:AZ181)</f>
        <v>22</v>
      </c>
      <c r="BA191" s="13">
        <f t="shared" si="429"/>
        <v>15</v>
      </c>
      <c r="BB191" s="13">
        <f t="shared" si="429"/>
        <v>14</v>
      </c>
      <c r="BC191" s="13">
        <f t="shared" si="429"/>
        <v>15</v>
      </c>
      <c r="BD191" s="13">
        <f t="shared" si="429"/>
        <v>15</v>
      </c>
      <c r="BE191" s="13">
        <f t="shared" si="429"/>
        <v>13</v>
      </c>
      <c r="BF191" s="13">
        <f t="shared" si="429"/>
        <v>11</v>
      </c>
      <c r="BG191" s="13">
        <f t="shared" si="429"/>
        <v>15</v>
      </c>
      <c r="BH191" s="13">
        <f t="shared" si="429"/>
        <v>14</v>
      </c>
      <c r="BI191" s="13">
        <v>6</v>
      </c>
      <c r="BJ191" s="13">
        <f t="shared" ref="BJ191:BT191" si="434">SUM(BJ172:BJ181)</f>
        <v>5</v>
      </c>
      <c r="BK191" s="13">
        <f t="shared" si="434"/>
        <v>6</v>
      </c>
      <c r="BL191" s="13">
        <f t="shared" si="434"/>
        <v>10</v>
      </c>
      <c r="BM191" s="13">
        <f t="shared" si="434"/>
        <v>8</v>
      </c>
      <c r="BN191" s="13">
        <f t="shared" si="434"/>
        <v>11</v>
      </c>
      <c r="BO191" s="13">
        <f t="shared" si="434"/>
        <v>12</v>
      </c>
      <c r="BP191" s="13">
        <f t="shared" si="434"/>
        <v>13</v>
      </c>
      <c r="BQ191" s="13">
        <f t="shared" si="434"/>
        <v>12</v>
      </c>
      <c r="BR191" s="13">
        <f t="shared" si="434"/>
        <v>11</v>
      </c>
      <c r="BS191" s="13">
        <f t="shared" si="434"/>
        <v>8</v>
      </c>
      <c r="BT191" s="13">
        <f t="shared" si="434"/>
        <v>9</v>
      </c>
    </row>
    <row r="192" spans="1:72" s="22" customFormat="1" ht="12" customHeight="1" x14ac:dyDescent="0.2">
      <c r="A192" s="61"/>
      <c r="B192" s="61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</row>
    <row r="193" spans="1:72" s="22" customFormat="1" ht="12" customHeight="1" x14ac:dyDescent="0.2">
      <c r="A193" s="90" t="s">
        <v>172</v>
      </c>
      <c r="B193" s="90"/>
      <c r="C193" s="7">
        <f t="shared" ref="C193:E193" si="435">+C194+C195+C196+C197+C198</f>
        <v>192</v>
      </c>
      <c r="D193" s="7">
        <f t="shared" si="435"/>
        <v>182</v>
      </c>
      <c r="E193" s="7">
        <f t="shared" si="435"/>
        <v>187</v>
      </c>
      <c r="F193" s="7">
        <f>+F194+F195+F196+F197+F198</f>
        <v>187</v>
      </c>
      <c r="G193" s="7">
        <f t="shared" ref="G193:K193" si="436">+G194+G195+G196+G197+G198</f>
        <v>187</v>
      </c>
      <c r="H193" s="7">
        <f t="shared" si="436"/>
        <v>182</v>
      </c>
      <c r="I193" s="7">
        <f t="shared" si="436"/>
        <v>178</v>
      </c>
      <c r="J193" s="7">
        <f t="shared" si="436"/>
        <v>180</v>
      </c>
      <c r="K193" s="7">
        <f t="shared" si="436"/>
        <v>177</v>
      </c>
      <c r="L193" s="7">
        <f>SUM(L194:L198)</f>
        <v>175</v>
      </c>
      <c r="M193" s="7">
        <f t="shared" ref="M193:O193" si="437">+M194+M195+M196+M197+M198</f>
        <v>161</v>
      </c>
      <c r="N193" s="7">
        <f t="shared" si="437"/>
        <v>177</v>
      </c>
      <c r="O193" s="7">
        <f t="shared" si="437"/>
        <v>183</v>
      </c>
      <c r="P193" s="7">
        <f>+P194+P195+P196+P197+P198</f>
        <v>189</v>
      </c>
      <c r="Q193" s="7">
        <f t="shared" ref="Q193:T193" si="438">+Q194+Q195+Q196+Q197+Q198</f>
        <v>193</v>
      </c>
      <c r="R193" s="7">
        <f t="shared" si="438"/>
        <v>156</v>
      </c>
      <c r="S193" s="7">
        <f t="shared" si="438"/>
        <v>214</v>
      </c>
      <c r="T193" s="7">
        <f t="shared" si="438"/>
        <v>213</v>
      </c>
      <c r="U193" s="7">
        <v>197</v>
      </c>
      <c r="V193" s="7">
        <f t="shared" ref="V193" si="439">SUM(V194:V198)</f>
        <v>207</v>
      </c>
      <c r="W193" s="7">
        <f t="shared" ref="W193:AD193" si="440">+W194+W195+W196+W197+W198</f>
        <v>46</v>
      </c>
      <c r="X193" s="7">
        <f t="shared" si="440"/>
        <v>40</v>
      </c>
      <c r="Y193" s="7">
        <f t="shared" si="440"/>
        <v>47</v>
      </c>
      <c r="Z193" s="7">
        <f t="shared" si="440"/>
        <v>36</v>
      </c>
      <c r="AA193" s="7">
        <f t="shared" si="440"/>
        <v>43</v>
      </c>
      <c r="AB193" s="7">
        <f t="shared" si="440"/>
        <v>38</v>
      </c>
      <c r="AC193" s="7">
        <f t="shared" si="440"/>
        <v>40</v>
      </c>
      <c r="AD193" s="7">
        <f t="shared" si="440"/>
        <v>38</v>
      </c>
      <c r="AE193" s="7">
        <v>32</v>
      </c>
      <c r="AF193" s="7">
        <f t="shared" ref="AF193" si="441">SUM(AF194:AF198)</f>
        <v>38</v>
      </c>
      <c r="AG193" s="7">
        <f t="shared" ref="AG193:AH193" si="442">+AG194+AG195+AG196+AG197+AG198</f>
        <v>128</v>
      </c>
      <c r="AH193" s="7">
        <f t="shared" si="442"/>
        <v>128</v>
      </c>
      <c r="AI193" s="7">
        <f>+AI194+AI195+AI196+AI197+AI198</f>
        <v>128</v>
      </c>
      <c r="AJ193" s="7">
        <f t="shared" ref="AJ193:AN193" si="443">+AJ194+AJ195+AJ196+AJ197+AJ198</f>
        <v>133</v>
      </c>
      <c r="AK193" s="7">
        <f t="shared" si="443"/>
        <v>133</v>
      </c>
      <c r="AL193" s="7">
        <f t="shared" si="443"/>
        <v>111</v>
      </c>
      <c r="AM193" s="7">
        <f t="shared" si="443"/>
        <v>144</v>
      </c>
      <c r="AN193" s="7">
        <f t="shared" si="443"/>
        <v>137</v>
      </c>
      <c r="AO193" s="7">
        <v>125</v>
      </c>
      <c r="AP193" s="7">
        <f t="shared" ref="AP193" si="444">SUM(AP194:AP198)</f>
        <v>131</v>
      </c>
      <c r="AQ193" s="7">
        <f t="shared" ref="AQ193:AV193" si="445">+AQ194+AQ195+AQ196+AQ197+AQ198</f>
        <v>122</v>
      </c>
      <c r="AR193" s="7">
        <f t="shared" si="445"/>
        <v>113</v>
      </c>
      <c r="AS193" s="7">
        <f t="shared" si="445"/>
        <v>117</v>
      </c>
      <c r="AT193" s="7">
        <f t="shared" si="445"/>
        <v>120</v>
      </c>
      <c r="AU193" s="7">
        <f t="shared" si="445"/>
        <v>117</v>
      </c>
      <c r="AV193" s="7">
        <f t="shared" si="445"/>
        <v>101</v>
      </c>
      <c r="AW193" s="7">
        <f>+AW194+AW195+AW196+AW197+AW198</f>
        <v>111</v>
      </c>
      <c r="AX193" s="7">
        <f>+AX194+AX195+AX196+AX197+AX198</f>
        <v>108</v>
      </c>
      <c r="AY193" s="7">
        <v>109</v>
      </c>
      <c r="AZ193" s="7">
        <f t="shared" ref="AZ193" si="446">SUM(AZ194:AZ198)</f>
        <v>112</v>
      </c>
      <c r="BA193" s="7">
        <f t="shared" ref="BA193" si="447">+BA194+BA195+BA196+BA197+BA198</f>
        <v>91</v>
      </c>
      <c r="BB193" s="7">
        <f>+BB194+BB195+BB196+BB197+BB198</f>
        <v>84</v>
      </c>
      <c r="BC193" s="7">
        <f t="shared" ref="BC193:BH193" si="448">+BC194+BC195+BC196+BC197+BC198</f>
        <v>106</v>
      </c>
      <c r="BD193" s="7">
        <f t="shared" si="448"/>
        <v>124</v>
      </c>
      <c r="BE193" s="7">
        <f t="shared" si="448"/>
        <v>115</v>
      </c>
      <c r="BF193" s="7">
        <f t="shared" si="448"/>
        <v>87</v>
      </c>
      <c r="BG193" s="7">
        <f t="shared" si="448"/>
        <v>148</v>
      </c>
      <c r="BH193" s="7">
        <f t="shared" si="448"/>
        <v>142</v>
      </c>
      <c r="BI193" s="7">
        <v>134</v>
      </c>
      <c r="BJ193" s="7">
        <f t="shared" ref="BJ193" si="449">SUM(BJ194:BJ198)</f>
        <v>132</v>
      </c>
      <c r="BK193" s="7">
        <f t="shared" ref="BK193:BO193" si="450">+BK194+BK195+BK196+BK197+BK198</f>
        <v>54</v>
      </c>
      <c r="BL193" s="7">
        <f t="shared" si="450"/>
        <v>67</v>
      </c>
      <c r="BM193" s="7">
        <f t="shared" si="450"/>
        <v>52</v>
      </c>
      <c r="BN193" s="7">
        <f t="shared" si="450"/>
        <v>91</v>
      </c>
      <c r="BO193" s="7">
        <f t="shared" si="450"/>
        <v>106</v>
      </c>
      <c r="BP193" s="7">
        <f>+BP194+BP195+BP196+BP197+BP198</f>
        <v>87</v>
      </c>
      <c r="BQ193" s="7">
        <f t="shared" ref="BQ193:BS193" si="451">+BQ194+BQ195+BQ196+BQ197+BQ198</f>
        <v>119</v>
      </c>
      <c r="BR193" s="7">
        <f t="shared" si="451"/>
        <v>108</v>
      </c>
      <c r="BS193" s="7">
        <f t="shared" si="451"/>
        <v>107</v>
      </c>
      <c r="BT193" s="7">
        <f t="shared" ref="BT193" si="452">SUM(BT194:BT198)</f>
        <v>109</v>
      </c>
    </row>
    <row r="194" spans="1:72" s="22" customFormat="1" ht="12" customHeight="1" x14ac:dyDescent="0.2">
      <c r="A194" s="91" t="s">
        <v>173</v>
      </c>
      <c r="B194" s="91"/>
      <c r="C194" s="8">
        <f t="shared" ref="C194:E194" si="453">+C155+C156+C159+C160</f>
        <v>27</v>
      </c>
      <c r="D194" s="8">
        <f t="shared" si="453"/>
        <v>26</v>
      </c>
      <c r="E194" s="8">
        <f t="shared" si="453"/>
        <v>27</v>
      </c>
      <c r="F194" s="8">
        <f>+F155+F156+F159+F160</f>
        <v>25</v>
      </c>
      <c r="G194" s="8">
        <f t="shared" ref="G194:K194" si="454">+G155+G156+G159+G160</f>
        <v>26</v>
      </c>
      <c r="H194" s="8">
        <f t="shared" si="454"/>
        <v>25</v>
      </c>
      <c r="I194" s="8">
        <f t="shared" si="454"/>
        <v>25</v>
      </c>
      <c r="J194" s="8">
        <f t="shared" si="454"/>
        <v>22</v>
      </c>
      <c r="K194" s="8">
        <f t="shared" si="454"/>
        <v>21</v>
      </c>
      <c r="L194" s="8">
        <f>+L155+L156+L159+L160</f>
        <v>20</v>
      </c>
      <c r="M194" s="8">
        <f t="shared" ref="M194:O194" si="455">+M155+M156+M159+M160</f>
        <v>25</v>
      </c>
      <c r="N194" s="8">
        <f t="shared" si="455"/>
        <v>27</v>
      </c>
      <c r="O194" s="8">
        <f t="shared" si="455"/>
        <v>29</v>
      </c>
      <c r="P194" s="8">
        <f>+P155+P156+P159+P160</f>
        <v>34</v>
      </c>
      <c r="Q194" s="8">
        <f t="shared" ref="Q194:T194" si="456">+Q155+Q156+Q159+Q160</f>
        <v>37</v>
      </c>
      <c r="R194" s="8">
        <f t="shared" si="456"/>
        <v>29</v>
      </c>
      <c r="S194" s="8">
        <f t="shared" si="456"/>
        <v>36</v>
      </c>
      <c r="T194" s="8">
        <f t="shared" si="456"/>
        <v>37</v>
      </c>
      <c r="U194" s="8">
        <v>39</v>
      </c>
      <c r="V194" s="8">
        <f t="shared" ref="V194:AD194" si="457">+V155+V156+V159+V160</f>
        <v>38</v>
      </c>
      <c r="W194" s="8">
        <f t="shared" si="457"/>
        <v>7</v>
      </c>
      <c r="X194" s="8">
        <f t="shared" si="457"/>
        <v>5</v>
      </c>
      <c r="Y194" s="8">
        <f t="shared" si="457"/>
        <v>7</v>
      </c>
      <c r="Z194" s="8">
        <f t="shared" si="457"/>
        <v>6</v>
      </c>
      <c r="AA194" s="8">
        <f t="shared" si="457"/>
        <v>6</v>
      </c>
      <c r="AB194" s="8">
        <f t="shared" si="457"/>
        <v>5</v>
      </c>
      <c r="AC194" s="8">
        <f t="shared" si="457"/>
        <v>4</v>
      </c>
      <c r="AD194" s="8">
        <f t="shared" si="457"/>
        <v>5</v>
      </c>
      <c r="AE194" s="8">
        <v>2</v>
      </c>
      <c r="AF194" s="8">
        <f t="shared" ref="AF194:AH194" si="458">+AF155+AF156+AF159+AF160</f>
        <v>4</v>
      </c>
      <c r="AG194" s="8">
        <f t="shared" si="458"/>
        <v>27</v>
      </c>
      <c r="AH194" s="8">
        <f t="shared" si="458"/>
        <v>27</v>
      </c>
      <c r="AI194" s="8">
        <f>+AI155+AI156+AI159+AI160</f>
        <v>25</v>
      </c>
      <c r="AJ194" s="8">
        <f t="shared" ref="AJ194:AN194" si="459">+AJ155+AJ156+AJ159+AJ160</f>
        <v>23</v>
      </c>
      <c r="AK194" s="8">
        <f t="shared" si="459"/>
        <v>27</v>
      </c>
      <c r="AL194" s="8">
        <f t="shared" si="459"/>
        <v>24</v>
      </c>
      <c r="AM194" s="8">
        <f t="shared" si="459"/>
        <v>28</v>
      </c>
      <c r="AN194" s="8">
        <f t="shared" si="459"/>
        <v>27</v>
      </c>
      <c r="AO194" s="8">
        <v>22</v>
      </c>
      <c r="AP194" s="8">
        <f t="shared" ref="AP194:AV194" si="460">+AP155+AP156+AP159+AP160</f>
        <v>21</v>
      </c>
      <c r="AQ194" s="8">
        <f t="shared" si="460"/>
        <v>20</v>
      </c>
      <c r="AR194" s="8">
        <f t="shared" si="460"/>
        <v>21</v>
      </c>
      <c r="AS194" s="8">
        <f t="shared" si="460"/>
        <v>21</v>
      </c>
      <c r="AT194" s="8">
        <f t="shared" si="460"/>
        <v>19</v>
      </c>
      <c r="AU194" s="8">
        <f t="shared" si="460"/>
        <v>19</v>
      </c>
      <c r="AV194" s="8">
        <f t="shared" si="460"/>
        <v>17</v>
      </c>
      <c r="AW194" s="8">
        <f>+AW155+AW156+AW159+AW160</f>
        <v>20</v>
      </c>
      <c r="AX194" s="8">
        <f>+AX155+AX156+AX159+AX160</f>
        <v>18</v>
      </c>
      <c r="AY194" s="8">
        <v>17</v>
      </c>
      <c r="AZ194" s="8">
        <f t="shared" ref="AZ194:BA194" si="461">+AZ155+AZ156+AZ159+AZ160</f>
        <v>17</v>
      </c>
      <c r="BA194" s="8">
        <f t="shared" si="461"/>
        <v>13</v>
      </c>
      <c r="BB194" s="8">
        <f>+BB155+BB156+BB159+BB160</f>
        <v>13</v>
      </c>
      <c r="BC194" s="8">
        <f t="shared" ref="BC194:BH194" si="462">+BC155+BC156+BC159+BC160</f>
        <v>19</v>
      </c>
      <c r="BD194" s="8">
        <f t="shared" si="462"/>
        <v>20</v>
      </c>
      <c r="BE194" s="8">
        <f t="shared" si="462"/>
        <v>17</v>
      </c>
      <c r="BF194" s="8">
        <f t="shared" si="462"/>
        <v>14</v>
      </c>
      <c r="BG194" s="8">
        <f t="shared" si="462"/>
        <v>26</v>
      </c>
      <c r="BH194" s="8">
        <f t="shared" si="462"/>
        <v>24</v>
      </c>
      <c r="BI194" s="8">
        <v>18</v>
      </c>
      <c r="BJ194" s="8">
        <f t="shared" ref="BJ194:BO194" si="463">+BJ155+BJ156+BJ159+BJ160</f>
        <v>17</v>
      </c>
      <c r="BK194" s="8">
        <f t="shared" si="463"/>
        <v>4</v>
      </c>
      <c r="BL194" s="8">
        <f t="shared" si="463"/>
        <v>6</v>
      </c>
      <c r="BM194" s="8">
        <f t="shared" si="463"/>
        <v>6</v>
      </c>
      <c r="BN194" s="8">
        <f t="shared" si="463"/>
        <v>15</v>
      </c>
      <c r="BO194" s="8">
        <f t="shared" si="463"/>
        <v>17</v>
      </c>
      <c r="BP194" s="8">
        <f>+BP155+BP156+BP159+BP160</f>
        <v>13</v>
      </c>
      <c r="BQ194" s="8">
        <f t="shared" ref="BQ194:BT194" si="464">+BQ155+BQ156+BQ159+BQ160</f>
        <v>18</v>
      </c>
      <c r="BR194" s="8">
        <f t="shared" si="464"/>
        <v>17</v>
      </c>
      <c r="BS194" s="8">
        <f t="shared" si="464"/>
        <v>14</v>
      </c>
      <c r="BT194" s="8">
        <f t="shared" si="464"/>
        <v>12</v>
      </c>
    </row>
    <row r="195" spans="1:72" s="22" customFormat="1" ht="12" customHeight="1" x14ac:dyDescent="0.2">
      <c r="A195" s="91" t="s">
        <v>174</v>
      </c>
      <c r="B195" s="91"/>
      <c r="C195" s="10">
        <f t="shared" ref="C195:T195" si="465">+C57+C58+C79+C59+C60+C61+C62+C63+C64+C65+C66+C67</f>
        <v>50</v>
      </c>
      <c r="D195" s="10">
        <f t="shared" si="465"/>
        <v>49</v>
      </c>
      <c r="E195" s="10">
        <f t="shared" si="465"/>
        <v>51</v>
      </c>
      <c r="F195" s="10">
        <f t="shared" si="465"/>
        <v>50</v>
      </c>
      <c r="G195" s="10">
        <f t="shared" si="465"/>
        <v>49</v>
      </c>
      <c r="H195" s="10">
        <f t="shared" si="465"/>
        <v>49</v>
      </c>
      <c r="I195" s="10">
        <f t="shared" si="465"/>
        <v>50</v>
      </c>
      <c r="J195" s="10">
        <f t="shared" si="465"/>
        <v>50</v>
      </c>
      <c r="K195" s="10">
        <f t="shared" si="465"/>
        <v>50</v>
      </c>
      <c r="L195" s="10">
        <f t="shared" si="465"/>
        <v>49</v>
      </c>
      <c r="M195" s="10">
        <f t="shared" si="465"/>
        <v>39</v>
      </c>
      <c r="N195" s="10">
        <f t="shared" si="465"/>
        <v>46</v>
      </c>
      <c r="O195" s="10">
        <f t="shared" si="465"/>
        <v>47</v>
      </c>
      <c r="P195" s="10">
        <f t="shared" si="465"/>
        <v>43</v>
      </c>
      <c r="Q195" s="10">
        <f t="shared" si="465"/>
        <v>47</v>
      </c>
      <c r="R195" s="10">
        <f t="shared" si="465"/>
        <v>34</v>
      </c>
      <c r="S195" s="10">
        <f t="shared" si="465"/>
        <v>45</v>
      </c>
      <c r="T195" s="10">
        <f t="shared" si="465"/>
        <v>44</v>
      </c>
      <c r="U195" s="10">
        <v>41</v>
      </c>
      <c r="V195" s="10">
        <f t="shared" ref="V195:AD195" si="466">+V57+V58+V79+V59+V60+V61+V62+V63+V64+V65+V66+V67</f>
        <v>43</v>
      </c>
      <c r="W195" s="10">
        <f t="shared" si="466"/>
        <v>11</v>
      </c>
      <c r="X195" s="10">
        <f t="shared" si="466"/>
        <v>8</v>
      </c>
      <c r="Y195" s="10">
        <f t="shared" si="466"/>
        <v>11</v>
      </c>
      <c r="Z195" s="10">
        <f t="shared" si="466"/>
        <v>8</v>
      </c>
      <c r="AA195" s="10">
        <f t="shared" si="466"/>
        <v>12</v>
      </c>
      <c r="AB195" s="10">
        <f t="shared" si="466"/>
        <v>9</v>
      </c>
      <c r="AC195" s="10">
        <f t="shared" si="466"/>
        <v>9</v>
      </c>
      <c r="AD195" s="10">
        <f t="shared" si="466"/>
        <v>10</v>
      </c>
      <c r="AE195" s="10">
        <v>7</v>
      </c>
      <c r="AF195" s="10">
        <f t="shared" ref="AF195:AN195" si="467">+AF57+AF58+AF79+AF59+AF60+AF61+AF62+AF63+AF64+AF65+AF66+AF67</f>
        <v>9</v>
      </c>
      <c r="AG195" s="10">
        <f t="shared" si="467"/>
        <v>21</v>
      </c>
      <c r="AH195" s="10">
        <f t="shared" si="467"/>
        <v>21</v>
      </c>
      <c r="AI195" s="10">
        <f t="shared" si="467"/>
        <v>23</v>
      </c>
      <c r="AJ195" s="10">
        <f t="shared" si="467"/>
        <v>23</v>
      </c>
      <c r="AK195" s="10">
        <f t="shared" si="467"/>
        <v>20</v>
      </c>
      <c r="AL195" s="10">
        <f t="shared" si="467"/>
        <v>14</v>
      </c>
      <c r="AM195" s="10">
        <f t="shared" si="467"/>
        <v>22</v>
      </c>
      <c r="AN195" s="10">
        <f t="shared" si="467"/>
        <v>21</v>
      </c>
      <c r="AO195" s="10">
        <v>22</v>
      </c>
      <c r="AP195" s="10">
        <f t="shared" ref="AP195:AX195" si="468">+AP57+AP58+AP79+AP59+AP60+AP61+AP62+AP63+AP64+AP65+AP66+AP67</f>
        <v>25</v>
      </c>
      <c r="AQ195" s="10">
        <f t="shared" si="468"/>
        <v>27</v>
      </c>
      <c r="AR195" s="10">
        <f t="shared" si="468"/>
        <v>25</v>
      </c>
      <c r="AS195" s="10">
        <f t="shared" si="468"/>
        <v>27</v>
      </c>
      <c r="AT195" s="10">
        <f t="shared" si="468"/>
        <v>26</v>
      </c>
      <c r="AU195" s="10">
        <f t="shared" si="468"/>
        <v>25</v>
      </c>
      <c r="AV195" s="10">
        <f t="shared" si="468"/>
        <v>19</v>
      </c>
      <c r="AW195" s="10">
        <f t="shared" si="468"/>
        <v>19</v>
      </c>
      <c r="AX195" s="10">
        <f t="shared" si="468"/>
        <v>18</v>
      </c>
      <c r="AY195" s="10">
        <v>20</v>
      </c>
      <c r="AZ195" s="10">
        <f t="shared" ref="AZ195:BH195" si="469">+AZ57+AZ58+AZ79+AZ59+AZ60+AZ61+AZ62+AZ63+AZ64+AZ65+AZ66+AZ67</f>
        <v>19</v>
      </c>
      <c r="BA195" s="10">
        <f t="shared" si="469"/>
        <v>21</v>
      </c>
      <c r="BB195" s="10">
        <f t="shared" si="469"/>
        <v>20</v>
      </c>
      <c r="BC195" s="10">
        <f t="shared" si="469"/>
        <v>23</v>
      </c>
      <c r="BD195" s="10">
        <f t="shared" si="469"/>
        <v>25</v>
      </c>
      <c r="BE195" s="10">
        <f t="shared" si="469"/>
        <v>19</v>
      </c>
      <c r="BF195" s="10">
        <f t="shared" si="469"/>
        <v>13</v>
      </c>
      <c r="BG195" s="10">
        <f t="shared" si="469"/>
        <v>25</v>
      </c>
      <c r="BH195" s="10">
        <f t="shared" si="469"/>
        <v>24</v>
      </c>
      <c r="BI195" s="10">
        <v>23</v>
      </c>
      <c r="BJ195" s="10">
        <f t="shared" ref="BJ195:BT195" si="470">+BJ57+BJ58+BJ79+BJ59+BJ60+BJ61+BJ62+BJ63+BJ64+BJ65+BJ66+BJ67</f>
        <v>25</v>
      </c>
      <c r="BK195" s="10">
        <f t="shared" si="470"/>
        <v>13</v>
      </c>
      <c r="BL195" s="10">
        <f t="shared" si="470"/>
        <v>19</v>
      </c>
      <c r="BM195" s="10">
        <f t="shared" si="470"/>
        <v>15</v>
      </c>
      <c r="BN195" s="10">
        <f t="shared" si="470"/>
        <v>19</v>
      </c>
      <c r="BO195" s="10">
        <f t="shared" si="470"/>
        <v>20</v>
      </c>
      <c r="BP195" s="10">
        <f t="shared" si="470"/>
        <v>20</v>
      </c>
      <c r="BQ195" s="10">
        <f t="shared" si="470"/>
        <v>24</v>
      </c>
      <c r="BR195" s="10">
        <f t="shared" si="470"/>
        <v>18</v>
      </c>
      <c r="BS195" s="10">
        <f t="shared" si="470"/>
        <v>23</v>
      </c>
      <c r="BT195" s="10">
        <f t="shared" si="470"/>
        <v>25</v>
      </c>
    </row>
    <row r="196" spans="1:72" s="22" customFormat="1" ht="12" customHeight="1" x14ac:dyDescent="0.2">
      <c r="A196" s="91" t="s">
        <v>175</v>
      </c>
      <c r="B196" s="91"/>
      <c r="C196" s="8">
        <f>+C124+C145+C125+C127+C130+C132+C133+C152+C134+C135+C136+C138+C139+C140+C141</f>
        <v>24</v>
      </c>
      <c r="D196" s="8">
        <f t="shared" ref="D196:BJ196" si="471">+D124+D145+D125+D127+D130+D132+D133+D152+D134+D135+D136+D138+D139+D140+D141</f>
        <v>21</v>
      </c>
      <c r="E196" s="8">
        <f t="shared" si="471"/>
        <v>23</v>
      </c>
      <c r="F196" s="8">
        <f t="shared" si="471"/>
        <v>24</v>
      </c>
      <c r="G196" s="8">
        <f t="shared" si="471"/>
        <v>25</v>
      </c>
      <c r="H196" s="8">
        <f t="shared" si="471"/>
        <v>22</v>
      </c>
      <c r="I196" s="8">
        <f t="shared" si="471"/>
        <v>21</v>
      </c>
      <c r="J196" s="8">
        <f t="shared" si="471"/>
        <v>22</v>
      </c>
      <c r="K196" s="8">
        <f t="shared" si="471"/>
        <v>21</v>
      </c>
      <c r="L196" s="8">
        <f t="shared" si="471"/>
        <v>24</v>
      </c>
      <c r="M196" s="8">
        <f t="shared" si="471"/>
        <v>14</v>
      </c>
      <c r="N196" s="8">
        <f t="shared" si="471"/>
        <v>16</v>
      </c>
      <c r="O196" s="8">
        <f t="shared" si="471"/>
        <v>17</v>
      </c>
      <c r="P196" s="8">
        <f t="shared" si="471"/>
        <v>18</v>
      </c>
      <c r="Q196" s="8">
        <f t="shared" si="471"/>
        <v>20</v>
      </c>
      <c r="R196" s="8">
        <f t="shared" si="471"/>
        <v>16</v>
      </c>
      <c r="S196" s="8">
        <f t="shared" si="471"/>
        <v>21</v>
      </c>
      <c r="T196" s="8">
        <f t="shared" si="471"/>
        <v>18</v>
      </c>
      <c r="U196" s="8">
        <f t="shared" si="471"/>
        <v>22</v>
      </c>
      <c r="V196" s="8">
        <f t="shared" si="471"/>
        <v>22</v>
      </c>
      <c r="W196" s="8">
        <f t="shared" si="471"/>
        <v>5</v>
      </c>
      <c r="X196" s="8">
        <f t="shared" si="471"/>
        <v>3</v>
      </c>
      <c r="Y196" s="8">
        <f t="shared" si="471"/>
        <v>4</v>
      </c>
      <c r="Z196" s="8">
        <f t="shared" si="471"/>
        <v>3</v>
      </c>
      <c r="AA196" s="8">
        <f t="shared" si="471"/>
        <v>1</v>
      </c>
      <c r="AB196" s="8">
        <f t="shared" si="471"/>
        <v>0</v>
      </c>
      <c r="AC196" s="8">
        <f t="shared" si="471"/>
        <v>0</v>
      </c>
      <c r="AD196" s="8">
        <f t="shared" si="471"/>
        <v>1</v>
      </c>
      <c r="AE196" s="8">
        <f t="shared" si="471"/>
        <v>0</v>
      </c>
      <c r="AF196" s="8">
        <f t="shared" si="471"/>
        <v>1</v>
      </c>
      <c r="AG196" s="8">
        <f t="shared" si="471"/>
        <v>20</v>
      </c>
      <c r="AH196" s="8">
        <f t="shared" si="471"/>
        <v>18</v>
      </c>
      <c r="AI196" s="8">
        <f t="shared" si="471"/>
        <v>17</v>
      </c>
      <c r="AJ196" s="8">
        <f t="shared" si="471"/>
        <v>16</v>
      </c>
      <c r="AK196" s="8">
        <f t="shared" si="471"/>
        <v>17</v>
      </c>
      <c r="AL196" s="8">
        <f t="shared" si="471"/>
        <v>17</v>
      </c>
      <c r="AM196" s="8">
        <f t="shared" si="471"/>
        <v>19</v>
      </c>
      <c r="AN196" s="8">
        <f t="shared" si="471"/>
        <v>16</v>
      </c>
      <c r="AO196" s="8">
        <f t="shared" si="471"/>
        <v>15</v>
      </c>
      <c r="AP196" s="8">
        <f t="shared" si="471"/>
        <v>16</v>
      </c>
      <c r="AQ196" s="8">
        <f t="shared" si="471"/>
        <v>18</v>
      </c>
      <c r="AR196" s="8">
        <f t="shared" si="471"/>
        <v>17</v>
      </c>
      <c r="AS196" s="8">
        <f t="shared" si="471"/>
        <v>18</v>
      </c>
      <c r="AT196" s="8">
        <f t="shared" si="471"/>
        <v>19</v>
      </c>
      <c r="AU196" s="8">
        <f t="shared" si="471"/>
        <v>21</v>
      </c>
      <c r="AV196" s="8">
        <f t="shared" si="471"/>
        <v>20</v>
      </c>
      <c r="AW196" s="8">
        <f t="shared" si="471"/>
        <v>21</v>
      </c>
      <c r="AX196" s="8">
        <f t="shared" si="471"/>
        <v>20</v>
      </c>
      <c r="AY196" s="8">
        <f t="shared" si="471"/>
        <v>21</v>
      </c>
      <c r="AZ196" s="8">
        <f t="shared" si="471"/>
        <v>20</v>
      </c>
      <c r="BA196" s="8">
        <f t="shared" si="471"/>
        <v>12</v>
      </c>
      <c r="BB196" s="8">
        <f t="shared" si="471"/>
        <v>13</v>
      </c>
      <c r="BC196" s="8">
        <f t="shared" si="471"/>
        <v>14</v>
      </c>
      <c r="BD196" s="8">
        <f t="shared" si="471"/>
        <v>18</v>
      </c>
      <c r="BE196" s="8">
        <f t="shared" si="471"/>
        <v>16</v>
      </c>
      <c r="BF196" s="8">
        <f t="shared" si="471"/>
        <v>11</v>
      </c>
      <c r="BG196" s="8">
        <f t="shared" si="471"/>
        <v>23</v>
      </c>
      <c r="BH196" s="8">
        <f t="shared" si="471"/>
        <v>21</v>
      </c>
      <c r="BI196" s="8">
        <f t="shared" si="471"/>
        <v>19</v>
      </c>
      <c r="BJ196" s="8">
        <f t="shared" si="471"/>
        <v>20</v>
      </c>
      <c r="BK196" s="8">
        <f t="shared" ref="BK196:BT196" si="472">+BK124+BK145+BK125+BK127+BK130+BK132+BK133+BK152+BK134+BK135+BK136+BK138+BK139+BK140+BK141</f>
        <v>8</v>
      </c>
      <c r="BL196" s="8">
        <f t="shared" si="472"/>
        <v>12</v>
      </c>
      <c r="BM196" s="8">
        <f t="shared" si="472"/>
        <v>5</v>
      </c>
      <c r="BN196" s="8">
        <f t="shared" si="472"/>
        <v>13</v>
      </c>
      <c r="BO196" s="8">
        <f t="shared" si="472"/>
        <v>14</v>
      </c>
      <c r="BP196" s="8">
        <f t="shared" si="472"/>
        <v>15</v>
      </c>
      <c r="BQ196" s="8">
        <f t="shared" si="472"/>
        <v>17</v>
      </c>
      <c r="BR196" s="8">
        <f t="shared" si="472"/>
        <v>21</v>
      </c>
      <c r="BS196" s="8">
        <f t="shared" si="472"/>
        <v>17</v>
      </c>
      <c r="BT196" s="8">
        <f t="shared" si="472"/>
        <v>21</v>
      </c>
    </row>
    <row r="197" spans="1:72" s="22" customFormat="1" ht="12" customHeight="1" x14ac:dyDescent="0.2">
      <c r="A197" s="91" t="s">
        <v>176</v>
      </c>
      <c r="B197" s="91"/>
      <c r="C197" s="8">
        <f t="shared" ref="C197:T197" si="473">+C70+C71+C72+C73+C74+C75+C76+C77+C78+C80+C81+C82+C83+C84+C85+C86+C87+C88+C89+C90+C91+C92+C93+C94+C95+C96+C97+C98+C99+C100+C101+C102+C103+C104+C105+C106+C107+C108+C109+C110+C111+C112+C113+C114+C115+C116+C117+C118+C119+C120+C121</f>
        <v>64</v>
      </c>
      <c r="D197" s="8">
        <f t="shared" si="473"/>
        <v>60</v>
      </c>
      <c r="E197" s="8">
        <f t="shared" si="473"/>
        <v>59</v>
      </c>
      <c r="F197" s="8">
        <f t="shared" si="473"/>
        <v>60</v>
      </c>
      <c r="G197" s="8">
        <f t="shared" si="473"/>
        <v>61</v>
      </c>
      <c r="H197" s="8">
        <f t="shared" si="473"/>
        <v>61</v>
      </c>
      <c r="I197" s="8">
        <f t="shared" si="473"/>
        <v>59</v>
      </c>
      <c r="J197" s="8">
        <f t="shared" si="473"/>
        <v>62</v>
      </c>
      <c r="K197" s="8">
        <f t="shared" si="473"/>
        <v>62</v>
      </c>
      <c r="L197" s="8">
        <f t="shared" si="473"/>
        <v>60</v>
      </c>
      <c r="M197" s="8">
        <f t="shared" si="473"/>
        <v>65</v>
      </c>
      <c r="N197" s="8">
        <f t="shared" si="473"/>
        <v>71</v>
      </c>
      <c r="O197" s="8">
        <f t="shared" si="473"/>
        <v>75</v>
      </c>
      <c r="P197" s="8">
        <f t="shared" si="473"/>
        <v>74</v>
      </c>
      <c r="Q197" s="8">
        <f t="shared" si="473"/>
        <v>73</v>
      </c>
      <c r="R197" s="8">
        <f t="shared" si="473"/>
        <v>62</v>
      </c>
      <c r="S197" s="8">
        <f t="shared" si="473"/>
        <v>94</v>
      </c>
      <c r="T197" s="8">
        <f t="shared" si="473"/>
        <v>92</v>
      </c>
      <c r="U197" s="8">
        <v>80</v>
      </c>
      <c r="V197" s="8">
        <f t="shared" ref="V197:AD197" si="474">+V70+V71+V72+V73+V74+V75+V76+V77+V78+V80+V81+V82+V83+V84+V85+V86+V87+V88+V89+V90+V91+V92+V93+V94+V95+V96+V97+V98+V99+V100+V101+V102+V103+V104+V105+V106+V107+V108+V109+V110+V111+V112+V113+V114+V115+V116+V117+V118+V119+V120+V121</f>
        <v>81</v>
      </c>
      <c r="W197" s="8">
        <f t="shared" si="474"/>
        <v>20</v>
      </c>
      <c r="X197" s="8">
        <f t="shared" si="474"/>
        <v>20</v>
      </c>
      <c r="Y197" s="8">
        <f t="shared" si="474"/>
        <v>20</v>
      </c>
      <c r="Z197" s="8">
        <f t="shared" si="474"/>
        <v>17</v>
      </c>
      <c r="AA197" s="8">
        <f t="shared" si="474"/>
        <v>20</v>
      </c>
      <c r="AB197" s="8">
        <f t="shared" si="474"/>
        <v>21</v>
      </c>
      <c r="AC197" s="8">
        <f t="shared" si="474"/>
        <v>24</v>
      </c>
      <c r="AD197" s="8">
        <f t="shared" si="474"/>
        <v>19</v>
      </c>
      <c r="AE197" s="8">
        <v>20</v>
      </c>
      <c r="AF197" s="8">
        <f t="shared" ref="AF197:AN197" si="475">+AF70+AF71+AF72+AF73+AF74+AF75+AF76+AF77+AF78+AF80+AF81+AF82+AF83+AF84+AF85+AF86+AF87+AF88+AF89+AF90+AF91+AF92+AF93+AF94+AF95+AF96+AF97+AF98+AF99+AF100+AF101+AF102+AF103+AF104+AF105+AF106+AF107+AF108+AF109+AF110+AF111+AF112+AF113+AF114+AF115+AF116+AF117+AF118+AF119+AF120+AF121</f>
        <v>20</v>
      </c>
      <c r="AG197" s="8">
        <f t="shared" si="475"/>
        <v>38</v>
      </c>
      <c r="AH197" s="8">
        <f t="shared" si="475"/>
        <v>39</v>
      </c>
      <c r="AI197" s="8">
        <f t="shared" si="475"/>
        <v>40</v>
      </c>
      <c r="AJ197" s="8">
        <f t="shared" si="475"/>
        <v>47</v>
      </c>
      <c r="AK197" s="8">
        <f t="shared" si="475"/>
        <v>46</v>
      </c>
      <c r="AL197" s="8">
        <f t="shared" si="475"/>
        <v>36</v>
      </c>
      <c r="AM197" s="8">
        <f t="shared" si="475"/>
        <v>55</v>
      </c>
      <c r="AN197" s="8">
        <f t="shared" si="475"/>
        <v>54</v>
      </c>
      <c r="AO197" s="8">
        <v>51</v>
      </c>
      <c r="AP197" s="8">
        <f t="shared" ref="AP197:AX197" si="476">+AP70+AP71+AP72+AP73+AP74+AP75+AP76+AP77+AP78+AP80+AP81+AP82+AP83+AP84+AP85+AP86+AP87+AP88+AP89+AP90+AP91+AP92+AP93+AP94+AP95+AP96+AP97+AP98+AP99+AP100+AP101+AP102+AP103+AP104+AP105+AP106+AP107+AP108+AP109+AP110+AP111+AP112+AP113+AP114+AP115+AP116+AP117+AP118+AP119+AP120+AP121</f>
        <v>51</v>
      </c>
      <c r="AQ197" s="8">
        <f t="shared" si="476"/>
        <v>41</v>
      </c>
      <c r="AR197" s="8">
        <f t="shared" si="476"/>
        <v>36</v>
      </c>
      <c r="AS197" s="8">
        <f t="shared" si="476"/>
        <v>37</v>
      </c>
      <c r="AT197" s="8">
        <f t="shared" si="476"/>
        <v>41</v>
      </c>
      <c r="AU197" s="8">
        <f t="shared" si="476"/>
        <v>39</v>
      </c>
      <c r="AV197" s="8">
        <f t="shared" si="476"/>
        <v>32</v>
      </c>
      <c r="AW197" s="8">
        <f t="shared" si="476"/>
        <v>38</v>
      </c>
      <c r="AX197" s="8">
        <f t="shared" si="476"/>
        <v>39</v>
      </c>
      <c r="AY197" s="8">
        <v>39</v>
      </c>
      <c r="AZ197" s="8">
        <f t="shared" ref="AZ197:BH197" si="477">+AZ70+AZ71+AZ72+AZ73+AZ74+AZ75+AZ76+AZ77+AZ78+AZ80+AZ81+AZ82+AZ83+AZ84+AZ85+AZ86+AZ87+AZ88+AZ89+AZ90+AZ91+AZ92+AZ93+AZ94+AZ95+AZ96+AZ97+AZ98+AZ99+AZ100+AZ101+AZ102+AZ103+AZ104+AZ105+AZ106+AZ107+AZ108+AZ109+AZ110+AZ111+AZ112+AZ113+AZ114+AZ115+AZ116+AZ117+AZ118+AZ119+AZ120+AZ121</f>
        <v>42</v>
      </c>
      <c r="BA197" s="8">
        <f t="shared" si="477"/>
        <v>37</v>
      </c>
      <c r="BB197" s="8">
        <f t="shared" si="477"/>
        <v>34</v>
      </c>
      <c r="BC197" s="8">
        <f t="shared" si="477"/>
        <v>43</v>
      </c>
      <c r="BD197" s="8">
        <f t="shared" si="477"/>
        <v>55</v>
      </c>
      <c r="BE197" s="8">
        <f t="shared" si="477"/>
        <v>56</v>
      </c>
      <c r="BF197" s="8">
        <f t="shared" si="477"/>
        <v>44</v>
      </c>
      <c r="BG197" s="8">
        <f t="shared" si="477"/>
        <v>69</v>
      </c>
      <c r="BH197" s="8">
        <f t="shared" si="477"/>
        <v>63</v>
      </c>
      <c r="BI197" s="8">
        <v>65</v>
      </c>
      <c r="BJ197" s="8">
        <f t="shared" ref="BJ197:BT197" si="478">+BJ70+BJ71+BJ72+BJ73+BJ74+BJ75+BJ76+BJ77+BJ78+BJ80+BJ81+BJ82+BJ83+BJ84+BJ85+BJ86+BJ87+BJ88+BJ89+BJ90+BJ91+BJ92+BJ93+BJ94+BJ95+BJ96+BJ97+BJ98+BJ99+BJ100+BJ101+BJ102+BJ103+BJ104+BJ105+BJ106+BJ107+BJ108+BJ109+BJ110+BJ111+BJ112+BJ113+BJ114+BJ115+BJ116+BJ117+BJ118+BJ119+BJ120+BJ121</f>
        <v>61</v>
      </c>
      <c r="BK197" s="8">
        <f t="shared" si="478"/>
        <v>23</v>
      </c>
      <c r="BL197" s="8">
        <f t="shared" si="478"/>
        <v>24</v>
      </c>
      <c r="BM197" s="8">
        <f t="shared" si="478"/>
        <v>20</v>
      </c>
      <c r="BN197" s="8">
        <f t="shared" si="478"/>
        <v>36</v>
      </c>
      <c r="BO197" s="8">
        <f t="shared" si="478"/>
        <v>49</v>
      </c>
      <c r="BP197" s="8">
        <f t="shared" si="478"/>
        <v>31</v>
      </c>
      <c r="BQ197" s="8">
        <f t="shared" si="478"/>
        <v>52</v>
      </c>
      <c r="BR197" s="8">
        <f t="shared" si="478"/>
        <v>42</v>
      </c>
      <c r="BS197" s="8">
        <f t="shared" si="478"/>
        <v>41</v>
      </c>
      <c r="BT197" s="8">
        <f t="shared" si="478"/>
        <v>41</v>
      </c>
    </row>
    <row r="198" spans="1:72" s="22" customFormat="1" ht="12" customHeight="1" x14ac:dyDescent="0.2">
      <c r="A198" s="63" t="s">
        <v>177</v>
      </c>
      <c r="B198" s="63"/>
      <c r="C198" s="13">
        <f>+C157+C128+C129+C158+C131+C164</f>
        <v>27</v>
      </c>
      <c r="D198" s="13">
        <f t="shared" ref="D198:BJ198" si="479">+D157+D128+D129+D158+D131+D164</f>
        <v>26</v>
      </c>
      <c r="E198" s="13">
        <f t="shared" si="479"/>
        <v>27</v>
      </c>
      <c r="F198" s="13">
        <f t="shared" si="479"/>
        <v>28</v>
      </c>
      <c r="G198" s="13">
        <f t="shared" si="479"/>
        <v>26</v>
      </c>
      <c r="H198" s="13">
        <f t="shared" si="479"/>
        <v>25</v>
      </c>
      <c r="I198" s="13">
        <f t="shared" si="479"/>
        <v>23</v>
      </c>
      <c r="J198" s="13">
        <f t="shared" si="479"/>
        <v>24</v>
      </c>
      <c r="K198" s="13">
        <f t="shared" si="479"/>
        <v>23</v>
      </c>
      <c r="L198" s="13">
        <f t="shared" si="479"/>
        <v>22</v>
      </c>
      <c r="M198" s="13">
        <f t="shared" si="479"/>
        <v>18</v>
      </c>
      <c r="N198" s="13">
        <f t="shared" si="479"/>
        <v>17</v>
      </c>
      <c r="O198" s="13">
        <f t="shared" si="479"/>
        <v>15</v>
      </c>
      <c r="P198" s="13">
        <f t="shared" si="479"/>
        <v>20</v>
      </c>
      <c r="Q198" s="13">
        <f t="shared" si="479"/>
        <v>16</v>
      </c>
      <c r="R198" s="13">
        <f t="shared" si="479"/>
        <v>15</v>
      </c>
      <c r="S198" s="13">
        <f t="shared" si="479"/>
        <v>18</v>
      </c>
      <c r="T198" s="13">
        <f t="shared" si="479"/>
        <v>22</v>
      </c>
      <c r="U198" s="13">
        <f t="shared" si="479"/>
        <v>21</v>
      </c>
      <c r="V198" s="13">
        <f t="shared" si="479"/>
        <v>23</v>
      </c>
      <c r="W198" s="13">
        <f t="shared" si="479"/>
        <v>3</v>
      </c>
      <c r="X198" s="13">
        <f t="shared" si="479"/>
        <v>4</v>
      </c>
      <c r="Y198" s="13">
        <f t="shared" si="479"/>
        <v>5</v>
      </c>
      <c r="Z198" s="13">
        <f t="shared" si="479"/>
        <v>2</v>
      </c>
      <c r="AA198" s="13">
        <f t="shared" si="479"/>
        <v>4</v>
      </c>
      <c r="AB198" s="13">
        <f t="shared" si="479"/>
        <v>3</v>
      </c>
      <c r="AC198" s="13">
        <f t="shared" si="479"/>
        <v>3</v>
      </c>
      <c r="AD198" s="13">
        <f t="shared" si="479"/>
        <v>3</v>
      </c>
      <c r="AE198" s="13">
        <f t="shared" si="479"/>
        <v>3</v>
      </c>
      <c r="AF198" s="13">
        <f t="shared" si="479"/>
        <v>4</v>
      </c>
      <c r="AG198" s="13">
        <f t="shared" si="479"/>
        <v>22</v>
      </c>
      <c r="AH198" s="13">
        <f t="shared" si="479"/>
        <v>23</v>
      </c>
      <c r="AI198" s="13">
        <f t="shared" si="479"/>
        <v>23</v>
      </c>
      <c r="AJ198" s="13">
        <f t="shared" si="479"/>
        <v>24</v>
      </c>
      <c r="AK198" s="13">
        <f t="shared" si="479"/>
        <v>23</v>
      </c>
      <c r="AL198" s="13">
        <f t="shared" si="479"/>
        <v>20</v>
      </c>
      <c r="AM198" s="13">
        <f t="shared" si="479"/>
        <v>20</v>
      </c>
      <c r="AN198" s="13">
        <f t="shared" si="479"/>
        <v>19</v>
      </c>
      <c r="AO198" s="13">
        <f t="shared" si="479"/>
        <v>19</v>
      </c>
      <c r="AP198" s="13">
        <f t="shared" si="479"/>
        <v>18</v>
      </c>
      <c r="AQ198" s="13">
        <f t="shared" si="479"/>
        <v>16</v>
      </c>
      <c r="AR198" s="13">
        <f t="shared" si="479"/>
        <v>14</v>
      </c>
      <c r="AS198" s="13">
        <f t="shared" si="479"/>
        <v>14</v>
      </c>
      <c r="AT198" s="13">
        <f t="shared" si="479"/>
        <v>15</v>
      </c>
      <c r="AU198" s="13">
        <f t="shared" si="479"/>
        <v>13</v>
      </c>
      <c r="AV198" s="13">
        <f t="shared" si="479"/>
        <v>13</v>
      </c>
      <c r="AW198" s="13">
        <f t="shared" si="479"/>
        <v>13</v>
      </c>
      <c r="AX198" s="13">
        <f t="shared" si="479"/>
        <v>13</v>
      </c>
      <c r="AY198" s="13">
        <f t="shared" si="479"/>
        <v>15</v>
      </c>
      <c r="AZ198" s="13">
        <f t="shared" si="479"/>
        <v>14</v>
      </c>
      <c r="BA198" s="13">
        <f t="shared" si="479"/>
        <v>8</v>
      </c>
      <c r="BB198" s="13">
        <f t="shared" si="479"/>
        <v>4</v>
      </c>
      <c r="BC198" s="13">
        <f t="shared" si="479"/>
        <v>7</v>
      </c>
      <c r="BD198" s="13">
        <f t="shared" si="479"/>
        <v>6</v>
      </c>
      <c r="BE198" s="13">
        <f t="shared" si="479"/>
        <v>7</v>
      </c>
      <c r="BF198" s="13">
        <f t="shared" si="479"/>
        <v>5</v>
      </c>
      <c r="BG198" s="13">
        <f t="shared" si="479"/>
        <v>5</v>
      </c>
      <c r="BH198" s="13">
        <f t="shared" si="479"/>
        <v>10</v>
      </c>
      <c r="BI198" s="13">
        <f t="shared" si="479"/>
        <v>9</v>
      </c>
      <c r="BJ198" s="13">
        <f t="shared" si="479"/>
        <v>9</v>
      </c>
      <c r="BK198" s="13">
        <f t="shared" ref="BK198:BT198" si="480">+BK157+BK128+BK129+BK158+BK131+BK164</f>
        <v>6</v>
      </c>
      <c r="BL198" s="13">
        <f t="shared" si="480"/>
        <v>6</v>
      </c>
      <c r="BM198" s="13">
        <f t="shared" si="480"/>
        <v>6</v>
      </c>
      <c r="BN198" s="13">
        <f t="shared" si="480"/>
        <v>8</v>
      </c>
      <c r="BO198" s="13">
        <f t="shared" si="480"/>
        <v>6</v>
      </c>
      <c r="BP198" s="13">
        <f t="shared" si="480"/>
        <v>8</v>
      </c>
      <c r="BQ198" s="13">
        <f t="shared" si="480"/>
        <v>8</v>
      </c>
      <c r="BR198" s="13">
        <f t="shared" si="480"/>
        <v>10</v>
      </c>
      <c r="BS198" s="13">
        <f t="shared" si="480"/>
        <v>12</v>
      </c>
      <c r="BT198" s="13">
        <f t="shared" si="480"/>
        <v>10</v>
      </c>
    </row>
    <row r="199" spans="1:72" s="22" customFormat="1" ht="12" customHeight="1" x14ac:dyDescent="0.2">
      <c r="A199" s="62"/>
      <c r="B199" s="62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</row>
    <row r="200" spans="1:72" s="22" customFormat="1" ht="12" customHeight="1" x14ac:dyDescent="0.2">
      <c r="A200" s="23" t="s">
        <v>178</v>
      </c>
      <c r="B200" s="23"/>
      <c r="C200" s="28">
        <f t="shared" ref="C200:BR200" si="481">+C183-C193</f>
        <v>192</v>
      </c>
      <c r="D200" s="28">
        <f t="shared" si="481"/>
        <v>192</v>
      </c>
      <c r="E200" s="28">
        <f t="shared" si="481"/>
        <v>185</v>
      </c>
      <c r="F200" s="28">
        <f t="shared" si="481"/>
        <v>183</v>
      </c>
      <c r="G200" s="28">
        <f t="shared" si="481"/>
        <v>177</v>
      </c>
      <c r="H200" s="28">
        <f t="shared" si="481"/>
        <v>175</v>
      </c>
      <c r="I200" s="28">
        <f t="shared" si="481"/>
        <v>174</v>
      </c>
      <c r="J200" s="28">
        <f t="shared" si="481"/>
        <v>177</v>
      </c>
      <c r="K200" s="28">
        <f t="shared" si="481"/>
        <v>171</v>
      </c>
      <c r="L200" s="28">
        <f>+L183-L193</f>
        <v>167</v>
      </c>
      <c r="M200" s="28">
        <f t="shared" si="481"/>
        <v>98</v>
      </c>
      <c r="N200" s="28">
        <f t="shared" si="481"/>
        <v>104</v>
      </c>
      <c r="O200" s="28">
        <f t="shared" si="481"/>
        <v>104</v>
      </c>
      <c r="P200" s="28">
        <f t="shared" si="481"/>
        <v>104</v>
      </c>
      <c r="Q200" s="28">
        <f t="shared" si="481"/>
        <v>103</v>
      </c>
      <c r="R200" s="28">
        <f t="shared" si="481"/>
        <v>94</v>
      </c>
      <c r="S200" s="28">
        <f t="shared" si="481"/>
        <v>100</v>
      </c>
      <c r="T200" s="28">
        <f t="shared" si="481"/>
        <v>100</v>
      </c>
      <c r="U200" s="28">
        <f t="shared" si="481"/>
        <v>100</v>
      </c>
      <c r="V200" s="28">
        <f t="shared" si="481"/>
        <v>104</v>
      </c>
      <c r="W200" s="28">
        <f t="shared" si="481"/>
        <v>23</v>
      </c>
      <c r="X200" s="28">
        <f t="shared" si="481"/>
        <v>18</v>
      </c>
      <c r="Y200" s="28">
        <f t="shared" si="481"/>
        <v>16</v>
      </c>
      <c r="Z200" s="28">
        <f t="shared" si="481"/>
        <v>20</v>
      </c>
      <c r="AA200" s="28">
        <f t="shared" si="481"/>
        <v>18</v>
      </c>
      <c r="AB200" s="28">
        <f t="shared" si="481"/>
        <v>14</v>
      </c>
      <c r="AC200" s="28">
        <f t="shared" si="481"/>
        <v>16</v>
      </c>
      <c r="AD200" s="28">
        <f t="shared" si="481"/>
        <v>21</v>
      </c>
      <c r="AE200" s="28">
        <f t="shared" si="481"/>
        <v>25</v>
      </c>
      <c r="AF200" s="28">
        <f t="shared" si="481"/>
        <v>19</v>
      </c>
      <c r="AG200" s="28">
        <f t="shared" si="481"/>
        <v>108</v>
      </c>
      <c r="AH200" s="28">
        <f t="shared" si="481"/>
        <v>99</v>
      </c>
      <c r="AI200" s="28">
        <f t="shared" si="481"/>
        <v>99</v>
      </c>
      <c r="AJ200" s="28">
        <f t="shared" si="481"/>
        <v>99</v>
      </c>
      <c r="AK200" s="28">
        <f t="shared" si="481"/>
        <v>96</v>
      </c>
      <c r="AL200" s="28">
        <f t="shared" si="481"/>
        <v>86</v>
      </c>
      <c r="AM200" s="28">
        <f t="shared" si="481"/>
        <v>89</v>
      </c>
      <c r="AN200" s="28">
        <f t="shared" si="481"/>
        <v>89</v>
      </c>
      <c r="AO200" s="28">
        <f t="shared" si="481"/>
        <v>89</v>
      </c>
      <c r="AP200" s="28">
        <f t="shared" si="481"/>
        <v>83</v>
      </c>
      <c r="AQ200" s="28">
        <f t="shared" si="481"/>
        <v>116</v>
      </c>
      <c r="AR200" s="28">
        <f t="shared" si="481"/>
        <v>112</v>
      </c>
      <c r="AS200" s="28">
        <f t="shared" si="481"/>
        <v>114</v>
      </c>
      <c r="AT200" s="28">
        <f t="shared" si="481"/>
        <v>121</v>
      </c>
      <c r="AU200" s="28">
        <f t="shared" si="481"/>
        <v>119</v>
      </c>
      <c r="AV200" s="28">
        <f t="shared" si="481"/>
        <v>107</v>
      </c>
      <c r="AW200" s="28">
        <f t="shared" si="481"/>
        <v>111</v>
      </c>
      <c r="AX200" s="28">
        <f t="shared" si="481"/>
        <v>108</v>
      </c>
      <c r="AY200" s="28">
        <f t="shared" si="481"/>
        <v>110</v>
      </c>
      <c r="AZ200" s="28">
        <f t="shared" si="481"/>
        <v>107</v>
      </c>
      <c r="BA200" s="28">
        <f t="shared" si="481"/>
        <v>33</v>
      </c>
      <c r="BB200" s="28">
        <f t="shared" si="481"/>
        <v>34</v>
      </c>
      <c r="BC200" s="28">
        <f t="shared" si="481"/>
        <v>42</v>
      </c>
      <c r="BD200" s="28">
        <f t="shared" si="481"/>
        <v>38</v>
      </c>
      <c r="BE200" s="28">
        <f t="shared" si="481"/>
        <v>37</v>
      </c>
      <c r="BF200" s="28">
        <f t="shared" si="481"/>
        <v>37</v>
      </c>
      <c r="BG200" s="28">
        <f t="shared" si="481"/>
        <v>50</v>
      </c>
      <c r="BH200" s="28">
        <f t="shared" si="481"/>
        <v>39</v>
      </c>
      <c r="BI200" s="28">
        <f t="shared" si="481"/>
        <v>33</v>
      </c>
      <c r="BJ200" s="28">
        <f t="shared" si="481"/>
        <v>37</v>
      </c>
      <c r="BK200" s="28">
        <f t="shared" si="481"/>
        <v>24</v>
      </c>
      <c r="BL200" s="28">
        <f t="shared" si="481"/>
        <v>33</v>
      </c>
      <c r="BM200" s="28">
        <f t="shared" si="481"/>
        <v>30</v>
      </c>
      <c r="BN200" s="28">
        <f t="shared" si="481"/>
        <v>36</v>
      </c>
      <c r="BO200" s="28">
        <f t="shared" si="481"/>
        <v>37</v>
      </c>
      <c r="BP200" s="28">
        <f t="shared" si="481"/>
        <v>44</v>
      </c>
      <c r="BQ200" s="28">
        <f t="shared" si="481"/>
        <v>40</v>
      </c>
      <c r="BR200" s="28">
        <f t="shared" si="481"/>
        <v>38</v>
      </c>
      <c r="BS200" s="28">
        <f t="shared" ref="BS200:BT200" si="482">+BS183-BS193</f>
        <v>33</v>
      </c>
      <c r="BT200" s="28">
        <f t="shared" si="482"/>
        <v>38</v>
      </c>
    </row>
    <row r="201" spans="1:72" s="18" customFormat="1" ht="6.4" customHeight="1" x14ac:dyDescent="0.2">
      <c r="A201" s="118"/>
      <c r="B201" s="11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</row>
    <row r="202" spans="1:72" s="42" customFormat="1" ht="12.75" x14ac:dyDescent="0.2">
      <c r="A202" s="119" t="s">
        <v>215</v>
      </c>
      <c r="B202" s="119"/>
      <c r="C202" s="119"/>
      <c r="D202" s="119"/>
      <c r="E202" s="119"/>
      <c r="F202" s="119"/>
      <c r="G202" s="119"/>
      <c r="H202" s="119"/>
      <c r="I202" s="119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</row>
    <row r="203" spans="1:72" s="20" customFormat="1" ht="12" customHeight="1" x14ac:dyDescent="0.2">
      <c r="A203" s="89" t="s">
        <v>179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</row>
    <row r="204" spans="1:72" s="18" customFormat="1" ht="6.4" customHeight="1" x14ac:dyDescent="0.2">
      <c r="A204" s="88"/>
      <c r="B204" s="8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</row>
    <row r="205" spans="1:72" s="27" customFormat="1" ht="12.75" x14ac:dyDescent="0.2">
      <c r="A205" s="77" t="s">
        <v>201</v>
      </c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</row>
    <row r="206" spans="1:72" s="18" customFormat="1" ht="5.25" customHeight="1" x14ac:dyDescent="0.2">
      <c r="A206" s="88"/>
      <c r="B206" s="8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</row>
    <row r="207" spans="1:72" s="21" customFormat="1" ht="12" customHeight="1" x14ac:dyDescent="0.2">
      <c r="A207" s="89" t="s">
        <v>214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</row>
    <row r="208" spans="1:72" s="21" customFormat="1" ht="12" customHeight="1" x14ac:dyDescent="0.2">
      <c r="A208" s="94" t="s">
        <v>202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60"/>
    </row>
    <row r="219" spans="3:71" ht="12.6" customHeight="1" x14ac:dyDescent="0.2">
      <c r="BR219" s="43"/>
      <c r="BS219" s="43"/>
    </row>
    <row r="220" spans="3:71" ht="48" customHeight="1" x14ac:dyDescent="0.2">
      <c r="BR220" s="43"/>
      <c r="BS220" s="43"/>
    </row>
    <row r="221" spans="3:71" ht="5.25" customHeight="1" x14ac:dyDescent="0.2">
      <c r="C221" s="43"/>
      <c r="D221" s="43"/>
      <c r="E221" s="43"/>
      <c r="F221" s="43"/>
      <c r="G221" s="43"/>
      <c r="H221" s="43"/>
      <c r="I221" s="43"/>
      <c r="J221" s="43"/>
      <c r="K221" s="43"/>
      <c r="M221" s="43"/>
      <c r="N221" s="43"/>
      <c r="O221" s="43"/>
      <c r="P221" s="43"/>
      <c r="Q221" s="43"/>
      <c r="R221" s="43"/>
      <c r="S221" s="43"/>
      <c r="T221" s="43"/>
      <c r="U221" s="43"/>
      <c r="W221" s="43"/>
      <c r="X221" s="43"/>
      <c r="Y221" s="43"/>
      <c r="Z221" s="43"/>
      <c r="AA221" s="43"/>
      <c r="AB221" s="43"/>
      <c r="AC221" s="43"/>
      <c r="AD221" s="43"/>
      <c r="AE221" s="43"/>
      <c r="AG221" s="43"/>
      <c r="AH221" s="43"/>
      <c r="AI221" s="43"/>
      <c r="AJ221" s="43"/>
      <c r="AK221" s="43"/>
      <c r="AL221" s="43"/>
      <c r="AM221" s="43"/>
      <c r="AN221" s="43"/>
      <c r="AO221" s="43"/>
      <c r="AQ221" s="43"/>
      <c r="AR221" s="43"/>
      <c r="AS221" s="43"/>
      <c r="AT221" s="43"/>
      <c r="AU221" s="43"/>
      <c r="AV221" s="43"/>
      <c r="AW221" s="43"/>
      <c r="AX221" s="43"/>
      <c r="AY221" s="43"/>
      <c r="BA221" s="43"/>
      <c r="BB221" s="43"/>
      <c r="BC221" s="43"/>
      <c r="BD221" s="43"/>
      <c r="BE221" s="43"/>
      <c r="BF221" s="43"/>
      <c r="BG221" s="43"/>
      <c r="BH221" s="43"/>
      <c r="BI221" s="43"/>
      <c r="BK221" s="43"/>
      <c r="BL221" s="43"/>
      <c r="BM221" s="43"/>
      <c r="BN221" s="43"/>
      <c r="BO221" s="43"/>
      <c r="BP221" s="43"/>
      <c r="BQ221" s="43"/>
      <c r="BR221" s="43"/>
      <c r="BS221" s="43"/>
    </row>
    <row r="222" spans="3:71" ht="12" customHeight="1" x14ac:dyDescent="0.2">
      <c r="C222" s="43"/>
      <c r="D222" s="43"/>
      <c r="E222" s="43"/>
      <c r="F222" s="43"/>
      <c r="G222" s="43"/>
      <c r="H222" s="43"/>
      <c r="I222" s="43"/>
      <c r="J222" s="43"/>
      <c r="K222" s="43"/>
      <c r="M222" s="43"/>
      <c r="N222" s="43"/>
      <c r="O222" s="43"/>
      <c r="P222" s="43"/>
      <c r="Q222" s="43"/>
      <c r="R222" s="43"/>
      <c r="S222" s="43"/>
      <c r="T222" s="43"/>
      <c r="U222" s="43"/>
      <c r="W222" s="43"/>
      <c r="X222" s="43"/>
      <c r="Y222" s="43"/>
      <c r="Z222" s="43"/>
      <c r="AA222" s="43"/>
      <c r="AB222" s="43"/>
      <c r="AC222" s="43"/>
      <c r="AD222" s="43"/>
      <c r="AE222" s="43"/>
      <c r="AG222" s="43"/>
      <c r="AH222" s="43"/>
      <c r="AI222" s="43"/>
      <c r="AJ222" s="43"/>
      <c r="AK222" s="43"/>
      <c r="AL222" s="43"/>
      <c r="AM222" s="43"/>
      <c r="AN222" s="43"/>
      <c r="AO222" s="43"/>
      <c r="AQ222" s="43"/>
      <c r="AR222" s="43"/>
      <c r="AS222" s="43"/>
      <c r="AT222" s="43"/>
      <c r="AU222" s="43"/>
      <c r="AV222" s="43"/>
      <c r="AW222" s="43"/>
      <c r="AX222" s="43"/>
      <c r="AY222" s="43"/>
      <c r="BA222" s="43"/>
      <c r="BB222" s="43"/>
      <c r="BC222" s="43"/>
      <c r="BD222" s="43"/>
      <c r="BE222" s="43"/>
      <c r="BF222" s="43"/>
      <c r="BG222" s="43"/>
      <c r="BH222" s="43"/>
      <c r="BI222" s="43"/>
      <c r="BK222" s="43"/>
      <c r="BL222" s="43"/>
      <c r="BM222" s="43"/>
      <c r="BN222" s="43"/>
      <c r="BO222" s="43"/>
      <c r="BP222" s="43"/>
      <c r="BQ222" s="43"/>
      <c r="BR222" s="43"/>
      <c r="BS222" s="43"/>
    </row>
    <row r="223" spans="3:71" ht="12" customHeight="1" x14ac:dyDescent="0.2">
      <c r="C223" s="43"/>
      <c r="D223" s="43"/>
      <c r="E223" s="43"/>
      <c r="F223" s="43"/>
      <c r="G223" s="43"/>
      <c r="H223" s="43"/>
      <c r="I223" s="43"/>
      <c r="J223" s="43"/>
      <c r="K223" s="43"/>
      <c r="M223" s="43"/>
      <c r="N223" s="43"/>
      <c r="O223" s="43"/>
      <c r="P223" s="43"/>
      <c r="Q223" s="43"/>
      <c r="R223" s="43"/>
      <c r="S223" s="43"/>
      <c r="T223" s="43"/>
      <c r="U223" s="43"/>
      <c r="W223" s="43"/>
      <c r="X223" s="43"/>
      <c r="Y223" s="43"/>
      <c r="Z223" s="43"/>
      <c r="AA223" s="43"/>
      <c r="AB223" s="43"/>
      <c r="AC223" s="43"/>
      <c r="AD223" s="43"/>
      <c r="AE223" s="43"/>
      <c r="AG223" s="43"/>
      <c r="AH223" s="43"/>
      <c r="AI223" s="43"/>
      <c r="AJ223" s="43"/>
      <c r="AK223" s="43"/>
      <c r="AL223" s="43"/>
      <c r="AM223" s="43"/>
      <c r="AN223" s="43"/>
      <c r="AO223" s="43"/>
      <c r="AQ223" s="43"/>
      <c r="AR223" s="43"/>
      <c r="AS223" s="43"/>
      <c r="AT223" s="43"/>
      <c r="AU223" s="43"/>
      <c r="AV223" s="43"/>
      <c r="AW223" s="43"/>
      <c r="AX223" s="43"/>
      <c r="AY223" s="43"/>
      <c r="BA223" s="43"/>
      <c r="BB223" s="43"/>
      <c r="BC223" s="43"/>
      <c r="BD223" s="43"/>
      <c r="BE223" s="43"/>
      <c r="BF223" s="43"/>
      <c r="BG223" s="43"/>
      <c r="BH223" s="43"/>
      <c r="BI223" s="43"/>
      <c r="BK223" s="43"/>
      <c r="BL223" s="43"/>
      <c r="BM223" s="43"/>
      <c r="BN223" s="43"/>
      <c r="BO223" s="43"/>
      <c r="BP223" s="43"/>
      <c r="BQ223" s="43"/>
      <c r="BR223" s="43"/>
      <c r="BS223" s="43"/>
    </row>
    <row r="224" spans="3:71" ht="12" customHeight="1" x14ac:dyDescent="0.2">
      <c r="J224" s="43"/>
      <c r="K224" s="43"/>
      <c r="T224" s="43"/>
      <c r="U224" s="43"/>
      <c r="AD224" s="43"/>
      <c r="AE224" s="43"/>
      <c r="AN224" s="43"/>
      <c r="AO224" s="43"/>
      <c r="AX224" s="43"/>
      <c r="AY224" s="43"/>
      <c r="BH224" s="43"/>
      <c r="BI224" s="43"/>
      <c r="BR224" s="43"/>
      <c r="BS224" s="43"/>
    </row>
  </sheetData>
  <mergeCells count="178">
    <mergeCell ref="A1:BT1"/>
    <mergeCell ref="A2:BT2"/>
    <mergeCell ref="A3:BT3"/>
    <mergeCell ref="A4:BT4"/>
    <mergeCell ref="C5:BT5"/>
    <mergeCell ref="C6:L6"/>
    <mergeCell ref="M6:V6"/>
    <mergeCell ref="W6:AF6"/>
    <mergeCell ref="AG6:AP6"/>
    <mergeCell ref="AQ6:AZ6"/>
    <mergeCell ref="A11:B11"/>
    <mergeCell ref="A12:B12"/>
    <mergeCell ref="A16:B16"/>
    <mergeCell ref="A20:B20"/>
    <mergeCell ref="A22:B22"/>
    <mergeCell ref="A23:B23"/>
    <mergeCell ref="BA6:BJ6"/>
    <mergeCell ref="BK6:BT6"/>
    <mergeCell ref="A7:B7"/>
    <mergeCell ref="C7:BT7"/>
    <mergeCell ref="A8:B8"/>
    <mergeCell ref="A9:B9"/>
    <mergeCell ref="A38:B38"/>
    <mergeCell ref="A39:B39"/>
    <mergeCell ref="A41:B41"/>
    <mergeCell ref="A42:B42"/>
    <mergeCell ref="A43:B43"/>
    <mergeCell ref="A46:B46"/>
    <mergeCell ref="A24:B24"/>
    <mergeCell ref="A25:B25"/>
    <mergeCell ref="A28:B28"/>
    <mergeCell ref="A31:B31"/>
    <mergeCell ref="A32:B32"/>
    <mergeCell ref="A37:B37"/>
    <mergeCell ref="A58:B58"/>
    <mergeCell ref="A59:B59"/>
    <mergeCell ref="A60:B60"/>
    <mergeCell ref="A61:B61"/>
    <mergeCell ref="A62:B62"/>
    <mergeCell ref="A63:B63"/>
    <mergeCell ref="A51:B51"/>
    <mergeCell ref="A52:B52"/>
    <mergeCell ref="A53:B53"/>
    <mergeCell ref="A54:B54"/>
    <mergeCell ref="A56:B56"/>
    <mergeCell ref="A57:B57"/>
    <mergeCell ref="A71:B71"/>
    <mergeCell ref="A72:B72"/>
    <mergeCell ref="A73:B73"/>
    <mergeCell ref="A74:B74"/>
    <mergeCell ref="A75:B75"/>
    <mergeCell ref="A76:B76"/>
    <mergeCell ref="A64:B64"/>
    <mergeCell ref="A65:B65"/>
    <mergeCell ref="A66:B66"/>
    <mergeCell ref="A67:B67"/>
    <mergeCell ref="A69:B69"/>
    <mergeCell ref="A70:B70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19:B119"/>
    <mergeCell ref="A120:B120"/>
    <mergeCell ref="A121:B121"/>
    <mergeCell ref="A123:B123"/>
    <mergeCell ref="A124:B124"/>
    <mergeCell ref="A125:B125"/>
    <mergeCell ref="A113:B113"/>
    <mergeCell ref="A114:B114"/>
    <mergeCell ref="A115:B115"/>
    <mergeCell ref="A116:B116"/>
    <mergeCell ref="A117:B117"/>
    <mergeCell ref="A118:B118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46:B146"/>
    <mergeCell ref="A147:B147"/>
    <mergeCell ref="A148:B148"/>
    <mergeCell ref="A149:B149"/>
    <mergeCell ref="A150:B150"/>
    <mergeCell ref="A151:B151"/>
    <mergeCell ref="A138:B138"/>
    <mergeCell ref="A139:B139"/>
    <mergeCell ref="A140:B140"/>
    <mergeCell ref="A141:B141"/>
    <mergeCell ref="A144:B144"/>
    <mergeCell ref="A145:B145"/>
    <mergeCell ref="A159:B159"/>
    <mergeCell ref="A160:B160"/>
    <mergeCell ref="A162:B162"/>
    <mergeCell ref="A163:B163"/>
    <mergeCell ref="A164:B164"/>
    <mergeCell ref="A166:B166"/>
    <mergeCell ref="A152:B152"/>
    <mergeCell ref="A154:B154"/>
    <mergeCell ref="A155:B155"/>
    <mergeCell ref="A156:B156"/>
    <mergeCell ref="A157:B157"/>
    <mergeCell ref="A158:B158"/>
    <mergeCell ref="A174:B174"/>
    <mergeCell ref="A175:B175"/>
    <mergeCell ref="A176:B176"/>
    <mergeCell ref="A177:B177"/>
    <mergeCell ref="A178:B178"/>
    <mergeCell ref="A179:B179"/>
    <mergeCell ref="A167:B167"/>
    <mergeCell ref="A168:B168"/>
    <mergeCell ref="A169:B169"/>
    <mergeCell ref="A171:B171"/>
    <mergeCell ref="A172:B172"/>
    <mergeCell ref="A173:B173"/>
    <mergeCell ref="A187:B187"/>
    <mergeCell ref="A188:B188"/>
    <mergeCell ref="A189:B189"/>
    <mergeCell ref="A190:B190"/>
    <mergeCell ref="A191:B191"/>
    <mergeCell ref="A193:B193"/>
    <mergeCell ref="A180:B180"/>
    <mergeCell ref="A181:B181"/>
    <mergeCell ref="A183:B183"/>
    <mergeCell ref="A184:B184"/>
    <mergeCell ref="A185:B185"/>
    <mergeCell ref="A186:B186"/>
    <mergeCell ref="A203:BT203"/>
    <mergeCell ref="A204:BT204"/>
    <mergeCell ref="A205:BT205"/>
    <mergeCell ref="A206:BT206"/>
    <mergeCell ref="A207:BT207"/>
    <mergeCell ref="A208:BS208"/>
    <mergeCell ref="A194:B194"/>
    <mergeCell ref="A195:B195"/>
    <mergeCell ref="A196:B196"/>
    <mergeCell ref="A197:B197"/>
    <mergeCell ref="A201:BT201"/>
    <mergeCell ref="A202:BT202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3"/>
  <sheetViews>
    <sheetView zoomScaleNormal="100" workbookViewId="0">
      <pane ySplit="8" topLeftCell="A9" activePane="bottomLeft" state="frozen"/>
      <selection activeCell="B1" sqref="B1"/>
      <selection pane="bottomLeft" sqref="A1:W1"/>
    </sheetView>
  </sheetViews>
  <sheetFormatPr defaultColWidth="9.140625" defaultRowHeight="12" customHeight="1" x14ac:dyDescent="0.2"/>
  <cols>
    <col min="1" max="1" width="2.7109375" style="43" customWidth="1"/>
    <col min="2" max="2" width="26.28515625" style="43" customWidth="1"/>
    <col min="3" max="23" width="8" style="44" customWidth="1"/>
    <col min="24" max="16384" width="9.140625" style="43"/>
  </cols>
  <sheetData>
    <row r="1" spans="1:23" s="1" customFormat="1" ht="12.75" customHeight="1" x14ac:dyDescent="0.2">
      <c r="A1" s="112"/>
      <c r="B1" s="11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25" customFormat="1" ht="12.75" customHeight="1" x14ac:dyDescent="0.2">
      <c r="A2" s="80" t="s">
        <v>216</v>
      </c>
      <c r="B2" s="80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2" customFormat="1" ht="12.75" customHeight="1" x14ac:dyDescent="0.25">
      <c r="A3" s="113"/>
      <c r="B3" s="11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2" customFormat="1" ht="12.75" customHeight="1" x14ac:dyDescent="0.25">
      <c r="A4" s="114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78"/>
    </row>
    <row r="5" spans="1:23" s="75" customFormat="1" ht="12" customHeight="1" x14ac:dyDescent="0.2">
      <c r="A5" s="73"/>
      <c r="B5" s="74"/>
      <c r="C5" s="100" t="s">
        <v>181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spans="1:23" s="75" customFormat="1" ht="12" customHeight="1" x14ac:dyDescent="0.2">
      <c r="B6" s="76"/>
      <c r="C6" s="117" t="s">
        <v>182</v>
      </c>
      <c r="D6" s="79"/>
      <c r="E6" s="79"/>
      <c r="F6" s="109" t="s">
        <v>183</v>
      </c>
      <c r="G6" s="79"/>
      <c r="H6" s="79"/>
      <c r="I6" s="109" t="s">
        <v>184</v>
      </c>
      <c r="J6" s="79"/>
      <c r="K6" s="79"/>
      <c r="L6" s="109" t="s">
        <v>185</v>
      </c>
      <c r="M6" s="79"/>
      <c r="N6" s="79"/>
      <c r="O6" s="109" t="s">
        <v>186</v>
      </c>
      <c r="P6" s="79"/>
      <c r="Q6" s="79"/>
      <c r="R6" s="109" t="s">
        <v>187</v>
      </c>
      <c r="S6" s="79"/>
      <c r="T6" s="79"/>
      <c r="U6" s="109" t="s">
        <v>188</v>
      </c>
      <c r="V6" s="109"/>
      <c r="W6" s="79"/>
    </row>
    <row r="7" spans="1:23" s="32" customFormat="1" ht="12" customHeight="1" x14ac:dyDescent="0.2">
      <c r="A7" s="110"/>
      <c r="B7" s="110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s="38" customFormat="1" ht="12" customHeight="1" x14ac:dyDescent="0.2">
      <c r="A8" s="111"/>
      <c r="B8" s="111"/>
      <c r="C8" s="68">
        <v>2020</v>
      </c>
      <c r="D8" s="53">
        <v>2021</v>
      </c>
      <c r="E8" s="53">
        <v>2022</v>
      </c>
      <c r="F8" s="68">
        <v>2020</v>
      </c>
      <c r="G8" s="53">
        <v>2021</v>
      </c>
      <c r="H8" s="53">
        <v>2022</v>
      </c>
      <c r="I8" s="68">
        <v>2020</v>
      </c>
      <c r="J8" s="53">
        <v>2021</v>
      </c>
      <c r="K8" s="53">
        <v>2022</v>
      </c>
      <c r="L8" s="68">
        <v>2020</v>
      </c>
      <c r="M8" s="53">
        <v>2021</v>
      </c>
      <c r="N8" s="53">
        <v>2022</v>
      </c>
      <c r="O8" s="68">
        <v>2020</v>
      </c>
      <c r="P8" s="53">
        <v>2021</v>
      </c>
      <c r="Q8" s="53">
        <v>2022</v>
      </c>
      <c r="R8" s="68">
        <v>2020</v>
      </c>
      <c r="S8" s="53">
        <v>2021</v>
      </c>
      <c r="T8" s="53">
        <v>2022</v>
      </c>
      <c r="U8" s="68">
        <v>2020</v>
      </c>
      <c r="V8" s="53">
        <v>2021</v>
      </c>
      <c r="W8" s="53">
        <v>2022</v>
      </c>
    </row>
    <row r="9" spans="1:23" s="39" customFormat="1" ht="12" customHeight="1" x14ac:dyDescent="0.2">
      <c r="A9" s="96" t="s">
        <v>0</v>
      </c>
      <c r="B9" s="96"/>
      <c r="C9" s="4">
        <f t="shared" ref="C9:V9" si="0">C11+C22+C37+C41+C51</f>
        <v>10687</v>
      </c>
      <c r="D9" s="4">
        <f t="shared" si="0"/>
        <v>10774</v>
      </c>
      <c r="E9" s="4">
        <v>10836</v>
      </c>
      <c r="F9" s="4">
        <f t="shared" si="0"/>
        <v>2384</v>
      </c>
      <c r="G9" s="4">
        <f t="shared" si="0"/>
        <v>2551</v>
      </c>
      <c r="H9" s="4">
        <v>2576</v>
      </c>
      <c r="I9" s="4">
        <f t="shared" ref="I9:J9" si="1">I11+I22+I37+I41+I51</f>
        <v>2697</v>
      </c>
      <c r="J9" s="4">
        <f t="shared" si="1"/>
        <v>2751</v>
      </c>
      <c r="K9" s="4">
        <v>2805</v>
      </c>
      <c r="L9" s="4">
        <f t="shared" si="0"/>
        <v>11982</v>
      </c>
      <c r="M9" s="4">
        <f t="shared" si="0"/>
        <v>12791</v>
      </c>
      <c r="N9" s="4">
        <v>12503</v>
      </c>
      <c r="O9" s="4">
        <f t="shared" si="0"/>
        <v>10289</v>
      </c>
      <c r="P9" s="4">
        <f t="shared" si="0"/>
        <v>10415</v>
      </c>
      <c r="Q9" s="4">
        <v>10216</v>
      </c>
      <c r="R9" s="4">
        <f t="shared" si="0"/>
        <v>65290</v>
      </c>
      <c r="S9" s="4">
        <f t="shared" si="0"/>
        <v>62225</v>
      </c>
      <c r="T9" s="4">
        <v>45605</v>
      </c>
      <c r="U9" s="4">
        <f t="shared" si="0"/>
        <v>10553</v>
      </c>
      <c r="V9" s="4">
        <f t="shared" si="0"/>
        <v>9239</v>
      </c>
      <c r="W9" s="4">
        <v>9994</v>
      </c>
    </row>
    <row r="10" spans="1:23" s="39" customFormat="1" ht="12" customHeight="1" x14ac:dyDescent="0.2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40" customFormat="1" ht="12" customHeight="1" x14ac:dyDescent="0.2">
      <c r="A11" s="90" t="s">
        <v>1</v>
      </c>
      <c r="B11" s="90"/>
      <c r="C11" s="7">
        <f t="shared" ref="C11:V11" si="2">C12+C16+C20</f>
        <v>4785</v>
      </c>
      <c r="D11" s="7">
        <f t="shared" si="2"/>
        <v>4730</v>
      </c>
      <c r="E11" s="7">
        <v>4656</v>
      </c>
      <c r="F11" s="7">
        <f t="shared" si="2"/>
        <v>552</v>
      </c>
      <c r="G11" s="7">
        <f t="shared" si="2"/>
        <v>569</v>
      </c>
      <c r="H11" s="7">
        <v>582</v>
      </c>
      <c r="I11" s="7">
        <f t="shared" ref="I11:J11" si="3">I12+I16+I20</f>
        <v>270</v>
      </c>
      <c r="J11" s="7">
        <f t="shared" si="3"/>
        <v>209</v>
      </c>
      <c r="K11" s="7">
        <v>195</v>
      </c>
      <c r="L11" s="7">
        <f t="shared" si="2"/>
        <v>4684</v>
      </c>
      <c r="M11" s="7">
        <f t="shared" si="2"/>
        <v>5288</v>
      </c>
      <c r="N11" s="7">
        <v>5399</v>
      </c>
      <c r="O11" s="7">
        <f t="shared" si="2"/>
        <v>3915</v>
      </c>
      <c r="P11" s="7">
        <f t="shared" si="2"/>
        <v>3844</v>
      </c>
      <c r="Q11" s="7">
        <v>3750</v>
      </c>
      <c r="R11" s="7">
        <f t="shared" si="2"/>
        <v>778</v>
      </c>
      <c r="S11" s="7">
        <f t="shared" si="2"/>
        <v>823</v>
      </c>
      <c r="T11" s="7">
        <v>969</v>
      </c>
      <c r="U11" s="7">
        <f t="shared" si="2"/>
        <v>800</v>
      </c>
      <c r="V11" s="7">
        <f t="shared" si="2"/>
        <v>869</v>
      </c>
      <c r="W11" s="7">
        <v>940</v>
      </c>
    </row>
    <row r="12" spans="1:23" s="22" customFormat="1" ht="12" customHeight="1" x14ac:dyDescent="0.2">
      <c r="A12" s="91" t="s">
        <v>2</v>
      </c>
      <c r="B12" s="91"/>
      <c r="C12" s="8">
        <f t="shared" ref="C12:V12" si="4">C13+C14+C15</f>
        <v>1807</v>
      </c>
      <c r="D12" s="8">
        <f t="shared" si="4"/>
        <v>1861</v>
      </c>
      <c r="E12" s="8">
        <v>1832</v>
      </c>
      <c r="F12" s="8">
        <f t="shared" si="4"/>
        <v>209</v>
      </c>
      <c r="G12" s="8">
        <f t="shared" si="4"/>
        <v>233</v>
      </c>
      <c r="H12" s="8">
        <v>251</v>
      </c>
      <c r="I12" s="8">
        <f t="shared" ref="I12:J12" si="5">I13+I14+I15</f>
        <v>216</v>
      </c>
      <c r="J12" s="8">
        <f t="shared" si="5"/>
        <v>179</v>
      </c>
      <c r="K12" s="8">
        <v>157</v>
      </c>
      <c r="L12" s="8">
        <f t="shared" si="4"/>
        <v>1394</v>
      </c>
      <c r="M12" s="8">
        <f t="shared" si="4"/>
        <v>1424</v>
      </c>
      <c r="N12" s="8">
        <v>1503</v>
      </c>
      <c r="O12" s="8">
        <f t="shared" si="4"/>
        <v>927</v>
      </c>
      <c r="P12" s="8">
        <f t="shared" si="4"/>
        <v>937</v>
      </c>
      <c r="Q12" s="8">
        <v>875</v>
      </c>
      <c r="R12" s="8">
        <f t="shared" si="4"/>
        <v>51</v>
      </c>
      <c r="S12" s="8">
        <f t="shared" si="4"/>
        <v>83</v>
      </c>
      <c r="T12" s="8">
        <v>94</v>
      </c>
      <c r="U12" s="8">
        <f t="shared" si="4"/>
        <v>396</v>
      </c>
      <c r="V12" s="8">
        <f t="shared" si="4"/>
        <v>522</v>
      </c>
      <c r="W12" s="8">
        <v>529</v>
      </c>
    </row>
    <row r="13" spans="1:23" s="22" customFormat="1" ht="12" customHeight="1" x14ac:dyDescent="0.2">
      <c r="A13" s="9"/>
      <c r="B13" s="10" t="s">
        <v>3</v>
      </c>
      <c r="C13" s="8">
        <f>C167+C168+C170+C175+C176</f>
        <v>1155</v>
      </c>
      <c r="D13" s="8">
        <f t="shared" ref="D13:V13" si="6">D167+D168+D170+D175+D176</f>
        <v>1171</v>
      </c>
      <c r="E13" s="8">
        <v>1166</v>
      </c>
      <c r="F13" s="8">
        <f t="shared" si="6"/>
        <v>42</v>
      </c>
      <c r="G13" s="8">
        <f t="shared" si="6"/>
        <v>53</v>
      </c>
      <c r="H13" s="8">
        <v>49</v>
      </c>
      <c r="I13" s="8">
        <f t="shared" ref="I13:J13" si="7">I167+I168+I170+I175+I176</f>
        <v>2</v>
      </c>
      <c r="J13" s="8">
        <f t="shared" si="7"/>
        <v>0</v>
      </c>
      <c r="K13" s="8">
        <v>2</v>
      </c>
      <c r="L13" s="8">
        <f t="shared" si="6"/>
        <v>484</v>
      </c>
      <c r="M13" s="8">
        <f t="shared" si="6"/>
        <v>501</v>
      </c>
      <c r="N13" s="8">
        <v>532</v>
      </c>
      <c r="O13" s="8">
        <f t="shared" si="6"/>
        <v>191</v>
      </c>
      <c r="P13" s="8">
        <f t="shared" si="6"/>
        <v>84</v>
      </c>
      <c r="Q13" s="8">
        <v>83</v>
      </c>
      <c r="R13" s="8">
        <f t="shared" si="6"/>
        <v>26</v>
      </c>
      <c r="S13" s="8">
        <f t="shared" si="6"/>
        <v>13</v>
      </c>
      <c r="T13" s="8">
        <v>21</v>
      </c>
      <c r="U13" s="8">
        <f t="shared" si="6"/>
        <v>336</v>
      </c>
      <c r="V13" s="8">
        <f t="shared" si="6"/>
        <v>476</v>
      </c>
      <c r="W13" s="8">
        <v>480</v>
      </c>
    </row>
    <row r="14" spans="1:23" s="22" customFormat="1" ht="12" customHeight="1" x14ac:dyDescent="0.2">
      <c r="A14" s="9"/>
      <c r="B14" s="10" t="s">
        <v>4</v>
      </c>
      <c r="C14" s="8">
        <f>+C171</f>
        <v>462</v>
      </c>
      <c r="D14" s="8">
        <f t="shared" ref="D14:V14" si="8">+D171</f>
        <v>481</v>
      </c>
      <c r="E14" s="8">
        <v>461</v>
      </c>
      <c r="F14" s="8">
        <f t="shared" si="8"/>
        <v>119</v>
      </c>
      <c r="G14" s="8">
        <f t="shared" si="8"/>
        <v>134</v>
      </c>
      <c r="H14" s="8">
        <v>143</v>
      </c>
      <c r="I14" s="8">
        <f t="shared" ref="I14:J14" si="9">+I171</f>
        <v>214</v>
      </c>
      <c r="J14" s="8">
        <f t="shared" si="9"/>
        <v>179</v>
      </c>
      <c r="K14" s="8">
        <v>151</v>
      </c>
      <c r="L14" s="8">
        <f t="shared" si="8"/>
        <v>728</v>
      </c>
      <c r="M14" s="8">
        <f t="shared" si="8"/>
        <v>701</v>
      </c>
      <c r="N14" s="8">
        <v>672</v>
      </c>
      <c r="O14" s="8">
        <f t="shared" si="8"/>
        <v>662</v>
      </c>
      <c r="P14" s="8">
        <f t="shared" si="8"/>
        <v>828</v>
      </c>
      <c r="Q14" s="8">
        <v>765</v>
      </c>
      <c r="R14" s="8">
        <f t="shared" si="8"/>
        <v>19</v>
      </c>
      <c r="S14" s="8">
        <f t="shared" si="8"/>
        <v>65</v>
      </c>
      <c r="T14" s="8">
        <v>68</v>
      </c>
      <c r="U14" s="8">
        <f t="shared" si="8"/>
        <v>43</v>
      </c>
      <c r="V14" s="8">
        <f t="shared" si="8"/>
        <v>31</v>
      </c>
      <c r="W14" s="8">
        <v>31</v>
      </c>
    </row>
    <row r="15" spans="1:23" s="22" customFormat="1" ht="12" customHeight="1" x14ac:dyDescent="0.2">
      <c r="A15" s="9"/>
      <c r="B15" s="11" t="s">
        <v>5</v>
      </c>
      <c r="C15" s="8">
        <f>C169+C172+C173+C174</f>
        <v>190</v>
      </c>
      <c r="D15" s="8">
        <f t="shared" ref="D15:V15" si="10">D169+D172+D173+D174</f>
        <v>209</v>
      </c>
      <c r="E15" s="8">
        <v>205</v>
      </c>
      <c r="F15" s="8">
        <f t="shared" si="10"/>
        <v>48</v>
      </c>
      <c r="G15" s="8">
        <f t="shared" si="10"/>
        <v>46</v>
      </c>
      <c r="H15" s="8">
        <v>59</v>
      </c>
      <c r="I15" s="8">
        <f t="shared" ref="I15:J15" si="11">I169+I172+I173+I174</f>
        <v>0</v>
      </c>
      <c r="J15" s="8">
        <f t="shared" si="11"/>
        <v>0</v>
      </c>
      <c r="K15" s="8">
        <v>4</v>
      </c>
      <c r="L15" s="8">
        <f t="shared" si="10"/>
        <v>182</v>
      </c>
      <c r="M15" s="8">
        <f t="shared" si="10"/>
        <v>222</v>
      </c>
      <c r="N15" s="8">
        <v>299</v>
      </c>
      <c r="O15" s="8">
        <f t="shared" si="10"/>
        <v>74</v>
      </c>
      <c r="P15" s="8">
        <f t="shared" si="10"/>
        <v>25</v>
      </c>
      <c r="Q15" s="8">
        <v>27</v>
      </c>
      <c r="R15" s="8">
        <f t="shared" si="10"/>
        <v>6</v>
      </c>
      <c r="S15" s="8">
        <f t="shared" si="10"/>
        <v>5</v>
      </c>
      <c r="T15" s="8">
        <v>5</v>
      </c>
      <c r="U15" s="8">
        <f t="shared" si="10"/>
        <v>17</v>
      </c>
      <c r="V15" s="8">
        <f t="shared" si="10"/>
        <v>15</v>
      </c>
      <c r="W15" s="8">
        <v>18</v>
      </c>
    </row>
    <row r="16" spans="1:23" s="22" customFormat="1" ht="12" customHeight="1" x14ac:dyDescent="0.2">
      <c r="A16" s="91" t="s">
        <v>6</v>
      </c>
      <c r="B16" s="91"/>
      <c r="C16" s="8">
        <f t="shared" ref="C16:V16" si="12">C17+C18+C19</f>
        <v>2577</v>
      </c>
      <c r="D16" s="8">
        <f t="shared" si="12"/>
        <v>2503</v>
      </c>
      <c r="E16" s="8">
        <v>2448</v>
      </c>
      <c r="F16" s="8">
        <f t="shared" si="12"/>
        <v>225</v>
      </c>
      <c r="G16" s="8">
        <f t="shared" si="12"/>
        <v>241</v>
      </c>
      <c r="H16" s="8">
        <v>214</v>
      </c>
      <c r="I16" s="8">
        <f t="shared" ref="I16:J16" si="13">I17+I18+I19</f>
        <v>27</v>
      </c>
      <c r="J16" s="8">
        <f t="shared" si="13"/>
        <v>14</v>
      </c>
      <c r="K16" s="8">
        <v>31</v>
      </c>
      <c r="L16" s="8">
        <f t="shared" si="12"/>
        <v>2673</v>
      </c>
      <c r="M16" s="8">
        <f t="shared" si="12"/>
        <v>2922</v>
      </c>
      <c r="N16" s="8">
        <v>3098</v>
      </c>
      <c r="O16" s="8">
        <f t="shared" si="12"/>
        <v>1874</v>
      </c>
      <c r="P16" s="8">
        <f t="shared" si="12"/>
        <v>1882</v>
      </c>
      <c r="Q16" s="8">
        <v>1884</v>
      </c>
      <c r="R16" s="8">
        <f t="shared" si="12"/>
        <v>507</v>
      </c>
      <c r="S16" s="8">
        <f t="shared" si="12"/>
        <v>555</v>
      </c>
      <c r="T16" s="8">
        <v>589</v>
      </c>
      <c r="U16" s="8">
        <f t="shared" si="12"/>
        <v>239</v>
      </c>
      <c r="V16" s="8">
        <f t="shared" si="12"/>
        <v>248</v>
      </c>
      <c r="W16" s="8">
        <v>269</v>
      </c>
    </row>
    <row r="17" spans="1:23" s="22" customFormat="1" ht="12" customHeight="1" x14ac:dyDescent="0.2">
      <c r="A17" s="9"/>
      <c r="B17" s="10" t="s">
        <v>7</v>
      </c>
      <c r="C17" s="8">
        <f>+C163</f>
        <v>1292</v>
      </c>
      <c r="D17" s="8">
        <f t="shared" ref="D17:V17" si="14">+D163</f>
        <v>1219</v>
      </c>
      <c r="E17" s="8">
        <v>1236</v>
      </c>
      <c r="F17" s="8">
        <f t="shared" si="14"/>
        <v>64</v>
      </c>
      <c r="G17" s="8">
        <f t="shared" si="14"/>
        <v>60</v>
      </c>
      <c r="H17" s="8">
        <v>64</v>
      </c>
      <c r="I17" s="8">
        <f t="shared" ref="I17:J17" si="15">+I163</f>
        <v>12</v>
      </c>
      <c r="J17" s="8">
        <f t="shared" si="15"/>
        <v>0</v>
      </c>
      <c r="K17" s="8">
        <v>15</v>
      </c>
      <c r="L17" s="8">
        <f t="shared" si="14"/>
        <v>620</v>
      </c>
      <c r="M17" s="8">
        <f t="shared" si="14"/>
        <v>668</v>
      </c>
      <c r="N17" s="8">
        <v>924</v>
      </c>
      <c r="O17" s="8">
        <f t="shared" si="14"/>
        <v>226</v>
      </c>
      <c r="P17" s="8">
        <f t="shared" si="14"/>
        <v>232</v>
      </c>
      <c r="Q17" s="8">
        <v>226</v>
      </c>
      <c r="R17" s="8">
        <f t="shared" si="14"/>
        <v>100</v>
      </c>
      <c r="S17" s="8">
        <f t="shared" si="14"/>
        <v>27</v>
      </c>
      <c r="T17" s="8">
        <v>11</v>
      </c>
      <c r="U17" s="8">
        <f t="shared" si="14"/>
        <v>74</v>
      </c>
      <c r="V17" s="8">
        <f t="shared" si="14"/>
        <v>73</v>
      </c>
      <c r="W17" s="8">
        <v>79</v>
      </c>
    </row>
    <row r="18" spans="1:23" s="22" customFormat="1" ht="12" customHeight="1" x14ac:dyDescent="0.2">
      <c r="A18" s="9"/>
      <c r="B18" s="10" t="s">
        <v>8</v>
      </c>
      <c r="C18" s="8">
        <f>+C162</f>
        <v>840</v>
      </c>
      <c r="D18" s="8">
        <f t="shared" ref="D18:V18" si="16">+D162</f>
        <v>849</v>
      </c>
      <c r="E18" s="8">
        <v>774</v>
      </c>
      <c r="F18" s="8">
        <f t="shared" si="16"/>
        <v>75</v>
      </c>
      <c r="G18" s="8">
        <f t="shared" si="16"/>
        <v>103</v>
      </c>
      <c r="H18" s="8">
        <v>79</v>
      </c>
      <c r="I18" s="8">
        <f t="shared" ref="I18:J18" si="17">+I162</f>
        <v>12</v>
      </c>
      <c r="J18" s="8">
        <f t="shared" si="17"/>
        <v>9</v>
      </c>
      <c r="K18" s="8">
        <v>14</v>
      </c>
      <c r="L18" s="8">
        <f t="shared" si="16"/>
        <v>494</v>
      </c>
      <c r="M18" s="8">
        <f t="shared" si="16"/>
        <v>671</v>
      </c>
      <c r="N18" s="8">
        <v>696</v>
      </c>
      <c r="O18" s="8">
        <f t="shared" si="16"/>
        <v>847</v>
      </c>
      <c r="P18" s="8">
        <f t="shared" si="16"/>
        <v>811</v>
      </c>
      <c r="Q18" s="8">
        <v>787</v>
      </c>
      <c r="R18" s="8">
        <f t="shared" si="16"/>
        <v>225</v>
      </c>
      <c r="S18" s="8">
        <f t="shared" si="16"/>
        <v>292</v>
      </c>
      <c r="T18" s="8">
        <v>282</v>
      </c>
      <c r="U18" s="8">
        <f t="shared" si="16"/>
        <v>67</v>
      </c>
      <c r="V18" s="8">
        <f t="shared" si="16"/>
        <v>64</v>
      </c>
      <c r="W18" s="8">
        <v>75</v>
      </c>
    </row>
    <row r="19" spans="1:23" s="22" customFormat="1" ht="12" customHeight="1" x14ac:dyDescent="0.2">
      <c r="A19" s="12"/>
      <c r="B19" s="10" t="s">
        <v>9</v>
      </c>
      <c r="C19" s="8">
        <f>C164</f>
        <v>445</v>
      </c>
      <c r="D19" s="8">
        <f t="shared" ref="D19:V19" si="18">D164</f>
        <v>435</v>
      </c>
      <c r="E19" s="8">
        <v>438</v>
      </c>
      <c r="F19" s="8">
        <f t="shared" si="18"/>
        <v>86</v>
      </c>
      <c r="G19" s="8">
        <f t="shared" si="18"/>
        <v>78</v>
      </c>
      <c r="H19" s="8">
        <v>71</v>
      </c>
      <c r="I19" s="8">
        <f t="shared" ref="I19:J19" si="19">I164</f>
        <v>3</v>
      </c>
      <c r="J19" s="8">
        <f t="shared" si="19"/>
        <v>5</v>
      </c>
      <c r="K19" s="8">
        <v>2</v>
      </c>
      <c r="L19" s="8">
        <f t="shared" si="18"/>
        <v>1559</v>
      </c>
      <c r="M19" s="8">
        <f t="shared" si="18"/>
        <v>1583</v>
      </c>
      <c r="N19" s="8">
        <v>1478</v>
      </c>
      <c r="O19" s="8">
        <f t="shared" si="18"/>
        <v>801</v>
      </c>
      <c r="P19" s="8">
        <f t="shared" si="18"/>
        <v>839</v>
      </c>
      <c r="Q19" s="8">
        <v>871</v>
      </c>
      <c r="R19" s="8">
        <f t="shared" si="18"/>
        <v>182</v>
      </c>
      <c r="S19" s="8">
        <f t="shared" si="18"/>
        <v>236</v>
      </c>
      <c r="T19" s="8">
        <v>296</v>
      </c>
      <c r="U19" s="8">
        <f t="shared" si="18"/>
        <v>98</v>
      </c>
      <c r="V19" s="8">
        <f t="shared" si="18"/>
        <v>111</v>
      </c>
      <c r="W19" s="8">
        <v>115</v>
      </c>
    </row>
    <row r="20" spans="1:23" s="22" customFormat="1" ht="12" customHeight="1" x14ac:dyDescent="0.2">
      <c r="A20" s="93" t="s">
        <v>10</v>
      </c>
      <c r="B20" s="93"/>
      <c r="C20" s="13">
        <f>C158+C159</f>
        <v>401</v>
      </c>
      <c r="D20" s="13">
        <f t="shared" ref="D20:V20" si="20">D158+D159</f>
        <v>366</v>
      </c>
      <c r="E20" s="13">
        <v>376</v>
      </c>
      <c r="F20" s="13">
        <f t="shared" si="20"/>
        <v>118</v>
      </c>
      <c r="G20" s="13">
        <f t="shared" si="20"/>
        <v>95</v>
      </c>
      <c r="H20" s="13">
        <v>117</v>
      </c>
      <c r="I20" s="13">
        <f t="shared" ref="I20:J20" si="21">I158+I159</f>
        <v>27</v>
      </c>
      <c r="J20" s="13">
        <f t="shared" si="21"/>
        <v>16</v>
      </c>
      <c r="K20" s="13">
        <v>7</v>
      </c>
      <c r="L20" s="13">
        <f t="shared" si="20"/>
        <v>617</v>
      </c>
      <c r="M20" s="13">
        <f t="shared" si="20"/>
        <v>942</v>
      </c>
      <c r="N20" s="13">
        <v>798</v>
      </c>
      <c r="O20" s="13">
        <f t="shared" si="20"/>
        <v>1114</v>
      </c>
      <c r="P20" s="13">
        <f t="shared" si="20"/>
        <v>1025</v>
      </c>
      <c r="Q20" s="13">
        <v>991</v>
      </c>
      <c r="R20" s="13">
        <f t="shared" si="20"/>
        <v>220</v>
      </c>
      <c r="S20" s="13">
        <f t="shared" si="20"/>
        <v>185</v>
      </c>
      <c r="T20" s="13">
        <v>286</v>
      </c>
      <c r="U20" s="13">
        <f t="shared" si="20"/>
        <v>165</v>
      </c>
      <c r="V20" s="13">
        <f t="shared" si="20"/>
        <v>99</v>
      </c>
      <c r="W20" s="13">
        <v>142</v>
      </c>
    </row>
    <row r="21" spans="1:23" s="22" customFormat="1" ht="12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40" customFormat="1" ht="12" customHeight="1" x14ac:dyDescent="0.2">
      <c r="A22" s="90" t="s">
        <v>11</v>
      </c>
      <c r="B22" s="90"/>
      <c r="C22" s="7">
        <f t="shared" ref="C22:V22" si="22">C23+C24+C25+C28+C31+C32</f>
        <v>2384</v>
      </c>
      <c r="D22" s="7">
        <f t="shared" si="22"/>
        <v>2474</v>
      </c>
      <c r="E22" s="7">
        <v>2619</v>
      </c>
      <c r="F22" s="7">
        <f t="shared" si="22"/>
        <v>480</v>
      </c>
      <c r="G22" s="7">
        <f t="shared" si="22"/>
        <v>505</v>
      </c>
      <c r="H22" s="7">
        <v>493</v>
      </c>
      <c r="I22" s="7">
        <f t="shared" ref="I22:J22" si="23">I23+I24+I25+I28+I31+I32</f>
        <v>12</v>
      </c>
      <c r="J22" s="7">
        <f t="shared" si="23"/>
        <v>8</v>
      </c>
      <c r="K22" s="7">
        <v>22</v>
      </c>
      <c r="L22" s="7">
        <f t="shared" si="22"/>
        <v>2271</v>
      </c>
      <c r="M22" s="7">
        <f t="shared" si="22"/>
        <v>2265</v>
      </c>
      <c r="N22" s="7">
        <v>1858</v>
      </c>
      <c r="O22" s="7">
        <f t="shared" si="22"/>
        <v>3034</v>
      </c>
      <c r="P22" s="7">
        <f t="shared" si="22"/>
        <v>3315</v>
      </c>
      <c r="Q22" s="7">
        <v>3290</v>
      </c>
      <c r="R22" s="7">
        <f t="shared" si="22"/>
        <v>37452</v>
      </c>
      <c r="S22" s="7">
        <f t="shared" si="22"/>
        <v>34511</v>
      </c>
      <c r="T22" s="7">
        <v>19185</v>
      </c>
      <c r="U22" s="7">
        <f t="shared" si="22"/>
        <v>2397</v>
      </c>
      <c r="V22" s="7">
        <f t="shared" si="22"/>
        <v>2117</v>
      </c>
      <c r="W22" s="7">
        <v>2046</v>
      </c>
    </row>
    <row r="23" spans="1:23" s="22" customFormat="1" ht="12" customHeight="1" x14ac:dyDescent="0.2">
      <c r="A23" s="91" t="s">
        <v>12</v>
      </c>
      <c r="B23" s="91"/>
      <c r="C23" s="8">
        <f t="shared" ref="C23:V23" si="24">C119+C120+C121+C127+C128+C130+C131+C133+C134</f>
        <v>346</v>
      </c>
      <c r="D23" s="8">
        <f t="shared" si="24"/>
        <v>326</v>
      </c>
      <c r="E23" s="8">
        <v>336</v>
      </c>
      <c r="F23" s="8">
        <f t="shared" si="24"/>
        <v>130</v>
      </c>
      <c r="G23" s="8">
        <f t="shared" si="24"/>
        <v>156</v>
      </c>
      <c r="H23" s="8">
        <v>142</v>
      </c>
      <c r="I23" s="8">
        <f t="shared" ref="I23:J23" si="25">I119+I120+I121+I127+I128+I130+I131+I133+I134</f>
        <v>0</v>
      </c>
      <c r="J23" s="8">
        <f t="shared" si="25"/>
        <v>0</v>
      </c>
      <c r="K23" s="8">
        <v>0</v>
      </c>
      <c r="L23" s="8">
        <f t="shared" si="24"/>
        <v>152</v>
      </c>
      <c r="M23" s="8">
        <f t="shared" si="24"/>
        <v>111</v>
      </c>
      <c r="N23" s="8">
        <v>122</v>
      </c>
      <c r="O23" s="8">
        <f t="shared" si="24"/>
        <v>79</v>
      </c>
      <c r="P23" s="8">
        <f t="shared" si="24"/>
        <v>53</v>
      </c>
      <c r="Q23" s="8">
        <v>56</v>
      </c>
      <c r="R23" s="8">
        <f t="shared" si="24"/>
        <v>16106</v>
      </c>
      <c r="S23" s="8">
        <f t="shared" si="24"/>
        <v>16103</v>
      </c>
      <c r="T23" s="8">
        <v>124</v>
      </c>
      <c r="U23" s="8">
        <f t="shared" si="24"/>
        <v>298</v>
      </c>
      <c r="V23" s="8">
        <f t="shared" si="24"/>
        <v>207</v>
      </c>
      <c r="W23" s="8">
        <v>211</v>
      </c>
    </row>
    <row r="24" spans="1:23" s="22" customFormat="1" ht="12" customHeight="1" x14ac:dyDescent="0.2">
      <c r="A24" s="91" t="s">
        <v>13</v>
      </c>
      <c r="B24" s="91"/>
      <c r="C24" s="8">
        <f t="shared" ref="C24:V24" si="26">C124</f>
        <v>19</v>
      </c>
      <c r="D24" s="8">
        <f t="shared" si="26"/>
        <v>17</v>
      </c>
      <c r="E24" s="8">
        <v>20</v>
      </c>
      <c r="F24" s="8">
        <f t="shared" si="26"/>
        <v>49</v>
      </c>
      <c r="G24" s="8">
        <f t="shared" si="26"/>
        <v>49</v>
      </c>
      <c r="H24" s="8">
        <v>50</v>
      </c>
      <c r="I24" s="8">
        <f t="shared" ref="I24:J24" si="27">I124</f>
        <v>0</v>
      </c>
      <c r="J24" s="8">
        <f t="shared" si="27"/>
        <v>0</v>
      </c>
      <c r="K24" s="8">
        <v>0</v>
      </c>
      <c r="L24" s="8">
        <f t="shared" si="26"/>
        <v>93</v>
      </c>
      <c r="M24" s="8">
        <f t="shared" si="26"/>
        <v>97</v>
      </c>
      <c r="N24" s="8">
        <v>100</v>
      </c>
      <c r="O24" s="8">
        <f t="shared" si="26"/>
        <v>167</v>
      </c>
      <c r="P24" s="8">
        <f t="shared" si="26"/>
        <v>182</v>
      </c>
      <c r="Q24" s="8">
        <v>195</v>
      </c>
      <c r="R24" s="8">
        <f t="shared" si="26"/>
        <v>20</v>
      </c>
      <c r="S24" s="8">
        <f t="shared" si="26"/>
        <v>70</v>
      </c>
      <c r="T24" s="8">
        <v>100</v>
      </c>
      <c r="U24" s="8">
        <f t="shared" si="26"/>
        <v>237</v>
      </c>
      <c r="V24" s="8">
        <f t="shared" si="26"/>
        <v>231</v>
      </c>
      <c r="W24" s="8">
        <v>286</v>
      </c>
    </row>
    <row r="25" spans="1:23" s="22" customFormat="1" ht="12" customHeight="1" x14ac:dyDescent="0.2">
      <c r="A25" s="91" t="s">
        <v>14</v>
      </c>
      <c r="B25" s="91"/>
      <c r="C25" s="8">
        <f t="shared" ref="C25:V25" si="28">C26+C27</f>
        <v>275</v>
      </c>
      <c r="D25" s="8">
        <f t="shared" si="28"/>
        <v>260</v>
      </c>
      <c r="E25" s="8">
        <v>272</v>
      </c>
      <c r="F25" s="8">
        <f t="shared" si="28"/>
        <v>78</v>
      </c>
      <c r="G25" s="8">
        <f t="shared" si="28"/>
        <v>78</v>
      </c>
      <c r="H25" s="8">
        <v>76</v>
      </c>
      <c r="I25" s="8">
        <f t="shared" ref="I25:J25" si="29">I26+I27</f>
        <v>4</v>
      </c>
      <c r="J25" s="8">
        <f t="shared" si="29"/>
        <v>4</v>
      </c>
      <c r="K25" s="8">
        <v>3</v>
      </c>
      <c r="L25" s="8">
        <f t="shared" si="28"/>
        <v>556</v>
      </c>
      <c r="M25" s="8">
        <f t="shared" si="28"/>
        <v>720</v>
      </c>
      <c r="N25" s="8">
        <v>700</v>
      </c>
      <c r="O25" s="8">
        <f t="shared" si="28"/>
        <v>884</v>
      </c>
      <c r="P25" s="8">
        <f t="shared" si="28"/>
        <v>821</v>
      </c>
      <c r="Q25" s="8">
        <v>916</v>
      </c>
      <c r="R25" s="8">
        <f t="shared" si="28"/>
        <v>16109</v>
      </c>
      <c r="S25" s="8">
        <f t="shared" si="28"/>
        <v>18101</v>
      </c>
      <c r="T25" s="8">
        <v>18107</v>
      </c>
      <c r="U25" s="8">
        <f t="shared" si="28"/>
        <v>430</v>
      </c>
      <c r="V25" s="8">
        <f t="shared" si="28"/>
        <v>460</v>
      </c>
      <c r="W25" s="8">
        <v>482</v>
      </c>
    </row>
    <row r="26" spans="1:23" s="22" customFormat="1" ht="12" customHeight="1" x14ac:dyDescent="0.2">
      <c r="A26" s="14"/>
      <c r="B26" s="10" t="s">
        <v>15</v>
      </c>
      <c r="C26" s="8">
        <f>+C129+C137</f>
        <v>152</v>
      </c>
      <c r="D26" s="8">
        <f t="shared" ref="D26:V26" si="30">+D129+D137</f>
        <v>147</v>
      </c>
      <c r="E26" s="8">
        <v>163</v>
      </c>
      <c r="F26" s="8">
        <f t="shared" si="30"/>
        <v>13</v>
      </c>
      <c r="G26" s="8">
        <f t="shared" si="30"/>
        <v>9</v>
      </c>
      <c r="H26" s="8">
        <v>6</v>
      </c>
      <c r="I26" s="8">
        <f t="shared" ref="I26:J26" si="31">+I129+I137</f>
        <v>0</v>
      </c>
      <c r="J26" s="8">
        <f t="shared" si="31"/>
        <v>4</v>
      </c>
      <c r="K26" s="8">
        <v>3</v>
      </c>
      <c r="L26" s="8">
        <f t="shared" si="30"/>
        <v>255</v>
      </c>
      <c r="M26" s="8">
        <f t="shared" si="30"/>
        <v>618</v>
      </c>
      <c r="N26" s="8">
        <v>559</v>
      </c>
      <c r="O26" s="8">
        <f t="shared" si="30"/>
        <v>715</v>
      </c>
      <c r="P26" s="8">
        <f t="shared" si="30"/>
        <v>719</v>
      </c>
      <c r="Q26" s="8">
        <v>794</v>
      </c>
      <c r="R26" s="8">
        <f t="shared" si="30"/>
        <v>20</v>
      </c>
      <c r="S26" s="8">
        <f t="shared" si="30"/>
        <v>16</v>
      </c>
      <c r="T26" s="8">
        <v>22</v>
      </c>
      <c r="U26" s="8">
        <f t="shared" si="30"/>
        <v>32</v>
      </c>
      <c r="V26" s="8">
        <f t="shared" si="30"/>
        <v>71</v>
      </c>
      <c r="W26" s="8">
        <v>76</v>
      </c>
    </row>
    <row r="27" spans="1:23" s="22" customFormat="1" ht="12" customHeight="1" x14ac:dyDescent="0.2">
      <c r="A27" s="12"/>
      <c r="B27" s="10" t="s">
        <v>16</v>
      </c>
      <c r="C27" s="8">
        <f t="shared" ref="C27:V27" si="32">C123+C125+C126+C135</f>
        <v>123</v>
      </c>
      <c r="D27" s="8">
        <f t="shared" si="32"/>
        <v>113</v>
      </c>
      <c r="E27" s="8">
        <v>109</v>
      </c>
      <c r="F27" s="8">
        <f t="shared" si="32"/>
        <v>65</v>
      </c>
      <c r="G27" s="8">
        <f t="shared" si="32"/>
        <v>69</v>
      </c>
      <c r="H27" s="8">
        <v>70</v>
      </c>
      <c r="I27" s="8">
        <f t="shared" ref="I27:J27" si="33">I123+I125+I126+I135</f>
        <v>4</v>
      </c>
      <c r="J27" s="8">
        <f t="shared" si="33"/>
        <v>0</v>
      </c>
      <c r="K27" s="8">
        <v>0</v>
      </c>
      <c r="L27" s="8">
        <f t="shared" si="32"/>
        <v>301</v>
      </c>
      <c r="M27" s="8">
        <f t="shared" si="32"/>
        <v>102</v>
      </c>
      <c r="N27" s="8">
        <v>141</v>
      </c>
      <c r="O27" s="8">
        <f t="shared" si="32"/>
        <v>169</v>
      </c>
      <c r="P27" s="8">
        <f t="shared" si="32"/>
        <v>102</v>
      </c>
      <c r="Q27" s="8">
        <v>122</v>
      </c>
      <c r="R27" s="8">
        <f t="shared" si="32"/>
        <v>16089</v>
      </c>
      <c r="S27" s="8">
        <f t="shared" si="32"/>
        <v>18085</v>
      </c>
      <c r="T27" s="8">
        <v>18085</v>
      </c>
      <c r="U27" s="8">
        <f t="shared" si="32"/>
        <v>398</v>
      </c>
      <c r="V27" s="8">
        <f t="shared" si="32"/>
        <v>389</v>
      </c>
      <c r="W27" s="8">
        <v>406</v>
      </c>
    </row>
    <row r="28" spans="1:23" s="22" customFormat="1" ht="12" customHeight="1" x14ac:dyDescent="0.2">
      <c r="A28" s="91" t="s">
        <v>17</v>
      </c>
      <c r="B28" s="91"/>
      <c r="C28" s="8">
        <f t="shared" ref="C28:V28" si="34">C29+C30</f>
        <v>82</v>
      </c>
      <c r="D28" s="8">
        <f t="shared" si="34"/>
        <v>81</v>
      </c>
      <c r="E28" s="8">
        <v>82</v>
      </c>
      <c r="F28" s="8">
        <f t="shared" si="34"/>
        <v>19</v>
      </c>
      <c r="G28" s="8">
        <f t="shared" si="34"/>
        <v>19</v>
      </c>
      <c r="H28" s="8">
        <v>18</v>
      </c>
      <c r="I28" s="8">
        <f t="shared" ref="I28:J28" si="35">I29+I30</f>
        <v>0</v>
      </c>
      <c r="J28" s="8">
        <f t="shared" si="35"/>
        <v>3</v>
      </c>
      <c r="K28" s="8">
        <v>19</v>
      </c>
      <c r="L28" s="8">
        <f t="shared" si="34"/>
        <v>289</v>
      </c>
      <c r="M28" s="8">
        <f t="shared" si="34"/>
        <v>303</v>
      </c>
      <c r="N28" s="8">
        <v>108</v>
      </c>
      <c r="O28" s="8">
        <f t="shared" si="34"/>
        <v>127</v>
      </c>
      <c r="P28" s="8">
        <f t="shared" si="34"/>
        <v>200</v>
      </c>
      <c r="Q28" s="8">
        <v>111</v>
      </c>
      <c r="R28" s="8">
        <f t="shared" si="34"/>
        <v>4918</v>
      </c>
      <c r="S28" s="8">
        <f t="shared" si="34"/>
        <v>80</v>
      </c>
      <c r="T28" s="8">
        <v>97</v>
      </c>
      <c r="U28" s="8">
        <f t="shared" si="34"/>
        <v>733</v>
      </c>
      <c r="V28" s="8">
        <f t="shared" si="34"/>
        <v>769</v>
      </c>
      <c r="W28" s="8">
        <v>668</v>
      </c>
    </row>
    <row r="29" spans="1:23" s="22" customFormat="1" ht="12" customHeight="1" x14ac:dyDescent="0.2">
      <c r="A29" s="14"/>
      <c r="B29" s="10" t="s">
        <v>18</v>
      </c>
      <c r="C29" s="8">
        <f t="shared" ref="C29:V29" si="36">+C122</f>
        <v>44</v>
      </c>
      <c r="D29" s="8">
        <f t="shared" si="36"/>
        <v>42</v>
      </c>
      <c r="E29" s="8">
        <v>45</v>
      </c>
      <c r="F29" s="8">
        <f t="shared" si="36"/>
        <v>6</v>
      </c>
      <c r="G29" s="8">
        <f t="shared" si="36"/>
        <v>7</v>
      </c>
      <c r="H29" s="8">
        <v>7</v>
      </c>
      <c r="I29" s="8">
        <f t="shared" ref="I29:J29" si="37">+I122</f>
        <v>0</v>
      </c>
      <c r="J29" s="8">
        <f t="shared" si="37"/>
        <v>0</v>
      </c>
      <c r="K29" s="8">
        <v>0</v>
      </c>
      <c r="L29" s="8">
        <f t="shared" si="36"/>
        <v>289</v>
      </c>
      <c r="M29" s="8">
        <f t="shared" si="36"/>
        <v>303</v>
      </c>
      <c r="N29" s="8">
        <v>108</v>
      </c>
      <c r="O29" s="8">
        <f t="shared" si="36"/>
        <v>48</v>
      </c>
      <c r="P29" s="8">
        <f t="shared" si="36"/>
        <v>61</v>
      </c>
      <c r="Q29" s="8">
        <v>29</v>
      </c>
      <c r="R29" s="8">
        <f t="shared" si="36"/>
        <v>4908</v>
      </c>
      <c r="S29" s="8">
        <f t="shared" si="36"/>
        <v>54</v>
      </c>
      <c r="T29" s="8">
        <v>60</v>
      </c>
      <c r="U29" s="8">
        <f t="shared" si="36"/>
        <v>463</v>
      </c>
      <c r="V29" s="8">
        <f t="shared" si="36"/>
        <v>450</v>
      </c>
      <c r="W29" s="8">
        <v>398</v>
      </c>
    </row>
    <row r="30" spans="1:23" s="22" customFormat="1" ht="12" customHeight="1" x14ac:dyDescent="0.2">
      <c r="A30" s="12"/>
      <c r="B30" s="10" t="s">
        <v>19</v>
      </c>
      <c r="C30" s="8">
        <f t="shared" ref="C30:V30" si="38">C136</f>
        <v>38</v>
      </c>
      <c r="D30" s="8">
        <f t="shared" si="38"/>
        <v>39</v>
      </c>
      <c r="E30" s="8">
        <v>37</v>
      </c>
      <c r="F30" s="8">
        <f t="shared" si="38"/>
        <v>13</v>
      </c>
      <c r="G30" s="8">
        <f t="shared" si="38"/>
        <v>12</v>
      </c>
      <c r="H30" s="8">
        <v>11</v>
      </c>
      <c r="I30" s="8">
        <f t="shared" ref="I30:J30" si="39">I136</f>
        <v>0</v>
      </c>
      <c r="J30" s="8">
        <f t="shared" si="39"/>
        <v>3</v>
      </c>
      <c r="K30" s="8">
        <v>19</v>
      </c>
      <c r="L30" s="8">
        <f t="shared" si="38"/>
        <v>0</v>
      </c>
      <c r="M30" s="8">
        <f t="shared" si="38"/>
        <v>0</v>
      </c>
      <c r="N30" s="8">
        <v>0</v>
      </c>
      <c r="O30" s="8">
        <f t="shared" si="38"/>
        <v>79</v>
      </c>
      <c r="P30" s="8">
        <f t="shared" si="38"/>
        <v>139</v>
      </c>
      <c r="Q30" s="8">
        <v>82</v>
      </c>
      <c r="R30" s="8">
        <f t="shared" si="38"/>
        <v>10</v>
      </c>
      <c r="S30" s="8">
        <f t="shared" si="38"/>
        <v>26</v>
      </c>
      <c r="T30" s="8">
        <v>37</v>
      </c>
      <c r="U30" s="8">
        <f t="shared" si="38"/>
        <v>270</v>
      </c>
      <c r="V30" s="8">
        <f t="shared" si="38"/>
        <v>319</v>
      </c>
      <c r="W30" s="8">
        <v>270</v>
      </c>
    </row>
    <row r="31" spans="1:23" s="22" customFormat="1" ht="12" customHeight="1" x14ac:dyDescent="0.2">
      <c r="A31" s="91" t="s">
        <v>20</v>
      </c>
      <c r="B31" s="91"/>
      <c r="C31" s="8">
        <f>C132</f>
        <v>14</v>
      </c>
      <c r="D31" s="8">
        <f t="shared" ref="D31:V31" si="40">D132</f>
        <v>15</v>
      </c>
      <c r="E31" s="8">
        <v>13</v>
      </c>
      <c r="F31" s="8">
        <f t="shared" si="40"/>
        <v>37</v>
      </c>
      <c r="G31" s="8">
        <f t="shared" si="40"/>
        <v>40</v>
      </c>
      <c r="H31" s="8">
        <v>40</v>
      </c>
      <c r="I31" s="8">
        <f t="shared" ref="I31:J31" si="41">I132</f>
        <v>0</v>
      </c>
      <c r="J31" s="8">
        <f t="shared" si="41"/>
        <v>0</v>
      </c>
      <c r="K31" s="8">
        <v>0</v>
      </c>
      <c r="L31" s="8">
        <f t="shared" si="40"/>
        <v>210</v>
      </c>
      <c r="M31" s="8">
        <f t="shared" si="40"/>
        <v>174</v>
      </c>
      <c r="N31" s="8">
        <v>39</v>
      </c>
      <c r="O31" s="8">
        <f t="shared" si="40"/>
        <v>144</v>
      </c>
      <c r="P31" s="8">
        <f t="shared" si="40"/>
        <v>163</v>
      </c>
      <c r="Q31" s="8">
        <v>89</v>
      </c>
      <c r="R31" s="8">
        <f t="shared" si="40"/>
        <v>11</v>
      </c>
      <c r="S31" s="8">
        <f t="shared" si="40"/>
        <v>16</v>
      </c>
      <c r="T31" s="8">
        <v>7</v>
      </c>
      <c r="U31" s="8">
        <f t="shared" si="40"/>
        <v>272</v>
      </c>
      <c r="V31" s="8">
        <f t="shared" si="40"/>
        <v>146</v>
      </c>
      <c r="W31" s="8">
        <v>136</v>
      </c>
    </row>
    <row r="32" spans="1:23" s="22" customFormat="1" ht="12" customHeight="1" x14ac:dyDescent="0.2">
      <c r="A32" s="91" t="s">
        <v>21</v>
      </c>
      <c r="B32" s="91"/>
      <c r="C32" s="8">
        <f t="shared" ref="C32:V32" si="42">C33+C34+C35</f>
        <v>1648</v>
      </c>
      <c r="D32" s="8">
        <f t="shared" si="42"/>
        <v>1775</v>
      </c>
      <c r="E32" s="8">
        <v>1896</v>
      </c>
      <c r="F32" s="8">
        <f t="shared" si="42"/>
        <v>167</v>
      </c>
      <c r="G32" s="8">
        <f t="shared" si="42"/>
        <v>163</v>
      </c>
      <c r="H32" s="8">
        <v>167</v>
      </c>
      <c r="I32" s="8">
        <f t="shared" ref="I32:J32" si="43">I33+I34+I35</f>
        <v>8</v>
      </c>
      <c r="J32" s="8">
        <f t="shared" si="43"/>
        <v>1</v>
      </c>
      <c r="K32" s="8">
        <v>0</v>
      </c>
      <c r="L32" s="8">
        <f t="shared" si="42"/>
        <v>971</v>
      </c>
      <c r="M32" s="8">
        <f t="shared" si="42"/>
        <v>860</v>
      </c>
      <c r="N32" s="8">
        <v>789</v>
      </c>
      <c r="O32" s="8">
        <f t="shared" si="42"/>
        <v>1633</v>
      </c>
      <c r="P32" s="8">
        <f t="shared" si="42"/>
        <v>1896</v>
      </c>
      <c r="Q32" s="8">
        <v>1923</v>
      </c>
      <c r="R32" s="8">
        <f t="shared" si="42"/>
        <v>288</v>
      </c>
      <c r="S32" s="8">
        <f t="shared" si="42"/>
        <v>141</v>
      </c>
      <c r="T32" s="8">
        <v>750</v>
      </c>
      <c r="U32" s="8">
        <f t="shared" si="42"/>
        <v>427</v>
      </c>
      <c r="V32" s="8">
        <f t="shared" si="42"/>
        <v>304</v>
      </c>
      <c r="W32" s="8">
        <v>263</v>
      </c>
    </row>
    <row r="33" spans="1:23" s="22" customFormat="1" ht="12" customHeight="1" x14ac:dyDescent="0.2">
      <c r="A33" s="14"/>
      <c r="B33" s="10" t="s">
        <v>22</v>
      </c>
      <c r="C33" s="8">
        <f t="shared" ref="C33:V33" si="44">C145</f>
        <v>254</v>
      </c>
      <c r="D33" s="8">
        <f t="shared" si="44"/>
        <v>252</v>
      </c>
      <c r="E33" s="8">
        <v>268</v>
      </c>
      <c r="F33" s="8">
        <f t="shared" si="44"/>
        <v>55</v>
      </c>
      <c r="G33" s="8">
        <f t="shared" si="44"/>
        <v>51</v>
      </c>
      <c r="H33" s="8">
        <v>51</v>
      </c>
      <c r="I33" s="8">
        <f t="shared" ref="I33:J33" si="45">I145</f>
        <v>0</v>
      </c>
      <c r="J33" s="8">
        <f t="shared" si="45"/>
        <v>0</v>
      </c>
      <c r="K33" s="8">
        <v>0</v>
      </c>
      <c r="L33" s="8">
        <f t="shared" si="44"/>
        <v>339</v>
      </c>
      <c r="M33" s="8">
        <f t="shared" si="44"/>
        <v>245</v>
      </c>
      <c r="N33" s="8">
        <v>272</v>
      </c>
      <c r="O33" s="8">
        <f t="shared" si="44"/>
        <v>648</v>
      </c>
      <c r="P33" s="8">
        <f t="shared" si="44"/>
        <v>721</v>
      </c>
      <c r="Q33" s="8">
        <v>707</v>
      </c>
      <c r="R33" s="8">
        <f t="shared" si="44"/>
        <v>89</v>
      </c>
      <c r="S33" s="8">
        <f t="shared" si="44"/>
        <v>93</v>
      </c>
      <c r="T33" s="8">
        <v>82</v>
      </c>
      <c r="U33" s="8">
        <f t="shared" si="44"/>
        <v>131</v>
      </c>
      <c r="V33" s="8">
        <f t="shared" si="44"/>
        <v>74</v>
      </c>
      <c r="W33" s="8">
        <v>98</v>
      </c>
    </row>
    <row r="34" spans="1:23" s="22" customFormat="1" ht="12" customHeight="1" x14ac:dyDescent="0.2">
      <c r="A34" s="9"/>
      <c r="B34" s="10" t="s">
        <v>23</v>
      </c>
      <c r="C34" s="8">
        <f t="shared" ref="C34:V34" si="46">C141+C142+C143+C146</f>
        <v>136</v>
      </c>
      <c r="D34" s="8">
        <f t="shared" si="46"/>
        <v>149</v>
      </c>
      <c r="E34" s="8">
        <v>148</v>
      </c>
      <c r="F34" s="8">
        <f t="shared" si="46"/>
        <v>34</v>
      </c>
      <c r="G34" s="8">
        <f t="shared" si="46"/>
        <v>24</v>
      </c>
      <c r="H34" s="8">
        <v>22</v>
      </c>
      <c r="I34" s="8">
        <f t="shared" ref="I34:J34" si="47">I141+I142+I143+I146</f>
        <v>8</v>
      </c>
      <c r="J34" s="8">
        <f t="shared" si="47"/>
        <v>0</v>
      </c>
      <c r="K34" s="8">
        <v>0</v>
      </c>
      <c r="L34" s="8">
        <f t="shared" si="46"/>
        <v>177</v>
      </c>
      <c r="M34" s="8">
        <f t="shared" si="46"/>
        <v>197</v>
      </c>
      <c r="N34" s="8">
        <v>154</v>
      </c>
      <c r="O34" s="8">
        <f t="shared" si="46"/>
        <v>492</v>
      </c>
      <c r="P34" s="8">
        <f t="shared" si="46"/>
        <v>399</v>
      </c>
      <c r="Q34" s="8">
        <v>426</v>
      </c>
      <c r="R34" s="8">
        <f t="shared" si="46"/>
        <v>74</v>
      </c>
      <c r="S34" s="8">
        <f t="shared" si="46"/>
        <v>0</v>
      </c>
      <c r="T34" s="8">
        <v>8</v>
      </c>
      <c r="U34" s="8">
        <f t="shared" si="46"/>
        <v>17</v>
      </c>
      <c r="V34" s="8">
        <f t="shared" si="46"/>
        <v>14</v>
      </c>
      <c r="W34" s="8">
        <v>9</v>
      </c>
    </row>
    <row r="35" spans="1:23" s="22" customFormat="1" ht="12" customHeight="1" x14ac:dyDescent="0.2">
      <c r="A35" s="9"/>
      <c r="B35" s="15" t="s">
        <v>24</v>
      </c>
      <c r="C35" s="13">
        <f t="shared" ref="C35:V35" si="48">C140+C144+C147</f>
        <v>1258</v>
      </c>
      <c r="D35" s="13">
        <f t="shared" si="48"/>
        <v>1374</v>
      </c>
      <c r="E35" s="13">
        <v>1480</v>
      </c>
      <c r="F35" s="13">
        <f t="shared" si="48"/>
        <v>78</v>
      </c>
      <c r="G35" s="13">
        <f t="shared" si="48"/>
        <v>88</v>
      </c>
      <c r="H35" s="13">
        <v>94</v>
      </c>
      <c r="I35" s="13">
        <f t="shared" ref="I35:J35" si="49">I140+I144+I147</f>
        <v>0</v>
      </c>
      <c r="J35" s="13">
        <f t="shared" si="49"/>
        <v>1</v>
      </c>
      <c r="K35" s="13">
        <v>0</v>
      </c>
      <c r="L35" s="13">
        <f t="shared" si="48"/>
        <v>455</v>
      </c>
      <c r="M35" s="13">
        <f t="shared" si="48"/>
        <v>418</v>
      </c>
      <c r="N35" s="13">
        <v>363</v>
      </c>
      <c r="O35" s="13">
        <f t="shared" si="48"/>
        <v>493</v>
      </c>
      <c r="P35" s="13">
        <f t="shared" si="48"/>
        <v>776</v>
      </c>
      <c r="Q35" s="13">
        <v>790</v>
      </c>
      <c r="R35" s="13">
        <f t="shared" si="48"/>
        <v>125</v>
      </c>
      <c r="S35" s="13">
        <f t="shared" si="48"/>
        <v>48</v>
      </c>
      <c r="T35" s="13">
        <v>660</v>
      </c>
      <c r="U35" s="13">
        <f t="shared" si="48"/>
        <v>279</v>
      </c>
      <c r="V35" s="13">
        <f t="shared" si="48"/>
        <v>216</v>
      </c>
      <c r="W35" s="13">
        <v>156</v>
      </c>
    </row>
    <row r="36" spans="1:23" s="22" customFormat="1" ht="12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40" customFormat="1" ht="12" customHeight="1" x14ac:dyDescent="0.2">
      <c r="A37" s="90" t="s">
        <v>25</v>
      </c>
      <c r="B37" s="90"/>
      <c r="C37" s="7">
        <f t="shared" ref="C37:V37" si="50">C38+C39</f>
        <v>1133</v>
      </c>
      <c r="D37" s="7">
        <f t="shared" si="50"/>
        <v>1165</v>
      </c>
      <c r="E37" s="7">
        <v>1164</v>
      </c>
      <c r="F37" s="7">
        <f t="shared" si="50"/>
        <v>373</v>
      </c>
      <c r="G37" s="7">
        <f t="shared" si="50"/>
        <v>384</v>
      </c>
      <c r="H37" s="7">
        <v>415</v>
      </c>
      <c r="I37" s="7">
        <f t="shared" ref="I37:J37" si="51">I38+I39</f>
        <v>559</v>
      </c>
      <c r="J37" s="7">
        <f t="shared" si="51"/>
        <v>701</v>
      </c>
      <c r="K37" s="7">
        <v>567</v>
      </c>
      <c r="L37" s="7">
        <f t="shared" si="50"/>
        <v>2128</v>
      </c>
      <c r="M37" s="7">
        <f t="shared" si="50"/>
        <v>2292</v>
      </c>
      <c r="N37" s="7">
        <v>2050</v>
      </c>
      <c r="O37" s="7">
        <f t="shared" si="50"/>
        <v>877</v>
      </c>
      <c r="P37" s="7">
        <f t="shared" si="50"/>
        <v>888</v>
      </c>
      <c r="Q37" s="7">
        <v>830</v>
      </c>
      <c r="R37" s="7">
        <f t="shared" si="50"/>
        <v>4007</v>
      </c>
      <c r="S37" s="7">
        <f t="shared" si="50"/>
        <v>4332</v>
      </c>
      <c r="T37" s="7">
        <v>2328</v>
      </c>
      <c r="U37" s="7">
        <f t="shared" si="50"/>
        <v>542</v>
      </c>
      <c r="V37" s="7">
        <f t="shared" si="50"/>
        <v>489</v>
      </c>
      <c r="W37" s="7">
        <v>495</v>
      </c>
    </row>
    <row r="38" spans="1:23" s="22" customFormat="1" ht="12" customHeight="1" x14ac:dyDescent="0.2">
      <c r="A38" s="91" t="s">
        <v>26</v>
      </c>
      <c r="B38" s="91"/>
      <c r="C38" s="8">
        <f>C150+C151+C154</f>
        <v>521</v>
      </c>
      <c r="D38" s="8">
        <f t="shared" ref="D38:V38" si="52">D150+D151+D154</f>
        <v>522</v>
      </c>
      <c r="E38" s="8">
        <v>561</v>
      </c>
      <c r="F38" s="8">
        <f t="shared" si="52"/>
        <v>323</v>
      </c>
      <c r="G38" s="8">
        <f t="shared" si="52"/>
        <v>337</v>
      </c>
      <c r="H38" s="8">
        <v>352</v>
      </c>
      <c r="I38" s="8">
        <f t="shared" ref="I38:J38" si="53">I150+I151+I154</f>
        <v>18</v>
      </c>
      <c r="J38" s="8">
        <f t="shared" si="53"/>
        <v>26</v>
      </c>
      <c r="K38" s="8">
        <v>57</v>
      </c>
      <c r="L38" s="8">
        <f t="shared" si="52"/>
        <v>2120</v>
      </c>
      <c r="M38" s="8">
        <f t="shared" si="52"/>
        <v>2278</v>
      </c>
      <c r="N38" s="8">
        <v>2044</v>
      </c>
      <c r="O38" s="8">
        <f t="shared" si="52"/>
        <v>849</v>
      </c>
      <c r="P38" s="8">
        <f t="shared" si="52"/>
        <v>859</v>
      </c>
      <c r="Q38" s="8">
        <v>806</v>
      </c>
      <c r="R38" s="8">
        <f t="shared" si="52"/>
        <v>1505</v>
      </c>
      <c r="S38" s="8">
        <f t="shared" si="52"/>
        <v>1949</v>
      </c>
      <c r="T38" s="8">
        <v>1850</v>
      </c>
      <c r="U38" s="8">
        <f t="shared" si="52"/>
        <v>486</v>
      </c>
      <c r="V38" s="8">
        <f t="shared" si="52"/>
        <v>436</v>
      </c>
      <c r="W38" s="8">
        <v>440</v>
      </c>
    </row>
    <row r="39" spans="1:23" s="22" customFormat="1" ht="12" customHeight="1" x14ac:dyDescent="0.2">
      <c r="A39" s="93" t="s">
        <v>27</v>
      </c>
      <c r="B39" s="93"/>
      <c r="C39" s="13">
        <f>+C152+C155</f>
        <v>612</v>
      </c>
      <c r="D39" s="13">
        <f t="shared" ref="D39:V39" si="54">+D152+D155</f>
        <v>643</v>
      </c>
      <c r="E39" s="13">
        <v>603</v>
      </c>
      <c r="F39" s="13">
        <f t="shared" si="54"/>
        <v>50</v>
      </c>
      <c r="G39" s="13">
        <f t="shared" si="54"/>
        <v>47</v>
      </c>
      <c r="H39" s="13">
        <v>63</v>
      </c>
      <c r="I39" s="13">
        <f t="shared" ref="I39:J39" si="55">+I152+I155</f>
        <v>541</v>
      </c>
      <c r="J39" s="13">
        <f t="shared" si="55"/>
        <v>675</v>
      </c>
      <c r="K39" s="13">
        <v>510</v>
      </c>
      <c r="L39" s="13">
        <f t="shared" si="54"/>
        <v>8</v>
      </c>
      <c r="M39" s="13">
        <f t="shared" si="54"/>
        <v>14</v>
      </c>
      <c r="N39" s="13">
        <v>6</v>
      </c>
      <c r="O39" s="13">
        <f t="shared" si="54"/>
        <v>28</v>
      </c>
      <c r="P39" s="13">
        <f t="shared" si="54"/>
        <v>29</v>
      </c>
      <c r="Q39" s="13">
        <v>24</v>
      </c>
      <c r="R39" s="13">
        <f t="shared" si="54"/>
        <v>2502</v>
      </c>
      <c r="S39" s="13">
        <f t="shared" si="54"/>
        <v>2383</v>
      </c>
      <c r="T39" s="13">
        <v>478</v>
      </c>
      <c r="U39" s="13">
        <f t="shared" si="54"/>
        <v>56</v>
      </c>
      <c r="V39" s="13">
        <f t="shared" si="54"/>
        <v>53</v>
      </c>
      <c r="W39" s="13">
        <v>55</v>
      </c>
    </row>
    <row r="40" spans="1:23" s="22" customFormat="1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40" customFormat="1" ht="12" customHeight="1" x14ac:dyDescent="0.2">
      <c r="A41" s="90" t="s">
        <v>28</v>
      </c>
      <c r="B41" s="90"/>
      <c r="C41" s="7">
        <f t="shared" ref="C41:V41" si="56">C42+C43+C46</f>
        <v>1470</v>
      </c>
      <c r="D41" s="7">
        <f t="shared" si="56"/>
        <v>1540</v>
      </c>
      <c r="E41" s="7">
        <v>1533</v>
      </c>
      <c r="F41" s="7">
        <f t="shared" si="56"/>
        <v>650</v>
      </c>
      <c r="G41" s="7">
        <f t="shared" si="56"/>
        <v>707</v>
      </c>
      <c r="H41" s="7">
        <v>688</v>
      </c>
      <c r="I41" s="7">
        <f t="shared" ref="I41:J41" si="57">I42+I43+I46</f>
        <v>1774</v>
      </c>
      <c r="J41" s="7">
        <f t="shared" si="57"/>
        <v>1772</v>
      </c>
      <c r="K41" s="7">
        <v>1975</v>
      </c>
      <c r="L41" s="7">
        <f t="shared" si="56"/>
        <v>2366</v>
      </c>
      <c r="M41" s="7">
        <f t="shared" si="56"/>
        <v>2418</v>
      </c>
      <c r="N41" s="7">
        <v>2653</v>
      </c>
      <c r="O41" s="7">
        <f t="shared" si="56"/>
        <v>1489</v>
      </c>
      <c r="P41" s="7">
        <f t="shared" si="56"/>
        <v>1470</v>
      </c>
      <c r="Q41" s="7">
        <v>1462</v>
      </c>
      <c r="R41" s="7">
        <f t="shared" si="56"/>
        <v>21536</v>
      </c>
      <c r="S41" s="7">
        <f t="shared" si="56"/>
        <v>21201</v>
      </c>
      <c r="T41" s="7">
        <v>21528</v>
      </c>
      <c r="U41" s="7">
        <f t="shared" si="56"/>
        <v>2426</v>
      </c>
      <c r="V41" s="7">
        <f t="shared" si="56"/>
        <v>2000</v>
      </c>
      <c r="W41" s="7">
        <v>2396</v>
      </c>
    </row>
    <row r="42" spans="1:23" s="22" customFormat="1" ht="12" customHeight="1" x14ac:dyDescent="0.2">
      <c r="A42" s="91" t="s">
        <v>29</v>
      </c>
      <c r="B42" s="91"/>
      <c r="C42" s="8">
        <f>C81+C82+C85+C86+C87+C89+C91+C92+C95+C96+C100+C101+C105+C107+C109+C110+C115+C116</f>
        <v>344</v>
      </c>
      <c r="D42" s="8">
        <f t="shared" ref="D42:V42" si="58">D81+D82+D85+D86+D87+D89+D91+D92+D95+D96+D100+D101+D105+D107+D109+D110+D115+D116</f>
        <v>374</v>
      </c>
      <c r="E42" s="8">
        <v>367</v>
      </c>
      <c r="F42" s="8">
        <f t="shared" si="58"/>
        <v>228</v>
      </c>
      <c r="G42" s="8">
        <f t="shared" si="58"/>
        <v>246</v>
      </c>
      <c r="H42" s="8">
        <v>240</v>
      </c>
      <c r="I42" s="8">
        <f t="shared" ref="I42:J42" si="59">I81+I82+I85+I86+I87+I89+I91+I92+I95+I96+I100+I101+I105+I107+I109+I110+I115+I116</f>
        <v>623</v>
      </c>
      <c r="J42" s="8">
        <f t="shared" si="59"/>
        <v>701</v>
      </c>
      <c r="K42" s="8">
        <v>760</v>
      </c>
      <c r="L42" s="8">
        <f t="shared" si="58"/>
        <v>292</v>
      </c>
      <c r="M42" s="8">
        <f t="shared" si="58"/>
        <v>249</v>
      </c>
      <c r="N42" s="8">
        <v>246</v>
      </c>
      <c r="O42" s="8">
        <f t="shared" si="58"/>
        <v>299</v>
      </c>
      <c r="P42" s="8">
        <f t="shared" si="58"/>
        <v>287</v>
      </c>
      <c r="Q42" s="8">
        <v>258</v>
      </c>
      <c r="R42" s="8">
        <f t="shared" si="58"/>
        <v>5151</v>
      </c>
      <c r="S42" s="8">
        <f t="shared" si="58"/>
        <v>3838</v>
      </c>
      <c r="T42" s="8">
        <v>3804</v>
      </c>
      <c r="U42" s="8">
        <f t="shared" si="58"/>
        <v>974</v>
      </c>
      <c r="V42" s="8">
        <f t="shared" si="58"/>
        <v>777</v>
      </c>
      <c r="W42" s="8">
        <v>831</v>
      </c>
    </row>
    <row r="43" spans="1:23" s="22" customFormat="1" ht="12" customHeight="1" x14ac:dyDescent="0.2">
      <c r="A43" s="92" t="s">
        <v>30</v>
      </c>
      <c r="B43" s="92"/>
      <c r="C43" s="8">
        <f t="shared" ref="C43:V43" si="60">C44+C45</f>
        <v>499</v>
      </c>
      <c r="D43" s="8">
        <f t="shared" si="60"/>
        <v>492</v>
      </c>
      <c r="E43" s="8">
        <v>509</v>
      </c>
      <c r="F43" s="8">
        <f t="shared" si="60"/>
        <v>222</v>
      </c>
      <c r="G43" s="8">
        <f t="shared" si="60"/>
        <v>232</v>
      </c>
      <c r="H43" s="8">
        <v>243</v>
      </c>
      <c r="I43" s="8">
        <f t="shared" ref="I43:J43" si="61">I44+I45</f>
        <v>39</v>
      </c>
      <c r="J43" s="8">
        <f t="shared" si="61"/>
        <v>41</v>
      </c>
      <c r="K43" s="8">
        <v>43</v>
      </c>
      <c r="L43" s="8">
        <f t="shared" si="60"/>
        <v>1777</v>
      </c>
      <c r="M43" s="8">
        <f t="shared" si="60"/>
        <v>1800</v>
      </c>
      <c r="N43" s="8">
        <v>1918</v>
      </c>
      <c r="O43" s="8">
        <f t="shared" si="60"/>
        <v>801</v>
      </c>
      <c r="P43" s="8">
        <f t="shared" si="60"/>
        <v>832</v>
      </c>
      <c r="Q43" s="8">
        <v>894</v>
      </c>
      <c r="R43" s="8">
        <f t="shared" si="60"/>
        <v>15520</v>
      </c>
      <c r="S43" s="8">
        <f t="shared" si="60"/>
        <v>16458</v>
      </c>
      <c r="T43" s="8">
        <v>16779</v>
      </c>
      <c r="U43" s="8">
        <f t="shared" si="60"/>
        <v>848</v>
      </c>
      <c r="V43" s="8">
        <f t="shared" si="60"/>
        <v>705</v>
      </c>
      <c r="W43" s="8">
        <v>817</v>
      </c>
    </row>
    <row r="44" spans="1:23" s="22" customFormat="1" ht="12" customHeight="1" x14ac:dyDescent="0.2">
      <c r="A44" s="15"/>
      <c r="B44" s="10" t="s">
        <v>31</v>
      </c>
      <c r="C44" s="8">
        <f>C75+C99+C90+C153+C94+C97+C111</f>
        <v>315</v>
      </c>
      <c r="D44" s="8">
        <f t="shared" ref="D44:V44" si="62">D75+D99+D90+D153+D94+D97+D111</f>
        <v>301</v>
      </c>
      <c r="E44" s="8">
        <v>322</v>
      </c>
      <c r="F44" s="8">
        <f t="shared" si="62"/>
        <v>134</v>
      </c>
      <c r="G44" s="8">
        <f t="shared" si="62"/>
        <v>143</v>
      </c>
      <c r="H44" s="8">
        <v>158</v>
      </c>
      <c r="I44" s="8">
        <f t="shared" ref="I44:J44" si="63">I75+I99+I90+I153+I94+I97+I111</f>
        <v>32</v>
      </c>
      <c r="J44" s="8">
        <f t="shared" si="63"/>
        <v>32</v>
      </c>
      <c r="K44" s="8">
        <v>36</v>
      </c>
      <c r="L44" s="8">
        <f t="shared" si="62"/>
        <v>364</v>
      </c>
      <c r="M44" s="8">
        <f t="shared" si="62"/>
        <v>339</v>
      </c>
      <c r="N44" s="8">
        <v>382</v>
      </c>
      <c r="O44" s="8">
        <f t="shared" si="62"/>
        <v>266</v>
      </c>
      <c r="P44" s="8">
        <f t="shared" si="62"/>
        <v>284</v>
      </c>
      <c r="Q44" s="8">
        <v>289</v>
      </c>
      <c r="R44" s="8">
        <f t="shared" si="62"/>
        <v>1027</v>
      </c>
      <c r="S44" s="8">
        <f t="shared" si="62"/>
        <v>2098</v>
      </c>
      <c r="T44" s="8">
        <v>2089</v>
      </c>
      <c r="U44" s="8">
        <f t="shared" si="62"/>
        <v>27</v>
      </c>
      <c r="V44" s="8">
        <f t="shared" si="62"/>
        <v>39</v>
      </c>
      <c r="W44" s="8">
        <v>54</v>
      </c>
    </row>
    <row r="45" spans="1:23" s="22" customFormat="1" ht="12" customHeight="1" x14ac:dyDescent="0.2">
      <c r="A45" s="15"/>
      <c r="B45" s="10" t="s">
        <v>32</v>
      </c>
      <c r="C45" s="8">
        <f>C83+C104+C106</f>
        <v>184</v>
      </c>
      <c r="D45" s="8">
        <f t="shared" ref="D45:V45" si="64">D83+D104+D106</f>
        <v>191</v>
      </c>
      <c r="E45" s="8">
        <v>187</v>
      </c>
      <c r="F45" s="8">
        <f t="shared" si="64"/>
        <v>88</v>
      </c>
      <c r="G45" s="8">
        <f t="shared" si="64"/>
        <v>89</v>
      </c>
      <c r="H45" s="8">
        <v>85</v>
      </c>
      <c r="I45" s="8">
        <f t="shared" ref="I45:J45" si="65">I83+I104+I106</f>
        <v>7</v>
      </c>
      <c r="J45" s="8">
        <f t="shared" si="65"/>
        <v>9</v>
      </c>
      <c r="K45" s="8">
        <v>7</v>
      </c>
      <c r="L45" s="8">
        <f t="shared" si="64"/>
        <v>1413</v>
      </c>
      <c r="M45" s="8">
        <f t="shared" si="64"/>
        <v>1461</v>
      </c>
      <c r="N45" s="8">
        <v>1536</v>
      </c>
      <c r="O45" s="8">
        <f t="shared" si="64"/>
        <v>535</v>
      </c>
      <c r="P45" s="8">
        <f t="shared" si="64"/>
        <v>548</v>
      </c>
      <c r="Q45" s="8">
        <v>605</v>
      </c>
      <c r="R45" s="8">
        <f t="shared" si="64"/>
        <v>14493</v>
      </c>
      <c r="S45" s="8">
        <f t="shared" si="64"/>
        <v>14360</v>
      </c>
      <c r="T45" s="8">
        <v>14690</v>
      </c>
      <c r="U45" s="8">
        <f t="shared" si="64"/>
        <v>821</v>
      </c>
      <c r="V45" s="8">
        <f t="shared" si="64"/>
        <v>666</v>
      </c>
      <c r="W45" s="8">
        <v>763</v>
      </c>
    </row>
    <row r="46" spans="1:23" s="22" customFormat="1" ht="12" customHeight="1" x14ac:dyDescent="0.2">
      <c r="A46" s="91" t="s">
        <v>33</v>
      </c>
      <c r="B46" s="91"/>
      <c r="C46" s="8">
        <f t="shared" ref="C46:V46" si="66">C47+C48+C49</f>
        <v>627</v>
      </c>
      <c r="D46" s="8">
        <f t="shared" si="66"/>
        <v>674</v>
      </c>
      <c r="E46" s="8">
        <v>657</v>
      </c>
      <c r="F46" s="8">
        <f t="shared" si="66"/>
        <v>200</v>
      </c>
      <c r="G46" s="8">
        <f t="shared" si="66"/>
        <v>229</v>
      </c>
      <c r="H46" s="8">
        <v>205</v>
      </c>
      <c r="I46" s="8">
        <f t="shared" ref="I46:J46" si="67">I47+I48+I49</f>
        <v>1112</v>
      </c>
      <c r="J46" s="8">
        <f t="shared" si="67"/>
        <v>1030</v>
      </c>
      <c r="K46" s="8">
        <v>1172</v>
      </c>
      <c r="L46" s="8">
        <f t="shared" si="66"/>
        <v>297</v>
      </c>
      <c r="M46" s="8">
        <f t="shared" si="66"/>
        <v>369</v>
      </c>
      <c r="N46" s="8">
        <v>489</v>
      </c>
      <c r="O46" s="8">
        <f t="shared" si="66"/>
        <v>389</v>
      </c>
      <c r="P46" s="8">
        <f t="shared" si="66"/>
        <v>351</v>
      </c>
      <c r="Q46" s="8">
        <v>310</v>
      </c>
      <c r="R46" s="8">
        <f t="shared" si="66"/>
        <v>865</v>
      </c>
      <c r="S46" s="8">
        <f t="shared" si="66"/>
        <v>905</v>
      </c>
      <c r="T46" s="8">
        <v>945</v>
      </c>
      <c r="U46" s="8">
        <f t="shared" si="66"/>
        <v>604</v>
      </c>
      <c r="V46" s="8">
        <f t="shared" si="66"/>
        <v>518</v>
      </c>
      <c r="W46" s="8">
        <v>748</v>
      </c>
    </row>
    <row r="47" spans="1:23" s="22" customFormat="1" ht="12" customHeight="1" x14ac:dyDescent="0.2">
      <c r="A47" s="15"/>
      <c r="B47" s="10" t="s">
        <v>34</v>
      </c>
      <c r="C47" s="8">
        <f>+C71+C72+C80+C98</f>
        <v>293</v>
      </c>
      <c r="D47" s="8">
        <f t="shared" ref="D47:V47" si="68">+D71+D72+D80+D98</f>
        <v>342</v>
      </c>
      <c r="E47" s="8">
        <v>358</v>
      </c>
      <c r="F47" s="8">
        <f t="shared" si="68"/>
        <v>46</v>
      </c>
      <c r="G47" s="8">
        <f t="shared" si="68"/>
        <v>51</v>
      </c>
      <c r="H47" s="8">
        <v>55</v>
      </c>
      <c r="I47" s="8">
        <f t="shared" ref="I47:J47" si="69">+I71+I72+I80+I98</f>
        <v>8</v>
      </c>
      <c r="J47" s="8">
        <f t="shared" si="69"/>
        <v>4</v>
      </c>
      <c r="K47" s="8">
        <v>4</v>
      </c>
      <c r="L47" s="8">
        <f t="shared" si="68"/>
        <v>215</v>
      </c>
      <c r="M47" s="8">
        <f t="shared" si="68"/>
        <v>262</v>
      </c>
      <c r="N47" s="8">
        <v>324</v>
      </c>
      <c r="O47" s="8">
        <f t="shared" si="68"/>
        <v>314</v>
      </c>
      <c r="P47" s="8">
        <f t="shared" si="68"/>
        <v>266</v>
      </c>
      <c r="Q47" s="8">
        <v>227</v>
      </c>
      <c r="R47" s="8">
        <f t="shared" si="68"/>
        <v>208</v>
      </c>
      <c r="S47" s="8">
        <f t="shared" si="68"/>
        <v>76</v>
      </c>
      <c r="T47" s="8">
        <v>176</v>
      </c>
      <c r="U47" s="8">
        <f t="shared" si="68"/>
        <v>408</v>
      </c>
      <c r="V47" s="8">
        <f t="shared" si="68"/>
        <v>413</v>
      </c>
      <c r="W47" s="8">
        <v>394</v>
      </c>
    </row>
    <row r="48" spans="1:23" s="22" customFormat="1" ht="12" customHeight="1" x14ac:dyDescent="0.2">
      <c r="A48" s="15"/>
      <c r="B48" s="10" t="s">
        <v>35</v>
      </c>
      <c r="C48" s="8">
        <f>C74+C76+C88+C103+C108+C112</f>
        <v>223</v>
      </c>
      <c r="D48" s="8">
        <f t="shared" ref="D48:V48" si="70">D74+D76+D88+D103+D108+D112</f>
        <v>222</v>
      </c>
      <c r="E48" s="8">
        <v>183</v>
      </c>
      <c r="F48" s="8">
        <f t="shared" si="70"/>
        <v>117</v>
      </c>
      <c r="G48" s="8">
        <f t="shared" si="70"/>
        <v>131</v>
      </c>
      <c r="H48" s="8">
        <v>110</v>
      </c>
      <c r="I48" s="8">
        <f t="shared" ref="I48:J48" si="71">I74+I76+I88+I103+I108+I112</f>
        <v>3</v>
      </c>
      <c r="J48" s="8">
        <f t="shared" si="71"/>
        <v>1</v>
      </c>
      <c r="K48" s="8">
        <v>7</v>
      </c>
      <c r="L48" s="8">
        <f t="shared" si="70"/>
        <v>68</v>
      </c>
      <c r="M48" s="8">
        <f t="shared" si="70"/>
        <v>89</v>
      </c>
      <c r="N48" s="8">
        <v>144</v>
      </c>
      <c r="O48" s="8">
        <f t="shared" si="70"/>
        <v>69</v>
      </c>
      <c r="P48" s="8">
        <f t="shared" si="70"/>
        <v>78</v>
      </c>
      <c r="Q48" s="8">
        <v>77</v>
      </c>
      <c r="R48" s="8">
        <f t="shared" si="70"/>
        <v>548</v>
      </c>
      <c r="S48" s="8">
        <f t="shared" si="70"/>
        <v>585</v>
      </c>
      <c r="T48" s="8">
        <v>586</v>
      </c>
      <c r="U48" s="8">
        <f t="shared" si="70"/>
        <v>182</v>
      </c>
      <c r="V48" s="8">
        <f t="shared" si="70"/>
        <v>18</v>
      </c>
      <c r="W48" s="8">
        <v>231</v>
      </c>
    </row>
    <row r="49" spans="1:23" s="22" customFormat="1" ht="12" customHeight="1" x14ac:dyDescent="0.2">
      <c r="A49" s="15"/>
      <c r="B49" s="15" t="s">
        <v>36</v>
      </c>
      <c r="C49" s="13">
        <f>C70+C77+C84+C93+C102+C114</f>
        <v>111</v>
      </c>
      <c r="D49" s="13">
        <f t="shared" ref="D49:V49" si="72">D70+D77+D84+D93+D102+D114</f>
        <v>110</v>
      </c>
      <c r="E49" s="13">
        <v>116</v>
      </c>
      <c r="F49" s="13">
        <f t="shared" si="72"/>
        <v>37</v>
      </c>
      <c r="G49" s="13">
        <f t="shared" si="72"/>
        <v>47</v>
      </c>
      <c r="H49" s="13">
        <v>40</v>
      </c>
      <c r="I49" s="13">
        <f t="shared" ref="I49:J49" si="73">I70+I77+I84+I93+I102+I114</f>
        <v>1101</v>
      </c>
      <c r="J49" s="13">
        <f t="shared" si="73"/>
        <v>1025</v>
      </c>
      <c r="K49" s="13">
        <v>1161</v>
      </c>
      <c r="L49" s="13">
        <f t="shared" si="72"/>
        <v>14</v>
      </c>
      <c r="M49" s="13">
        <f t="shared" si="72"/>
        <v>18</v>
      </c>
      <c r="N49" s="13">
        <v>21</v>
      </c>
      <c r="O49" s="13">
        <f t="shared" si="72"/>
        <v>6</v>
      </c>
      <c r="P49" s="13">
        <f t="shared" si="72"/>
        <v>7</v>
      </c>
      <c r="Q49" s="13">
        <v>6</v>
      </c>
      <c r="R49" s="13">
        <f t="shared" si="72"/>
        <v>109</v>
      </c>
      <c r="S49" s="13">
        <f t="shared" si="72"/>
        <v>244</v>
      </c>
      <c r="T49" s="13">
        <v>183</v>
      </c>
      <c r="U49" s="13">
        <f t="shared" si="72"/>
        <v>14</v>
      </c>
      <c r="V49" s="13">
        <f t="shared" si="72"/>
        <v>87</v>
      </c>
      <c r="W49" s="13">
        <v>123</v>
      </c>
    </row>
    <row r="50" spans="1:23" s="22" customFormat="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40" customFormat="1" ht="12" customHeight="1" x14ac:dyDescent="0.2">
      <c r="A51" s="90" t="s">
        <v>37</v>
      </c>
      <c r="B51" s="90"/>
      <c r="C51" s="7">
        <f t="shared" ref="C51:V51" si="74">C52+C53+C54</f>
        <v>915</v>
      </c>
      <c r="D51" s="7">
        <f t="shared" si="74"/>
        <v>865</v>
      </c>
      <c r="E51" s="7">
        <v>864</v>
      </c>
      <c r="F51" s="7">
        <f t="shared" si="74"/>
        <v>329</v>
      </c>
      <c r="G51" s="7">
        <f t="shared" si="74"/>
        <v>386</v>
      </c>
      <c r="H51" s="7">
        <v>398</v>
      </c>
      <c r="I51" s="7">
        <f t="shared" ref="I51:J51" si="75">I52+I53+I54</f>
        <v>82</v>
      </c>
      <c r="J51" s="7">
        <f t="shared" si="75"/>
        <v>61</v>
      </c>
      <c r="K51" s="7">
        <v>46</v>
      </c>
      <c r="L51" s="7">
        <f t="shared" si="74"/>
        <v>533</v>
      </c>
      <c r="M51" s="7">
        <f t="shared" si="74"/>
        <v>528</v>
      </c>
      <c r="N51" s="7">
        <v>543</v>
      </c>
      <c r="O51" s="7">
        <f t="shared" si="74"/>
        <v>974</v>
      </c>
      <c r="P51" s="7">
        <f t="shared" si="74"/>
        <v>898</v>
      </c>
      <c r="Q51" s="7">
        <v>884</v>
      </c>
      <c r="R51" s="7">
        <f t="shared" si="74"/>
        <v>1517</v>
      </c>
      <c r="S51" s="7">
        <f t="shared" si="74"/>
        <v>1358</v>
      </c>
      <c r="T51" s="7">
        <v>1595</v>
      </c>
      <c r="U51" s="7">
        <f t="shared" si="74"/>
        <v>4388</v>
      </c>
      <c r="V51" s="7">
        <f t="shared" si="74"/>
        <v>3764</v>
      </c>
      <c r="W51" s="7">
        <v>4117</v>
      </c>
    </row>
    <row r="52" spans="1:23" s="22" customFormat="1" ht="12" customHeight="1" x14ac:dyDescent="0.2">
      <c r="A52" s="91" t="s">
        <v>38</v>
      </c>
      <c r="B52" s="91"/>
      <c r="C52" s="8">
        <f t="shared" ref="C52:V52" si="76">C57+C60+C63+C67</f>
        <v>14</v>
      </c>
      <c r="D52" s="8">
        <f t="shared" si="76"/>
        <v>9</v>
      </c>
      <c r="E52" s="8">
        <v>9</v>
      </c>
      <c r="F52" s="8">
        <f t="shared" si="76"/>
        <v>9</v>
      </c>
      <c r="G52" s="8">
        <f t="shared" si="76"/>
        <v>8</v>
      </c>
      <c r="H52" s="8">
        <v>9</v>
      </c>
      <c r="I52" s="8">
        <f t="shared" ref="I52:J52" si="77">I57+I60+I63+I67</f>
        <v>0</v>
      </c>
      <c r="J52" s="8">
        <f t="shared" si="77"/>
        <v>0</v>
      </c>
      <c r="K52" s="8">
        <v>0</v>
      </c>
      <c r="L52" s="8">
        <f t="shared" si="76"/>
        <v>50</v>
      </c>
      <c r="M52" s="8">
        <f t="shared" si="76"/>
        <v>33</v>
      </c>
      <c r="N52" s="8">
        <v>38</v>
      </c>
      <c r="O52" s="8">
        <f t="shared" si="76"/>
        <v>0</v>
      </c>
      <c r="P52" s="8">
        <f t="shared" si="76"/>
        <v>0</v>
      </c>
      <c r="Q52" s="8">
        <v>0</v>
      </c>
      <c r="R52" s="8">
        <f t="shared" si="76"/>
        <v>2</v>
      </c>
      <c r="S52" s="8">
        <f t="shared" si="76"/>
        <v>5</v>
      </c>
      <c r="T52" s="8">
        <v>17</v>
      </c>
      <c r="U52" s="8">
        <f t="shared" si="76"/>
        <v>200</v>
      </c>
      <c r="V52" s="8">
        <f t="shared" si="76"/>
        <v>165</v>
      </c>
      <c r="W52" s="8">
        <v>246</v>
      </c>
    </row>
    <row r="53" spans="1:23" s="22" customFormat="1" ht="12" customHeight="1" x14ac:dyDescent="0.2">
      <c r="A53" s="91" t="s">
        <v>39</v>
      </c>
      <c r="B53" s="91"/>
      <c r="C53" s="8">
        <f>C73+C78+C79+C61+C62+C64+C65+C66+C113</f>
        <v>594</v>
      </c>
      <c r="D53" s="8">
        <f t="shared" ref="D53:V53" si="78">D73+D78+D79+D61+D62+D64+D65+D66+D113</f>
        <v>572</v>
      </c>
      <c r="E53" s="8">
        <v>594</v>
      </c>
      <c r="F53" s="8">
        <f t="shared" si="78"/>
        <v>255</v>
      </c>
      <c r="G53" s="8">
        <f t="shared" si="78"/>
        <v>303</v>
      </c>
      <c r="H53" s="8">
        <v>303</v>
      </c>
      <c r="I53" s="8">
        <f t="shared" ref="I53:J53" si="79">I73+I78+I79+I61+I62+I64+I65+I66+I113</f>
        <v>15</v>
      </c>
      <c r="J53" s="8">
        <f t="shared" si="79"/>
        <v>53</v>
      </c>
      <c r="K53" s="8">
        <v>24</v>
      </c>
      <c r="L53" s="8">
        <f t="shared" si="78"/>
        <v>222</v>
      </c>
      <c r="M53" s="8">
        <f t="shared" si="78"/>
        <v>239</v>
      </c>
      <c r="N53" s="8">
        <v>208</v>
      </c>
      <c r="O53" s="8">
        <f t="shared" si="78"/>
        <v>449</v>
      </c>
      <c r="P53" s="8">
        <f t="shared" si="78"/>
        <v>434</v>
      </c>
      <c r="Q53" s="8">
        <v>386</v>
      </c>
      <c r="R53" s="8">
        <f t="shared" si="78"/>
        <v>1303</v>
      </c>
      <c r="S53" s="8">
        <f t="shared" si="78"/>
        <v>1142</v>
      </c>
      <c r="T53" s="8">
        <v>1290</v>
      </c>
      <c r="U53" s="8">
        <f t="shared" si="78"/>
        <v>3970</v>
      </c>
      <c r="V53" s="8">
        <f t="shared" si="78"/>
        <v>3437</v>
      </c>
      <c r="W53" s="8">
        <v>3640</v>
      </c>
    </row>
    <row r="54" spans="1:23" s="22" customFormat="1" ht="12" customHeight="1" x14ac:dyDescent="0.2">
      <c r="A54" s="93" t="s">
        <v>40</v>
      </c>
      <c r="B54" s="93"/>
      <c r="C54" s="13">
        <f>C59+C58</f>
        <v>307</v>
      </c>
      <c r="D54" s="13">
        <f t="shared" ref="D54:V54" si="80">D59+D58</f>
        <v>284</v>
      </c>
      <c r="E54" s="13">
        <v>261</v>
      </c>
      <c r="F54" s="13">
        <f t="shared" si="80"/>
        <v>65</v>
      </c>
      <c r="G54" s="13">
        <f t="shared" si="80"/>
        <v>75</v>
      </c>
      <c r="H54" s="13">
        <v>86</v>
      </c>
      <c r="I54" s="13">
        <f t="shared" ref="I54:J54" si="81">I59+I58</f>
        <v>67</v>
      </c>
      <c r="J54" s="13">
        <f t="shared" si="81"/>
        <v>8</v>
      </c>
      <c r="K54" s="13">
        <v>22</v>
      </c>
      <c r="L54" s="13">
        <f t="shared" si="80"/>
        <v>261</v>
      </c>
      <c r="M54" s="13">
        <f t="shared" si="80"/>
        <v>256</v>
      </c>
      <c r="N54" s="13">
        <v>297</v>
      </c>
      <c r="O54" s="13">
        <f t="shared" si="80"/>
        <v>525</v>
      </c>
      <c r="P54" s="13">
        <f t="shared" si="80"/>
        <v>464</v>
      </c>
      <c r="Q54" s="13">
        <v>498</v>
      </c>
      <c r="R54" s="13">
        <f t="shared" si="80"/>
        <v>212</v>
      </c>
      <c r="S54" s="13">
        <f t="shared" si="80"/>
        <v>211</v>
      </c>
      <c r="T54" s="13">
        <v>288</v>
      </c>
      <c r="U54" s="13">
        <f t="shared" si="80"/>
        <v>218</v>
      </c>
      <c r="V54" s="13">
        <f t="shared" si="80"/>
        <v>162</v>
      </c>
      <c r="W54" s="13">
        <v>231</v>
      </c>
    </row>
    <row r="55" spans="1:23" s="22" customFormat="1" ht="12" customHeight="1" x14ac:dyDescent="0.2">
      <c r="A55" s="11"/>
      <c r="B55" s="72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22" customFormat="1" ht="12" customHeight="1" x14ac:dyDescent="0.2">
      <c r="A56" s="97" t="s">
        <v>41</v>
      </c>
      <c r="B56" s="97"/>
      <c r="C56" s="6">
        <f t="shared" ref="C56:V56" si="82">SUM(C57:C67)</f>
        <v>866</v>
      </c>
      <c r="D56" s="6">
        <f t="shared" si="82"/>
        <v>810</v>
      </c>
      <c r="E56" s="6">
        <v>807</v>
      </c>
      <c r="F56" s="6">
        <f t="shared" si="82"/>
        <v>303</v>
      </c>
      <c r="G56" s="6">
        <f t="shared" si="82"/>
        <v>360</v>
      </c>
      <c r="H56" s="6">
        <v>371</v>
      </c>
      <c r="I56" s="6">
        <f t="shared" ref="I56:J56" si="83">SUM(I57:I67)</f>
        <v>77</v>
      </c>
      <c r="J56" s="6">
        <f t="shared" si="83"/>
        <v>51</v>
      </c>
      <c r="K56" s="6">
        <v>40</v>
      </c>
      <c r="L56" s="6">
        <f t="shared" si="82"/>
        <v>434</v>
      </c>
      <c r="M56" s="6">
        <f t="shared" si="82"/>
        <v>429</v>
      </c>
      <c r="N56" s="6">
        <v>510</v>
      </c>
      <c r="O56" s="6">
        <f t="shared" si="82"/>
        <v>756</v>
      </c>
      <c r="P56" s="6">
        <f t="shared" si="82"/>
        <v>665</v>
      </c>
      <c r="Q56" s="6">
        <v>664</v>
      </c>
      <c r="R56" s="6">
        <f t="shared" si="82"/>
        <v>1254</v>
      </c>
      <c r="S56" s="6">
        <f t="shared" si="82"/>
        <v>1211</v>
      </c>
      <c r="T56" s="6">
        <v>1446</v>
      </c>
      <c r="U56" s="6">
        <f t="shared" si="82"/>
        <v>3935</v>
      </c>
      <c r="V56" s="6">
        <f t="shared" si="82"/>
        <v>3318</v>
      </c>
      <c r="W56" s="6">
        <v>3655</v>
      </c>
    </row>
    <row r="57" spans="1:23" s="22" customFormat="1" ht="12" customHeight="1" x14ac:dyDescent="0.2">
      <c r="A57" s="91" t="s">
        <v>42</v>
      </c>
      <c r="B57" s="91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</row>
    <row r="58" spans="1:23" s="22" customFormat="1" ht="12" customHeight="1" x14ac:dyDescent="0.2">
      <c r="A58" s="91" t="s">
        <v>43</v>
      </c>
      <c r="B58" s="91"/>
      <c r="C58" s="8">
        <v>231</v>
      </c>
      <c r="D58" s="8">
        <v>213</v>
      </c>
      <c r="E58" s="8">
        <v>197</v>
      </c>
      <c r="F58" s="8">
        <v>44</v>
      </c>
      <c r="G58" s="8">
        <v>52</v>
      </c>
      <c r="H58" s="8">
        <v>63</v>
      </c>
      <c r="I58" s="8">
        <v>7</v>
      </c>
      <c r="J58" s="8">
        <v>8</v>
      </c>
      <c r="K58" s="8">
        <v>11</v>
      </c>
      <c r="L58" s="8">
        <v>195</v>
      </c>
      <c r="M58" s="8">
        <v>195</v>
      </c>
      <c r="N58" s="8">
        <v>200</v>
      </c>
      <c r="O58" s="8">
        <v>250</v>
      </c>
      <c r="P58" s="8">
        <v>225</v>
      </c>
      <c r="Q58" s="8">
        <v>236</v>
      </c>
      <c r="R58" s="8">
        <v>94</v>
      </c>
      <c r="S58" s="8">
        <v>103</v>
      </c>
      <c r="T58" s="8">
        <v>168</v>
      </c>
      <c r="U58" s="8">
        <v>184</v>
      </c>
      <c r="V58" s="8">
        <v>137</v>
      </c>
      <c r="W58" s="8">
        <v>208</v>
      </c>
    </row>
    <row r="59" spans="1:23" s="22" customFormat="1" ht="12" customHeight="1" x14ac:dyDescent="0.2">
      <c r="A59" s="91" t="s">
        <v>44</v>
      </c>
      <c r="B59" s="91"/>
      <c r="C59" s="8">
        <v>76</v>
      </c>
      <c r="D59" s="8">
        <v>71</v>
      </c>
      <c r="E59" s="8">
        <v>64</v>
      </c>
      <c r="F59" s="8">
        <v>21</v>
      </c>
      <c r="G59" s="8">
        <v>23</v>
      </c>
      <c r="H59" s="8">
        <v>23</v>
      </c>
      <c r="I59" s="8">
        <v>60</v>
      </c>
      <c r="J59" s="8">
        <v>0</v>
      </c>
      <c r="K59" s="8">
        <v>11</v>
      </c>
      <c r="L59" s="8">
        <v>66</v>
      </c>
      <c r="M59" s="8">
        <v>61</v>
      </c>
      <c r="N59" s="8">
        <v>97</v>
      </c>
      <c r="O59" s="8">
        <v>275</v>
      </c>
      <c r="P59" s="8">
        <v>239</v>
      </c>
      <c r="Q59" s="8">
        <v>262</v>
      </c>
      <c r="R59" s="8">
        <v>118</v>
      </c>
      <c r="S59" s="8">
        <v>108</v>
      </c>
      <c r="T59" s="8">
        <v>120</v>
      </c>
      <c r="U59" s="8">
        <v>34</v>
      </c>
      <c r="V59" s="8">
        <v>25</v>
      </c>
      <c r="W59" s="8">
        <v>23</v>
      </c>
    </row>
    <row r="60" spans="1:23" s="22" customFormat="1" ht="12" customHeight="1" x14ac:dyDescent="0.2">
      <c r="A60" s="91" t="s">
        <v>45</v>
      </c>
      <c r="B60" s="91"/>
      <c r="C60" s="8">
        <v>14</v>
      </c>
      <c r="D60" s="8">
        <v>9</v>
      </c>
      <c r="E60" s="8">
        <v>9</v>
      </c>
      <c r="F60" s="8">
        <v>6</v>
      </c>
      <c r="G60" s="8">
        <v>5</v>
      </c>
      <c r="H60" s="8">
        <v>6</v>
      </c>
      <c r="I60" s="8">
        <v>0</v>
      </c>
      <c r="J60" s="8">
        <v>0</v>
      </c>
      <c r="K60" s="8">
        <v>0</v>
      </c>
      <c r="L60" s="8">
        <v>5</v>
      </c>
      <c r="M60" s="8">
        <v>4</v>
      </c>
      <c r="N60" s="8">
        <v>4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8</v>
      </c>
      <c r="U60" s="8">
        <v>200</v>
      </c>
      <c r="V60" s="8">
        <v>165</v>
      </c>
      <c r="W60" s="8">
        <v>246</v>
      </c>
    </row>
    <row r="61" spans="1:23" s="22" customFormat="1" ht="12" customHeight="1" x14ac:dyDescent="0.2">
      <c r="A61" s="91" t="s">
        <v>46</v>
      </c>
      <c r="B61" s="91"/>
      <c r="C61" s="8">
        <v>113</v>
      </c>
      <c r="D61" s="8">
        <v>93</v>
      </c>
      <c r="E61" s="8">
        <v>112</v>
      </c>
      <c r="F61" s="8">
        <v>0</v>
      </c>
      <c r="G61" s="8">
        <v>0</v>
      </c>
      <c r="H61" s="8">
        <v>0</v>
      </c>
      <c r="I61" s="8">
        <v>0</v>
      </c>
      <c r="J61" s="8">
        <v>5</v>
      </c>
      <c r="K61" s="8">
        <v>2</v>
      </c>
      <c r="L61" s="8">
        <v>0</v>
      </c>
      <c r="M61" s="8">
        <v>4</v>
      </c>
      <c r="N61" s="8">
        <v>7</v>
      </c>
      <c r="O61" s="8">
        <v>0</v>
      </c>
      <c r="P61" s="8">
        <v>0</v>
      </c>
      <c r="Q61" s="8">
        <v>0</v>
      </c>
      <c r="R61" s="8">
        <v>7</v>
      </c>
      <c r="S61" s="8">
        <v>10</v>
      </c>
      <c r="T61" s="8">
        <v>7</v>
      </c>
      <c r="U61" s="8">
        <v>29</v>
      </c>
      <c r="V61" s="8">
        <v>28</v>
      </c>
      <c r="W61" s="8">
        <v>25</v>
      </c>
    </row>
    <row r="62" spans="1:23" s="22" customFormat="1" ht="12" customHeight="1" x14ac:dyDescent="0.2">
      <c r="A62" s="91" t="s">
        <v>47</v>
      </c>
      <c r="B62" s="91"/>
      <c r="C62" s="8">
        <v>192</v>
      </c>
      <c r="D62" s="8">
        <v>202</v>
      </c>
      <c r="E62" s="8">
        <v>181</v>
      </c>
      <c r="F62" s="8">
        <v>173</v>
      </c>
      <c r="G62" s="8">
        <v>184</v>
      </c>
      <c r="H62" s="8">
        <v>187</v>
      </c>
      <c r="I62" s="8">
        <v>10</v>
      </c>
      <c r="J62" s="8">
        <v>38</v>
      </c>
      <c r="K62" s="8">
        <v>16</v>
      </c>
      <c r="L62" s="8">
        <v>16</v>
      </c>
      <c r="M62" s="8">
        <v>58</v>
      </c>
      <c r="N62" s="8">
        <v>82</v>
      </c>
      <c r="O62" s="8">
        <v>215</v>
      </c>
      <c r="P62" s="8">
        <v>190</v>
      </c>
      <c r="Q62" s="8">
        <v>166</v>
      </c>
      <c r="R62" s="8">
        <v>76</v>
      </c>
      <c r="S62" s="8">
        <v>114</v>
      </c>
      <c r="T62" s="8">
        <v>130</v>
      </c>
      <c r="U62" s="8">
        <v>1698</v>
      </c>
      <c r="V62" s="8">
        <v>1511</v>
      </c>
      <c r="W62" s="8">
        <v>1551</v>
      </c>
    </row>
    <row r="63" spans="1:23" s="22" customFormat="1" ht="12" customHeight="1" x14ac:dyDescent="0.2">
      <c r="A63" s="91" t="s">
        <v>48</v>
      </c>
      <c r="B63" s="91"/>
      <c r="C63" s="8">
        <v>0</v>
      </c>
      <c r="D63" s="8">
        <v>0</v>
      </c>
      <c r="E63" s="8">
        <v>0</v>
      </c>
      <c r="F63" s="8">
        <v>3</v>
      </c>
      <c r="G63" s="8">
        <v>3</v>
      </c>
      <c r="H63" s="8">
        <v>3</v>
      </c>
      <c r="I63" s="8">
        <v>0</v>
      </c>
      <c r="J63" s="8">
        <v>0</v>
      </c>
      <c r="K63" s="8">
        <v>0</v>
      </c>
      <c r="L63" s="8">
        <v>45</v>
      </c>
      <c r="M63" s="8">
        <v>29</v>
      </c>
      <c r="N63" s="8">
        <v>34</v>
      </c>
      <c r="O63" s="8">
        <v>0</v>
      </c>
      <c r="P63" s="8">
        <v>0</v>
      </c>
      <c r="Q63" s="8">
        <v>0</v>
      </c>
      <c r="R63" s="8">
        <v>2</v>
      </c>
      <c r="S63" s="8">
        <v>5</v>
      </c>
      <c r="T63" s="8">
        <v>9</v>
      </c>
      <c r="U63" s="8">
        <v>0</v>
      </c>
      <c r="V63" s="8">
        <v>0</v>
      </c>
      <c r="W63" s="8">
        <v>0</v>
      </c>
    </row>
    <row r="64" spans="1:23" s="22" customFormat="1" ht="12" customHeight="1" x14ac:dyDescent="0.2">
      <c r="A64" s="91" t="s">
        <v>49</v>
      </c>
      <c r="B64" s="91"/>
      <c r="C64" s="8">
        <v>229</v>
      </c>
      <c r="D64" s="8">
        <v>213</v>
      </c>
      <c r="E64" s="8">
        <v>237</v>
      </c>
      <c r="F64" s="8">
        <v>44</v>
      </c>
      <c r="G64" s="8">
        <v>78</v>
      </c>
      <c r="H64" s="8">
        <v>79</v>
      </c>
      <c r="I64" s="8">
        <v>0</v>
      </c>
      <c r="J64" s="8">
        <v>0</v>
      </c>
      <c r="K64" s="8">
        <v>0</v>
      </c>
      <c r="L64" s="8">
        <v>76</v>
      </c>
      <c r="M64" s="8">
        <v>62</v>
      </c>
      <c r="N64" s="8">
        <v>72</v>
      </c>
      <c r="O64" s="8">
        <v>16</v>
      </c>
      <c r="P64" s="8">
        <v>11</v>
      </c>
      <c r="Q64" s="8">
        <v>0</v>
      </c>
      <c r="R64" s="8">
        <v>947</v>
      </c>
      <c r="S64" s="8">
        <v>858</v>
      </c>
      <c r="T64" s="8">
        <v>998</v>
      </c>
      <c r="U64" s="8">
        <v>581</v>
      </c>
      <c r="V64" s="8">
        <v>558</v>
      </c>
      <c r="W64" s="8">
        <v>646</v>
      </c>
    </row>
    <row r="65" spans="1:23" s="22" customFormat="1" ht="12" customHeight="1" x14ac:dyDescent="0.2">
      <c r="A65" s="91" t="s">
        <v>50</v>
      </c>
      <c r="B65" s="91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31</v>
      </c>
      <c r="M65" s="8">
        <v>16</v>
      </c>
      <c r="N65" s="8">
        <v>14</v>
      </c>
      <c r="O65" s="8">
        <v>0</v>
      </c>
      <c r="P65" s="8">
        <v>0</v>
      </c>
      <c r="Q65" s="8">
        <v>0</v>
      </c>
      <c r="R65" s="8">
        <v>10</v>
      </c>
      <c r="S65" s="8">
        <v>13</v>
      </c>
      <c r="T65" s="8">
        <v>6</v>
      </c>
      <c r="U65" s="8">
        <v>7</v>
      </c>
      <c r="V65" s="8">
        <v>8</v>
      </c>
      <c r="W65" s="8">
        <v>0</v>
      </c>
    </row>
    <row r="66" spans="1:23" s="22" customFormat="1" ht="12" customHeight="1" x14ac:dyDescent="0.2">
      <c r="A66" s="91" t="s">
        <v>51</v>
      </c>
      <c r="B66" s="91"/>
      <c r="C66" s="8">
        <v>11</v>
      </c>
      <c r="D66" s="8">
        <v>9</v>
      </c>
      <c r="E66" s="8">
        <v>7</v>
      </c>
      <c r="F66" s="8">
        <v>12</v>
      </c>
      <c r="G66" s="8">
        <v>15</v>
      </c>
      <c r="H66" s="8">
        <v>10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1202</v>
      </c>
      <c r="V66" s="8">
        <v>886</v>
      </c>
      <c r="W66" s="8">
        <v>956</v>
      </c>
    </row>
    <row r="67" spans="1:23" s="22" customFormat="1" ht="12" customHeight="1" x14ac:dyDescent="0.2">
      <c r="A67" s="93" t="s">
        <v>52</v>
      </c>
      <c r="B67" s="93"/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</row>
    <row r="68" spans="1:23" s="22" customFormat="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22" customFormat="1" ht="12" customHeight="1" x14ac:dyDescent="0.2">
      <c r="A69" s="90" t="s">
        <v>53</v>
      </c>
      <c r="B69" s="90"/>
      <c r="C69" s="7">
        <f>SUM(C70:C116)</f>
        <v>1349</v>
      </c>
      <c r="D69" s="7">
        <f t="shared" ref="D69:V69" si="84">SUM(D70:D116)</f>
        <v>1437</v>
      </c>
      <c r="E69" s="7">
        <v>1412</v>
      </c>
      <c r="F69" s="7">
        <f t="shared" si="84"/>
        <v>669</v>
      </c>
      <c r="G69" s="7">
        <f t="shared" si="84"/>
        <v>726</v>
      </c>
      <c r="H69" s="7">
        <v>710</v>
      </c>
      <c r="I69" s="7">
        <f t="shared" ref="I69" si="85">SUM(I70:I116)</f>
        <v>1771</v>
      </c>
      <c r="J69" s="7">
        <f t="shared" ref="J69" si="86">SUM(J70:J116)</f>
        <v>1772</v>
      </c>
      <c r="K69" s="7">
        <v>1971</v>
      </c>
      <c r="L69" s="7">
        <f t="shared" si="84"/>
        <v>2410</v>
      </c>
      <c r="M69" s="7">
        <f t="shared" si="84"/>
        <v>2470</v>
      </c>
      <c r="N69" s="7">
        <v>2627</v>
      </c>
      <c r="O69" s="7">
        <f t="shared" si="84"/>
        <v>1707</v>
      </c>
      <c r="P69" s="7">
        <f t="shared" si="84"/>
        <v>1703</v>
      </c>
      <c r="Q69" s="7">
        <v>1682</v>
      </c>
      <c r="R69" s="7">
        <f t="shared" si="84"/>
        <v>21799</v>
      </c>
      <c r="S69" s="7">
        <f t="shared" si="84"/>
        <v>21348</v>
      </c>
      <c r="T69" s="7">
        <v>21677</v>
      </c>
      <c r="U69" s="7">
        <f t="shared" si="84"/>
        <v>2879</v>
      </c>
      <c r="V69" s="7">
        <f t="shared" si="84"/>
        <v>2446</v>
      </c>
      <c r="W69" s="7">
        <v>2858</v>
      </c>
    </row>
    <row r="70" spans="1:23" s="22" customFormat="1" ht="12" customHeight="1" x14ac:dyDescent="0.2">
      <c r="A70" s="91" t="s">
        <v>54</v>
      </c>
      <c r="B70" s="91"/>
      <c r="C70" s="8">
        <v>35</v>
      </c>
      <c r="D70" s="8">
        <v>39</v>
      </c>
      <c r="E70" s="8">
        <v>41</v>
      </c>
      <c r="F70" s="8">
        <v>20</v>
      </c>
      <c r="G70" s="8">
        <v>22</v>
      </c>
      <c r="H70" s="8">
        <v>19</v>
      </c>
      <c r="I70" s="8">
        <v>11</v>
      </c>
      <c r="J70" s="8">
        <v>8</v>
      </c>
      <c r="K70" s="8">
        <v>10</v>
      </c>
      <c r="L70" s="8">
        <v>7</v>
      </c>
      <c r="M70" s="8">
        <v>7</v>
      </c>
      <c r="N70" s="8">
        <v>7</v>
      </c>
      <c r="O70" s="8">
        <v>0</v>
      </c>
      <c r="P70" s="8">
        <v>0</v>
      </c>
      <c r="Q70" s="8">
        <v>0</v>
      </c>
      <c r="R70" s="8">
        <v>0</v>
      </c>
      <c r="S70" s="8">
        <v>10</v>
      </c>
      <c r="T70" s="8">
        <v>9</v>
      </c>
      <c r="U70" s="8">
        <v>0</v>
      </c>
      <c r="V70" s="8">
        <v>4</v>
      </c>
      <c r="W70" s="8">
        <v>0</v>
      </c>
    </row>
    <row r="71" spans="1:23" s="22" customFormat="1" ht="12" customHeight="1" x14ac:dyDescent="0.2">
      <c r="A71" s="91" t="s">
        <v>55</v>
      </c>
      <c r="B71" s="91"/>
      <c r="C71" s="8">
        <v>236</v>
      </c>
      <c r="D71" s="8">
        <v>278</v>
      </c>
      <c r="E71" s="8">
        <v>295</v>
      </c>
      <c r="F71" s="8">
        <v>29</v>
      </c>
      <c r="G71" s="8">
        <v>31</v>
      </c>
      <c r="H71" s="8">
        <v>33</v>
      </c>
      <c r="I71" s="8">
        <v>8</v>
      </c>
      <c r="J71" s="8">
        <v>4</v>
      </c>
      <c r="K71" s="8">
        <v>4</v>
      </c>
      <c r="L71" s="8">
        <v>76</v>
      </c>
      <c r="M71" s="8">
        <v>65</v>
      </c>
      <c r="N71" s="8">
        <v>72</v>
      </c>
      <c r="O71" s="8">
        <v>151</v>
      </c>
      <c r="P71" s="8">
        <v>133</v>
      </c>
      <c r="Q71" s="8">
        <v>125</v>
      </c>
      <c r="R71" s="8">
        <v>55</v>
      </c>
      <c r="S71" s="8">
        <v>38</v>
      </c>
      <c r="T71" s="8">
        <v>157</v>
      </c>
      <c r="U71" s="8">
        <v>343</v>
      </c>
      <c r="V71" s="8">
        <v>388</v>
      </c>
      <c r="W71" s="8">
        <v>371</v>
      </c>
    </row>
    <row r="72" spans="1:23" s="22" customFormat="1" ht="12" customHeight="1" x14ac:dyDescent="0.2">
      <c r="A72" s="91" t="s">
        <v>56</v>
      </c>
      <c r="B72" s="91"/>
      <c r="C72" s="8">
        <v>5</v>
      </c>
      <c r="D72" s="8">
        <v>7</v>
      </c>
      <c r="E72" s="8">
        <v>6</v>
      </c>
      <c r="F72" s="8">
        <v>4</v>
      </c>
      <c r="G72" s="8">
        <v>3</v>
      </c>
      <c r="H72" s="8">
        <v>2</v>
      </c>
      <c r="I72" s="8">
        <v>0</v>
      </c>
      <c r="J72" s="8">
        <v>0</v>
      </c>
      <c r="K72" s="8">
        <v>0</v>
      </c>
      <c r="L72" s="8">
        <v>0</v>
      </c>
      <c r="M72" s="8">
        <v>10</v>
      </c>
      <c r="N72" s="8">
        <v>18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</row>
    <row r="73" spans="1:23" s="22" customFormat="1" ht="12" customHeight="1" x14ac:dyDescent="0.2">
      <c r="A73" s="91" t="s">
        <v>57</v>
      </c>
      <c r="B73" s="91"/>
      <c r="C73" s="8">
        <v>49</v>
      </c>
      <c r="D73" s="8">
        <v>55</v>
      </c>
      <c r="E73" s="8">
        <v>57</v>
      </c>
      <c r="F73" s="8">
        <v>18</v>
      </c>
      <c r="G73" s="8">
        <v>18</v>
      </c>
      <c r="H73" s="8">
        <v>19</v>
      </c>
      <c r="I73" s="8">
        <v>5</v>
      </c>
      <c r="J73" s="8">
        <v>10</v>
      </c>
      <c r="K73" s="8">
        <v>6</v>
      </c>
      <c r="L73" s="8">
        <v>27</v>
      </c>
      <c r="M73" s="8">
        <v>32</v>
      </c>
      <c r="N73" s="8">
        <v>24</v>
      </c>
      <c r="O73" s="8">
        <v>210</v>
      </c>
      <c r="P73" s="8">
        <v>217</v>
      </c>
      <c r="Q73" s="8">
        <v>208</v>
      </c>
      <c r="R73" s="8">
        <v>197</v>
      </c>
      <c r="S73" s="8">
        <v>117</v>
      </c>
      <c r="T73" s="8">
        <v>117</v>
      </c>
      <c r="U73" s="8">
        <v>383</v>
      </c>
      <c r="V73" s="8">
        <v>366</v>
      </c>
      <c r="W73" s="8">
        <v>362</v>
      </c>
    </row>
    <row r="74" spans="1:23" s="22" customFormat="1" ht="12" customHeight="1" x14ac:dyDescent="0.2">
      <c r="A74" s="91" t="s">
        <v>58</v>
      </c>
      <c r="B74" s="91"/>
      <c r="C74" s="8">
        <v>34</v>
      </c>
      <c r="D74" s="8">
        <v>30</v>
      </c>
      <c r="E74" s="8">
        <v>0</v>
      </c>
      <c r="F74" s="8">
        <v>3</v>
      </c>
      <c r="G74" s="8">
        <v>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</row>
    <row r="75" spans="1:23" s="22" customFormat="1" ht="12" customHeight="1" x14ac:dyDescent="0.2">
      <c r="A75" s="91" t="s">
        <v>59</v>
      </c>
      <c r="B75" s="91"/>
      <c r="C75" s="8">
        <v>0</v>
      </c>
      <c r="D75" s="8">
        <v>0</v>
      </c>
      <c r="E75" s="8">
        <v>0</v>
      </c>
      <c r="F75" s="8">
        <v>8</v>
      </c>
      <c r="G75" s="8">
        <v>8</v>
      </c>
      <c r="H75" s="8">
        <v>8</v>
      </c>
      <c r="I75" s="8">
        <v>0</v>
      </c>
      <c r="J75" s="8">
        <v>0</v>
      </c>
      <c r="K75" s="8">
        <v>0</v>
      </c>
      <c r="L75" s="8">
        <v>206</v>
      </c>
      <c r="M75" s="8">
        <v>191</v>
      </c>
      <c r="N75" s="8">
        <v>183</v>
      </c>
      <c r="O75" s="8">
        <v>0</v>
      </c>
      <c r="P75" s="8">
        <v>0</v>
      </c>
      <c r="Q75" s="8">
        <v>0</v>
      </c>
      <c r="R75" s="8">
        <v>40</v>
      </c>
      <c r="S75" s="8">
        <v>0</v>
      </c>
      <c r="T75" s="8">
        <v>0</v>
      </c>
      <c r="U75" s="8">
        <v>8</v>
      </c>
      <c r="V75" s="8">
        <v>0</v>
      </c>
      <c r="W75" s="8">
        <v>0</v>
      </c>
    </row>
    <row r="76" spans="1:23" s="22" customFormat="1" ht="12" customHeight="1" x14ac:dyDescent="0.2">
      <c r="A76" s="91" t="s">
        <v>60</v>
      </c>
      <c r="B76" s="91"/>
      <c r="C76" s="8">
        <v>15</v>
      </c>
      <c r="D76" s="8">
        <v>28</v>
      </c>
      <c r="E76" s="8">
        <v>43</v>
      </c>
      <c r="F76" s="8">
        <v>29</v>
      </c>
      <c r="G76" s="8">
        <v>31</v>
      </c>
      <c r="H76" s="8">
        <v>25</v>
      </c>
      <c r="I76" s="8">
        <v>1</v>
      </c>
      <c r="J76" s="8">
        <v>1</v>
      </c>
      <c r="K76" s="8">
        <v>7</v>
      </c>
      <c r="L76" s="8">
        <v>19</v>
      </c>
      <c r="M76" s="8">
        <v>11</v>
      </c>
      <c r="N76" s="8">
        <v>32</v>
      </c>
      <c r="O76" s="8">
        <v>0</v>
      </c>
      <c r="P76" s="8">
        <v>3</v>
      </c>
      <c r="Q76" s="8">
        <v>3</v>
      </c>
      <c r="R76" s="8">
        <v>32</v>
      </c>
      <c r="S76" s="8">
        <v>40</v>
      </c>
      <c r="T76" s="8">
        <v>41</v>
      </c>
      <c r="U76" s="8">
        <v>6</v>
      </c>
      <c r="V76" s="8">
        <v>1</v>
      </c>
      <c r="W76" s="8">
        <v>164</v>
      </c>
    </row>
    <row r="77" spans="1:23" s="22" customFormat="1" ht="12" customHeight="1" x14ac:dyDescent="0.2">
      <c r="A77" s="91" t="s">
        <v>61</v>
      </c>
      <c r="B77" s="91"/>
      <c r="C77" s="8">
        <v>73</v>
      </c>
      <c r="D77" s="8">
        <v>65</v>
      </c>
      <c r="E77" s="8">
        <v>71</v>
      </c>
      <c r="F77" s="8">
        <v>7</v>
      </c>
      <c r="G77" s="8">
        <v>10</v>
      </c>
      <c r="H77" s="8">
        <v>10</v>
      </c>
      <c r="I77" s="8">
        <v>0</v>
      </c>
      <c r="J77" s="8">
        <v>1017</v>
      </c>
      <c r="K77" s="8">
        <v>1151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54</v>
      </c>
      <c r="S77" s="8">
        <v>149</v>
      </c>
      <c r="T77" s="8">
        <v>122</v>
      </c>
      <c r="U77" s="8">
        <v>0</v>
      </c>
      <c r="V77" s="8">
        <v>0</v>
      </c>
      <c r="W77" s="8">
        <v>0</v>
      </c>
    </row>
    <row r="78" spans="1:23" s="22" customFormat="1" ht="12" customHeight="1" x14ac:dyDescent="0.2">
      <c r="A78" s="91" t="s">
        <v>62</v>
      </c>
      <c r="B78" s="91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70</v>
      </c>
      <c r="V78" s="8">
        <v>80</v>
      </c>
      <c r="W78" s="8">
        <v>100</v>
      </c>
    </row>
    <row r="79" spans="1:23" s="22" customFormat="1" ht="12" customHeight="1" x14ac:dyDescent="0.2">
      <c r="A79" s="91" t="s">
        <v>63</v>
      </c>
      <c r="B79" s="91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7</v>
      </c>
      <c r="S79" s="8">
        <v>0</v>
      </c>
      <c r="T79" s="8">
        <v>10</v>
      </c>
      <c r="U79" s="8">
        <v>0</v>
      </c>
      <c r="V79" s="8">
        <v>0</v>
      </c>
      <c r="W79" s="8">
        <v>0</v>
      </c>
    </row>
    <row r="80" spans="1:23" s="22" customFormat="1" ht="12" customHeight="1" x14ac:dyDescent="0.2">
      <c r="A80" s="91" t="s">
        <v>64</v>
      </c>
      <c r="B80" s="91"/>
      <c r="C80" s="8">
        <v>26</v>
      </c>
      <c r="D80" s="8">
        <v>34</v>
      </c>
      <c r="E80" s="8">
        <v>31</v>
      </c>
      <c r="F80" s="8">
        <v>4</v>
      </c>
      <c r="G80" s="8">
        <v>4</v>
      </c>
      <c r="H80" s="8">
        <v>4</v>
      </c>
      <c r="I80" s="8">
        <v>0</v>
      </c>
      <c r="J80" s="8">
        <v>0</v>
      </c>
      <c r="K80" s="8">
        <v>0</v>
      </c>
      <c r="L80" s="8">
        <v>115</v>
      </c>
      <c r="M80" s="8">
        <v>152</v>
      </c>
      <c r="N80" s="8">
        <v>204</v>
      </c>
      <c r="O80" s="8">
        <v>92</v>
      </c>
      <c r="P80" s="8">
        <v>91</v>
      </c>
      <c r="Q80" s="8">
        <v>85</v>
      </c>
      <c r="R80" s="8">
        <v>117</v>
      </c>
      <c r="S80" s="8">
        <v>10</v>
      </c>
      <c r="T80" s="8">
        <v>9</v>
      </c>
      <c r="U80" s="8">
        <v>65</v>
      </c>
      <c r="V80" s="8">
        <v>25</v>
      </c>
      <c r="W80" s="8">
        <v>23</v>
      </c>
    </row>
    <row r="81" spans="1:23" s="22" customFormat="1" ht="12" customHeight="1" x14ac:dyDescent="0.2">
      <c r="A81" s="91" t="s">
        <v>65</v>
      </c>
      <c r="B81" s="91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</row>
    <row r="82" spans="1:23" s="22" customFormat="1" ht="12" customHeight="1" x14ac:dyDescent="0.2">
      <c r="A82" s="91" t="s">
        <v>66</v>
      </c>
      <c r="B82" s="91"/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130</v>
      </c>
      <c r="V82" s="8">
        <v>0</v>
      </c>
      <c r="W82" s="8">
        <v>70</v>
      </c>
    </row>
    <row r="83" spans="1:23" s="22" customFormat="1" ht="12" customHeight="1" x14ac:dyDescent="0.2">
      <c r="A83" s="91" t="s">
        <v>67</v>
      </c>
      <c r="B83" s="91"/>
      <c r="C83" s="8">
        <v>121</v>
      </c>
      <c r="D83" s="8">
        <v>130</v>
      </c>
      <c r="E83" s="8">
        <v>125</v>
      </c>
      <c r="F83" s="8">
        <v>45</v>
      </c>
      <c r="G83" s="8">
        <v>48</v>
      </c>
      <c r="H83" s="8">
        <v>40</v>
      </c>
      <c r="I83" s="8">
        <v>7</v>
      </c>
      <c r="J83" s="8">
        <v>9</v>
      </c>
      <c r="K83" s="8">
        <v>7</v>
      </c>
      <c r="L83" s="8">
        <v>1413</v>
      </c>
      <c r="M83" s="8">
        <v>1461</v>
      </c>
      <c r="N83" s="8">
        <v>1536</v>
      </c>
      <c r="O83" s="8">
        <v>462</v>
      </c>
      <c r="P83" s="8">
        <v>422</v>
      </c>
      <c r="Q83" s="8">
        <v>458</v>
      </c>
      <c r="R83" s="8">
        <v>301</v>
      </c>
      <c r="S83" s="8">
        <v>240</v>
      </c>
      <c r="T83" s="8">
        <v>188</v>
      </c>
      <c r="U83" s="8">
        <v>203</v>
      </c>
      <c r="V83" s="8">
        <v>73</v>
      </c>
      <c r="W83" s="8">
        <v>60</v>
      </c>
    </row>
    <row r="84" spans="1:23" s="22" customFormat="1" ht="12" customHeight="1" x14ac:dyDescent="0.2">
      <c r="A84" s="91" t="s">
        <v>68</v>
      </c>
      <c r="B84" s="91"/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</row>
    <row r="85" spans="1:23" s="22" customFormat="1" ht="12" customHeight="1" x14ac:dyDescent="0.2">
      <c r="A85" s="91" t="s">
        <v>69</v>
      </c>
      <c r="B85" s="91"/>
      <c r="C85" s="8">
        <v>0</v>
      </c>
      <c r="D85" s="8">
        <v>0</v>
      </c>
      <c r="E85" s="8">
        <v>0</v>
      </c>
      <c r="F85" s="8">
        <v>18</v>
      </c>
      <c r="G85" s="8">
        <v>20</v>
      </c>
      <c r="H85" s="8">
        <v>22</v>
      </c>
      <c r="I85" s="8">
        <v>0</v>
      </c>
      <c r="J85" s="8">
        <v>0</v>
      </c>
      <c r="K85" s="8">
        <v>0</v>
      </c>
      <c r="L85" s="8">
        <v>7</v>
      </c>
      <c r="M85" s="8">
        <v>3</v>
      </c>
      <c r="N85" s="8">
        <v>9</v>
      </c>
      <c r="O85" s="8">
        <v>0</v>
      </c>
      <c r="P85" s="8">
        <v>0</v>
      </c>
      <c r="Q85" s="8">
        <v>0</v>
      </c>
      <c r="R85" s="8">
        <v>21</v>
      </c>
      <c r="S85" s="8">
        <v>38</v>
      </c>
      <c r="T85" s="8">
        <v>2</v>
      </c>
      <c r="U85" s="8">
        <v>44</v>
      </c>
      <c r="V85" s="8">
        <v>32</v>
      </c>
      <c r="W85" s="8">
        <v>42</v>
      </c>
    </row>
    <row r="86" spans="1:23" s="22" customFormat="1" ht="12" customHeight="1" x14ac:dyDescent="0.2">
      <c r="A86" s="91" t="s">
        <v>70</v>
      </c>
      <c r="B86" s="91"/>
      <c r="C86" s="8">
        <v>2</v>
      </c>
      <c r="D86" s="8">
        <v>2</v>
      </c>
      <c r="E86" s="8">
        <v>2</v>
      </c>
      <c r="F86" s="8">
        <v>10</v>
      </c>
      <c r="G86" s="8">
        <v>13</v>
      </c>
      <c r="H86" s="8">
        <v>7</v>
      </c>
      <c r="I86" s="8">
        <v>0</v>
      </c>
      <c r="J86" s="8">
        <v>0</v>
      </c>
      <c r="K86" s="8">
        <v>0</v>
      </c>
      <c r="L86" s="8">
        <v>14</v>
      </c>
      <c r="M86" s="8">
        <v>19</v>
      </c>
      <c r="N86" s="8">
        <v>11</v>
      </c>
      <c r="O86" s="8">
        <v>0</v>
      </c>
      <c r="P86" s="8">
        <v>0</v>
      </c>
      <c r="Q86" s="8">
        <v>0</v>
      </c>
      <c r="R86" s="8">
        <v>7</v>
      </c>
      <c r="S86" s="8">
        <v>8</v>
      </c>
      <c r="T86" s="8">
        <v>7</v>
      </c>
      <c r="U86" s="8">
        <v>673</v>
      </c>
      <c r="V86" s="8">
        <v>593</v>
      </c>
      <c r="W86" s="8">
        <v>579</v>
      </c>
    </row>
    <row r="87" spans="1:23" s="22" customFormat="1" ht="12" customHeight="1" x14ac:dyDescent="0.2">
      <c r="A87" s="91" t="s">
        <v>72</v>
      </c>
      <c r="B87" s="91"/>
      <c r="C87" s="8">
        <v>0</v>
      </c>
      <c r="D87" s="8">
        <v>0</v>
      </c>
      <c r="E87" s="8">
        <v>0</v>
      </c>
      <c r="F87" s="8">
        <v>6</v>
      </c>
      <c r="G87" s="8">
        <v>6</v>
      </c>
      <c r="H87" s="8">
        <v>6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</row>
    <row r="88" spans="1:23" s="22" customFormat="1" ht="12" customHeight="1" x14ac:dyDescent="0.2">
      <c r="A88" s="91" t="s">
        <v>73</v>
      </c>
      <c r="B88" s="91"/>
      <c r="C88" s="8">
        <v>10</v>
      </c>
      <c r="D88" s="8">
        <v>13</v>
      </c>
      <c r="E88" s="8">
        <v>7</v>
      </c>
      <c r="F88" s="8">
        <v>28</v>
      </c>
      <c r="G88" s="8">
        <v>34</v>
      </c>
      <c r="H88" s="8">
        <v>37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</row>
    <row r="89" spans="1:23" s="22" customFormat="1" ht="12" customHeight="1" x14ac:dyDescent="0.2">
      <c r="A89" s="91" t="s">
        <v>74</v>
      </c>
      <c r="B89" s="91"/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</row>
    <row r="90" spans="1:23" s="22" customFormat="1" ht="12" customHeight="1" x14ac:dyDescent="0.2">
      <c r="A90" s="91" t="s">
        <v>75</v>
      </c>
      <c r="B90" s="91"/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</row>
    <row r="91" spans="1:23" s="22" customFormat="1" ht="12" customHeight="1" x14ac:dyDescent="0.2">
      <c r="A91" s="91" t="s">
        <v>76</v>
      </c>
      <c r="B91" s="91"/>
      <c r="C91" s="8">
        <v>0</v>
      </c>
      <c r="D91" s="8">
        <v>0</v>
      </c>
      <c r="E91" s="8">
        <v>0</v>
      </c>
      <c r="F91" s="8">
        <v>31</v>
      </c>
      <c r="G91" s="8">
        <v>41</v>
      </c>
      <c r="H91" s="8">
        <v>30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35</v>
      </c>
      <c r="S91" s="8">
        <v>30</v>
      </c>
      <c r="T91" s="8">
        <v>33</v>
      </c>
      <c r="U91" s="8">
        <v>4</v>
      </c>
      <c r="V91" s="8">
        <v>29</v>
      </c>
      <c r="W91" s="8">
        <v>19</v>
      </c>
    </row>
    <row r="92" spans="1:23" s="22" customFormat="1" ht="12" customHeight="1" x14ac:dyDescent="0.2">
      <c r="A92" s="91" t="s">
        <v>77</v>
      </c>
      <c r="B92" s="91"/>
      <c r="C92" s="8">
        <v>237</v>
      </c>
      <c r="D92" s="8">
        <v>273</v>
      </c>
      <c r="E92" s="8">
        <v>279</v>
      </c>
      <c r="F92" s="8">
        <v>96</v>
      </c>
      <c r="G92" s="8">
        <v>106</v>
      </c>
      <c r="H92" s="8">
        <v>116</v>
      </c>
      <c r="I92" s="8">
        <v>613</v>
      </c>
      <c r="J92" s="8">
        <v>691</v>
      </c>
      <c r="K92" s="8">
        <v>760</v>
      </c>
      <c r="L92" s="8">
        <v>200</v>
      </c>
      <c r="M92" s="8">
        <v>183</v>
      </c>
      <c r="N92" s="8">
        <v>184</v>
      </c>
      <c r="O92" s="8">
        <v>289</v>
      </c>
      <c r="P92" s="8">
        <v>277</v>
      </c>
      <c r="Q92" s="8">
        <v>258</v>
      </c>
      <c r="R92" s="8">
        <v>5015</v>
      </c>
      <c r="S92" s="8">
        <v>3710</v>
      </c>
      <c r="T92" s="8">
        <v>3751</v>
      </c>
      <c r="U92" s="8">
        <v>58</v>
      </c>
      <c r="V92" s="8">
        <v>44</v>
      </c>
      <c r="W92" s="8">
        <v>37</v>
      </c>
    </row>
    <row r="93" spans="1:23" s="22" customFormat="1" ht="12" customHeight="1" x14ac:dyDescent="0.2">
      <c r="A93" s="91" t="s">
        <v>78</v>
      </c>
      <c r="B93" s="91"/>
      <c r="C93" s="8">
        <v>3</v>
      </c>
      <c r="D93" s="8">
        <v>6</v>
      </c>
      <c r="E93" s="8">
        <v>4</v>
      </c>
      <c r="F93" s="8">
        <v>7</v>
      </c>
      <c r="G93" s="8">
        <v>7</v>
      </c>
      <c r="H93" s="8">
        <v>7</v>
      </c>
      <c r="I93" s="8">
        <v>1090</v>
      </c>
      <c r="J93" s="8">
        <v>0</v>
      </c>
      <c r="K93" s="8">
        <v>0</v>
      </c>
      <c r="L93" s="8">
        <v>0</v>
      </c>
      <c r="M93" s="8">
        <v>3</v>
      </c>
      <c r="N93" s="8">
        <v>3</v>
      </c>
      <c r="O93" s="8">
        <v>0</v>
      </c>
      <c r="P93" s="8">
        <v>0</v>
      </c>
      <c r="Q93" s="8">
        <v>0</v>
      </c>
      <c r="R93" s="8">
        <v>10</v>
      </c>
      <c r="S93" s="8">
        <v>15</v>
      </c>
      <c r="T93" s="8">
        <v>15</v>
      </c>
      <c r="U93" s="8">
        <v>0</v>
      </c>
      <c r="V93" s="8">
        <v>0</v>
      </c>
      <c r="W93" s="8">
        <v>0</v>
      </c>
    </row>
    <row r="94" spans="1:23" s="22" customFormat="1" ht="12" customHeight="1" x14ac:dyDescent="0.2">
      <c r="A94" s="91" t="s">
        <v>79</v>
      </c>
      <c r="B94" s="91"/>
      <c r="C94" s="8">
        <v>0</v>
      </c>
      <c r="D94" s="8">
        <v>0</v>
      </c>
      <c r="E94" s="8">
        <v>0</v>
      </c>
      <c r="F94" s="8">
        <v>7</v>
      </c>
      <c r="G94" s="8">
        <v>4</v>
      </c>
      <c r="H94" s="8">
        <v>6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4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</row>
    <row r="95" spans="1:23" s="22" customFormat="1" ht="12" customHeight="1" x14ac:dyDescent="0.2">
      <c r="A95" s="91" t="s">
        <v>81</v>
      </c>
      <c r="B95" s="91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</row>
    <row r="96" spans="1:23" s="22" customFormat="1" ht="12" customHeight="1" x14ac:dyDescent="0.2">
      <c r="A96" s="91" t="s">
        <v>83</v>
      </c>
      <c r="B96" s="91"/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27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</row>
    <row r="97" spans="1:23" s="22" customFormat="1" ht="12" customHeight="1" x14ac:dyDescent="0.2">
      <c r="A97" s="91" t="s">
        <v>84</v>
      </c>
      <c r="B97" s="91"/>
      <c r="C97" s="8">
        <v>24</v>
      </c>
      <c r="D97" s="8">
        <v>31</v>
      </c>
      <c r="E97" s="8">
        <v>28</v>
      </c>
      <c r="F97" s="8">
        <v>3</v>
      </c>
      <c r="G97" s="8">
        <v>5</v>
      </c>
      <c r="H97" s="8">
        <v>19</v>
      </c>
      <c r="I97" s="8">
        <v>6</v>
      </c>
      <c r="J97" s="8">
        <v>6</v>
      </c>
      <c r="K97" s="8">
        <v>7</v>
      </c>
      <c r="L97" s="8">
        <v>7</v>
      </c>
      <c r="M97" s="8">
        <v>12</v>
      </c>
      <c r="N97" s="8">
        <v>38</v>
      </c>
      <c r="O97" s="8">
        <v>88</v>
      </c>
      <c r="P97" s="8">
        <v>98</v>
      </c>
      <c r="Q97" s="8">
        <v>97</v>
      </c>
      <c r="R97" s="8">
        <v>8</v>
      </c>
      <c r="S97" s="8">
        <v>23</v>
      </c>
      <c r="T97" s="8">
        <v>92</v>
      </c>
      <c r="U97" s="8">
        <v>16</v>
      </c>
      <c r="V97" s="8">
        <v>12</v>
      </c>
      <c r="W97" s="8">
        <v>29</v>
      </c>
    </row>
    <row r="98" spans="1:23" s="22" customFormat="1" ht="12" customHeight="1" x14ac:dyDescent="0.2">
      <c r="A98" s="91" t="s">
        <v>85</v>
      </c>
      <c r="B98" s="91"/>
      <c r="C98" s="8">
        <v>26</v>
      </c>
      <c r="D98" s="8">
        <v>23</v>
      </c>
      <c r="E98" s="8">
        <v>26</v>
      </c>
      <c r="F98" s="8">
        <v>9</v>
      </c>
      <c r="G98" s="8">
        <v>13</v>
      </c>
      <c r="H98" s="8">
        <v>16</v>
      </c>
      <c r="I98" s="8">
        <v>0</v>
      </c>
      <c r="J98" s="8">
        <v>0</v>
      </c>
      <c r="K98" s="8">
        <v>0</v>
      </c>
      <c r="L98" s="8">
        <v>24</v>
      </c>
      <c r="M98" s="8">
        <v>35</v>
      </c>
      <c r="N98" s="8">
        <v>30</v>
      </c>
      <c r="O98" s="8">
        <v>71</v>
      </c>
      <c r="P98" s="8">
        <v>42</v>
      </c>
      <c r="Q98" s="8">
        <v>17</v>
      </c>
      <c r="R98" s="8">
        <v>36</v>
      </c>
      <c r="S98" s="8">
        <v>28</v>
      </c>
      <c r="T98" s="8">
        <v>10</v>
      </c>
      <c r="U98" s="8">
        <v>0</v>
      </c>
      <c r="V98" s="8">
        <v>0</v>
      </c>
      <c r="W98" s="8">
        <v>0</v>
      </c>
    </row>
    <row r="99" spans="1:23" s="22" customFormat="1" ht="12" customHeight="1" x14ac:dyDescent="0.2">
      <c r="A99" s="91" t="s">
        <v>86</v>
      </c>
      <c r="B99" s="91"/>
      <c r="C99" s="8">
        <v>80</v>
      </c>
      <c r="D99" s="8">
        <v>66</v>
      </c>
      <c r="E99" s="8">
        <v>77</v>
      </c>
      <c r="F99" s="8">
        <v>25</v>
      </c>
      <c r="G99" s="8">
        <v>29</v>
      </c>
      <c r="H99" s="8">
        <v>27</v>
      </c>
      <c r="I99" s="8">
        <v>2</v>
      </c>
      <c r="J99" s="8">
        <v>0</v>
      </c>
      <c r="K99" s="8">
        <v>0</v>
      </c>
      <c r="L99" s="8">
        <v>96</v>
      </c>
      <c r="M99" s="8">
        <v>89</v>
      </c>
      <c r="N99" s="8">
        <v>102</v>
      </c>
      <c r="O99" s="8">
        <v>111</v>
      </c>
      <c r="P99" s="8">
        <v>103</v>
      </c>
      <c r="Q99" s="8">
        <v>109</v>
      </c>
      <c r="R99" s="8">
        <v>891</v>
      </c>
      <c r="S99" s="8">
        <v>2011</v>
      </c>
      <c r="T99" s="8">
        <v>1934</v>
      </c>
      <c r="U99" s="8">
        <v>0</v>
      </c>
      <c r="V99" s="8">
        <v>23</v>
      </c>
      <c r="W99" s="8">
        <v>10</v>
      </c>
    </row>
    <row r="100" spans="1:23" s="22" customFormat="1" ht="12" customHeight="1" x14ac:dyDescent="0.2">
      <c r="A100" s="91" t="s">
        <v>88</v>
      </c>
      <c r="B100" s="91"/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</row>
    <row r="101" spans="1:23" s="22" customFormat="1" ht="12" customHeight="1" x14ac:dyDescent="0.2">
      <c r="A101" s="91" t="s">
        <v>89</v>
      </c>
      <c r="B101" s="91"/>
      <c r="C101" s="8">
        <v>8</v>
      </c>
      <c r="D101" s="8">
        <v>2</v>
      </c>
      <c r="E101" s="8">
        <v>0</v>
      </c>
      <c r="F101" s="8">
        <v>63</v>
      </c>
      <c r="G101" s="8">
        <v>56</v>
      </c>
      <c r="H101" s="8">
        <v>55</v>
      </c>
      <c r="I101" s="8">
        <v>10</v>
      </c>
      <c r="J101" s="8">
        <v>10</v>
      </c>
      <c r="K101" s="8">
        <v>0</v>
      </c>
      <c r="L101" s="8">
        <v>44</v>
      </c>
      <c r="M101" s="8">
        <v>44</v>
      </c>
      <c r="N101" s="8">
        <v>42</v>
      </c>
      <c r="O101" s="8">
        <v>10</v>
      </c>
      <c r="P101" s="8">
        <v>10</v>
      </c>
      <c r="Q101" s="8">
        <v>0</v>
      </c>
      <c r="R101" s="8">
        <v>54</v>
      </c>
      <c r="S101" s="8">
        <v>52</v>
      </c>
      <c r="T101" s="8">
        <v>11</v>
      </c>
      <c r="U101" s="8">
        <v>5</v>
      </c>
      <c r="V101" s="8">
        <v>5</v>
      </c>
      <c r="W101" s="8">
        <v>0</v>
      </c>
    </row>
    <row r="102" spans="1:23" s="22" customFormat="1" ht="12" customHeight="1" x14ac:dyDescent="0.2">
      <c r="A102" s="91" t="s">
        <v>90</v>
      </c>
      <c r="B102" s="91"/>
      <c r="C102" s="8">
        <v>0</v>
      </c>
      <c r="D102" s="8">
        <v>0</v>
      </c>
      <c r="E102" s="8">
        <v>0</v>
      </c>
      <c r="F102" s="8">
        <v>3</v>
      </c>
      <c r="G102" s="8">
        <v>3</v>
      </c>
      <c r="H102" s="8">
        <v>4</v>
      </c>
      <c r="I102" s="8">
        <v>0</v>
      </c>
      <c r="J102" s="8">
        <v>0</v>
      </c>
      <c r="K102" s="8">
        <v>0</v>
      </c>
      <c r="L102" s="8">
        <v>7</v>
      </c>
      <c r="M102" s="8">
        <v>5</v>
      </c>
      <c r="N102" s="8">
        <v>11</v>
      </c>
      <c r="O102" s="8">
        <v>6</v>
      </c>
      <c r="P102" s="8">
        <v>6</v>
      </c>
      <c r="Q102" s="8">
        <v>6</v>
      </c>
      <c r="R102" s="8">
        <v>45</v>
      </c>
      <c r="S102" s="8">
        <v>48</v>
      </c>
      <c r="T102" s="8">
        <v>37</v>
      </c>
      <c r="U102" s="8">
        <v>14</v>
      </c>
      <c r="V102" s="8">
        <v>80</v>
      </c>
      <c r="W102" s="8">
        <v>123</v>
      </c>
    </row>
    <row r="103" spans="1:23" s="22" customFormat="1" ht="12" customHeight="1" x14ac:dyDescent="0.2">
      <c r="A103" s="91" t="s">
        <v>91</v>
      </c>
      <c r="B103" s="91"/>
      <c r="C103" s="8">
        <v>62</v>
      </c>
      <c r="D103" s="8">
        <v>52</v>
      </c>
      <c r="E103" s="8">
        <v>48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9</v>
      </c>
      <c r="N103" s="8">
        <v>18</v>
      </c>
      <c r="O103" s="8">
        <v>0</v>
      </c>
      <c r="P103" s="8">
        <v>0</v>
      </c>
      <c r="Q103" s="8">
        <v>0</v>
      </c>
      <c r="R103" s="8">
        <v>0</v>
      </c>
      <c r="S103" s="8">
        <v>30</v>
      </c>
      <c r="T103" s="8">
        <v>15</v>
      </c>
      <c r="U103" s="8">
        <v>173</v>
      </c>
      <c r="V103" s="8">
        <v>0</v>
      </c>
      <c r="W103" s="8">
        <v>61</v>
      </c>
    </row>
    <row r="104" spans="1:23" s="22" customFormat="1" ht="12" customHeight="1" x14ac:dyDescent="0.2">
      <c r="A104" s="91" t="s">
        <v>92</v>
      </c>
      <c r="B104" s="91"/>
      <c r="C104" s="8">
        <v>36</v>
      </c>
      <c r="D104" s="8">
        <v>42</v>
      </c>
      <c r="E104" s="8">
        <v>43</v>
      </c>
      <c r="F104" s="8">
        <v>39</v>
      </c>
      <c r="G104" s="8">
        <v>38</v>
      </c>
      <c r="H104" s="8">
        <v>43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192</v>
      </c>
      <c r="S104" s="8">
        <v>120</v>
      </c>
      <c r="T104" s="8">
        <v>502</v>
      </c>
      <c r="U104" s="8">
        <v>618</v>
      </c>
      <c r="V104" s="8">
        <v>593</v>
      </c>
      <c r="W104" s="8">
        <v>703</v>
      </c>
    </row>
    <row r="105" spans="1:23" s="22" customFormat="1" ht="12" customHeight="1" x14ac:dyDescent="0.2">
      <c r="A105" s="91" t="s">
        <v>93</v>
      </c>
      <c r="B105" s="91"/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</row>
    <row r="106" spans="1:23" s="22" customFormat="1" ht="12" customHeight="1" x14ac:dyDescent="0.2">
      <c r="A106" s="91" t="s">
        <v>94</v>
      </c>
      <c r="B106" s="91"/>
      <c r="C106" s="8">
        <v>27</v>
      </c>
      <c r="D106" s="8">
        <v>19</v>
      </c>
      <c r="E106" s="8">
        <v>19</v>
      </c>
      <c r="F106" s="8">
        <v>4</v>
      </c>
      <c r="G106" s="8">
        <v>3</v>
      </c>
      <c r="H106" s="8">
        <v>2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73</v>
      </c>
      <c r="P106" s="8">
        <v>126</v>
      </c>
      <c r="Q106" s="8">
        <v>147</v>
      </c>
      <c r="R106" s="8">
        <v>14000</v>
      </c>
      <c r="S106" s="8">
        <v>14000</v>
      </c>
      <c r="T106" s="8">
        <v>14000</v>
      </c>
      <c r="U106" s="8">
        <v>0</v>
      </c>
      <c r="V106" s="8">
        <v>0</v>
      </c>
      <c r="W106" s="8">
        <v>0</v>
      </c>
    </row>
    <row r="107" spans="1:23" s="22" customFormat="1" ht="12" customHeight="1" x14ac:dyDescent="0.2">
      <c r="A107" s="91" t="s">
        <v>96</v>
      </c>
      <c r="B107" s="91"/>
      <c r="C107" s="8">
        <v>12</v>
      </c>
      <c r="D107" s="8">
        <v>8</v>
      </c>
      <c r="E107" s="8">
        <v>8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19</v>
      </c>
      <c r="S107" s="8">
        <v>0</v>
      </c>
      <c r="T107" s="8">
        <v>0</v>
      </c>
      <c r="U107" s="8">
        <v>50</v>
      </c>
      <c r="V107" s="8">
        <v>50</v>
      </c>
      <c r="W107" s="8">
        <v>50</v>
      </c>
    </row>
    <row r="108" spans="1:23" s="22" customFormat="1" ht="12" customHeight="1" x14ac:dyDescent="0.2">
      <c r="A108" s="91" t="s">
        <v>97</v>
      </c>
      <c r="B108" s="91"/>
      <c r="C108" s="8">
        <v>0</v>
      </c>
      <c r="D108" s="8">
        <v>0</v>
      </c>
      <c r="E108" s="8">
        <v>0</v>
      </c>
      <c r="F108" s="8">
        <v>7</v>
      </c>
      <c r="G108" s="8">
        <v>9</v>
      </c>
      <c r="H108" s="8">
        <v>9</v>
      </c>
      <c r="I108" s="8">
        <v>0</v>
      </c>
      <c r="J108" s="8">
        <v>0</v>
      </c>
      <c r="K108" s="8">
        <v>0</v>
      </c>
      <c r="L108" s="8">
        <v>12</v>
      </c>
      <c r="M108" s="8">
        <v>10</v>
      </c>
      <c r="N108" s="8">
        <v>3</v>
      </c>
      <c r="O108" s="8">
        <v>0</v>
      </c>
      <c r="P108" s="8">
        <v>0</v>
      </c>
      <c r="Q108" s="8">
        <v>0</v>
      </c>
      <c r="R108" s="8">
        <v>28</v>
      </c>
      <c r="S108" s="8">
        <v>25</v>
      </c>
      <c r="T108" s="8">
        <v>25</v>
      </c>
      <c r="U108" s="8">
        <v>0</v>
      </c>
      <c r="V108" s="8">
        <v>0</v>
      </c>
      <c r="W108" s="8">
        <v>0</v>
      </c>
    </row>
    <row r="109" spans="1:23" s="22" customFormat="1" ht="12" customHeight="1" x14ac:dyDescent="0.2">
      <c r="A109" s="91" t="s">
        <v>99</v>
      </c>
      <c r="B109" s="91"/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10</v>
      </c>
      <c r="V109" s="8">
        <v>24</v>
      </c>
      <c r="W109" s="8">
        <v>34</v>
      </c>
    </row>
    <row r="110" spans="1:23" s="22" customFormat="1" ht="12" customHeight="1" x14ac:dyDescent="0.2">
      <c r="A110" s="91" t="s">
        <v>101</v>
      </c>
      <c r="B110" s="91"/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</row>
    <row r="111" spans="1:23" s="22" customFormat="1" ht="12" customHeight="1" x14ac:dyDescent="0.2">
      <c r="A111" s="91" t="s">
        <v>102</v>
      </c>
      <c r="B111" s="91"/>
      <c r="C111" s="8">
        <v>41</v>
      </c>
      <c r="D111" s="8">
        <v>46</v>
      </c>
      <c r="E111" s="8">
        <v>39</v>
      </c>
      <c r="F111" s="8">
        <v>84</v>
      </c>
      <c r="G111" s="8">
        <v>90</v>
      </c>
      <c r="H111" s="8">
        <v>93</v>
      </c>
      <c r="I111" s="8">
        <v>16</v>
      </c>
      <c r="J111" s="8">
        <v>16</v>
      </c>
      <c r="K111" s="8">
        <v>19</v>
      </c>
      <c r="L111" s="8">
        <v>0</v>
      </c>
      <c r="M111" s="8">
        <v>0</v>
      </c>
      <c r="N111" s="8">
        <v>0</v>
      </c>
      <c r="O111" s="8">
        <v>67</v>
      </c>
      <c r="P111" s="8">
        <v>83</v>
      </c>
      <c r="Q111" s="8">
        <v>83</v>
      </c>
      <c r="R111" s="8">
        <v>84</v>
      </c>
      <c r="S111" s="8">
        <v>64</v>
      </c>
      <c r="T111" s="8">
        <v>63</v>
      </c>
      <c r="U111" s="8">
        <v>3</v>
      </c>
      <c r="V111" s="8">
        <v>4</v>
      </c>
      <c r="W111" s="8">
        <v>15</v>
      </c>
    </row>
    <row r="112" spans="1:23" s="22" customFormat="1" ht="12" customHeight="1" x14ac:dyDescent="0.2">
      <c r="A112" s="91" t="s">
        <v>217</v>
      </c>
      <c r="B112" s="98"/>
      <c r="C112" s="8">
        <v>102</v>
      </c>
      <c r="D112" s="8">
        <v>99</v>
      </c>
      <c r="E112" s="8">
        <v>85</v>
      </c>
      <c r="F112" s="8">
        <v>50</v>
      </c>
      <c r="G112" s="8">
        <v>54</v>
      </c>
      <c r="H112" s="8">
        <v>39</v>
      </c>
      <c r="I112" s="8">
        <v>2</v>
      </c>
      <c r="J112" s="8">
        <v>0</v>
      </c>
      <c r="K112" s="8">
        <v>0</v>
      </c>
      <c r="L112" s="8">
        <v>37</v>
      </c>
      <c r="M112" s="8">
        <v>59</v>
      </c>
      <c r="N112" s="8">
        <v>91</v>
      </c>
      <c r="O112" s="8">
        <v>69</v>
      </c>
      <c r="P112" s="8">
        <v>75</v>
      </c>
      <c r="Q112" s="8">
        <v>74</v>
      </c>
      <c r="R112" s="8">
        <v>488</v>
      </c>
      <c r="S112" s="8">
        <v>490</v>
      </c>
      <c r="T112" s="8">
        <v>505</v>
      </c>
      <c r="U112" s="8">
        <v>3</v>
      </c>
      <c r="V112" s="8">
        <v>17</v>
      </c>
      <c r="W112" s="8">
        <v>6</v>
      </c>
    </row>
    <row r="113" spans="1:23" s="22" customFormat="1" ht="12" customHeight="1" x14ac:dyDescent="0.2">
      <c r="A113" s="91" t="s">
        <v>221</v>
      </c>
      <c r="B113" s="98"/>
      <c r="C113" s="8">
        <v>0</v>
      </c>
      <c r="D113" s="8">
        <v>0</v>
      </c>
      <c r="E113" s="8">
        <v>0</v>
      </c>
      <c r="F113" s="8">
        <v>8</v>
      </c>
      <c r="G113" s="8">
        <v>8</v>
      </c>
      <c r="H113" s="8">
        <v>8</v>
      </c>
      <c r="I113" s="8">
        <v>0</v>
      </c>
      <c r="J113" s="8">
        <v>0</v>
      </c>
      <c r="K113" s="8">
        <v>0</v>
      </c>
      <c r="L113" s="8">
        <v>72</v>
      </c>
      <c r="M113" s="8">
        <v>67</v>
      </c>
      <c r="N113" s="8">
        <v>9</v>
      </c>
      <c r="O113" s="8">
        <v>8</v>
      </c>
      <c r="P113" s="8">
        <v>16</v>
      </c>
      <c r="Q113" s="8">
        <v>12</v>
      </c>
      <c r="R113" s="8">
        <v>59</v>
      </c>
      <c r="S113" s="8">
        <v>30</v>
      </c>
      <c r="T113" s="8">
        <v>22</v>
      </c>
      <c r="U113" s="8">
        <v>0</v>
      </c>
      <c r="V113" s="8">
        <v>0</v>
      </c>
      <c r="W113" s="8">
        <v>0</v>
      </c>
    </row>
    <row r="114" spans="1:23" s="22" customFormat="1" ht="12" customHeight="1" x14ac:dyDescent="0.2">
      <c r="A114" s="91" t="s">
        <v>103</v>
      </c>
      <c r="B114" s="91"/>
      <c r="C114" s="8">
        <v>0</v>
      </c>
      <c r="D114" s="8">
        <v>0</v>
      </c>
      <c r="E114" s="8">
        <v>0</v>
      </c>
      <c r="F114" s="8">
        <v>0</v>
      </c>
      <c r="G114" s="8">
        <v>5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3</v>
      </c>
      <c r="N114" s="8">
        <v>0</v>
      </c>
      <c r="O114" s="8">
        <v>0</v>
      </c>
      <c r="P114" s="8">
        <v>1</v>
      </c>
      <c r="Q114" s="8">
        <v>0</v>
      </c>
      <c r="R114" s="8">
        <v>0</v>
      </c>
      <c r="S114" s="8">
        <v>22</v>
      </c>
      <c r="T114" s="8">
        <v>0</v>
      </c>
      <c r="U114" s="8">
        <v>0</v>
      </c>
      <c r="V114" s="8">
        <v>3</v>
      </c>
      <c r="W114" s="8">
        <v>0</v>
      </c>
    </row>
    <row r="115" spans="1:23" s="22" customFormat="1" ht="12" customHeight="1" x14ac:dyDescent="0.2">
      <c r="A115" s="91" t="s">
        <v>104</v>
      </c>
      <c r="B115" s="91"/>
      <c r="C115" s="8">
        <v>85</v>
      </c>
      <c r="D115" s="8">
        <v>89</v>
      </c>
      <c r="E115" s="8">
        <v>78</v>
      </c>
      <c r="F115" s="8">
        <v>4</v>
      </c>
      <c r="G115" s="8">
        <v>4</v>
      </c>
      <c r="H115" s="8">
        <v>4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</row>
    <row r="116" spans="1:23" s="22" customFormat="1" ht="12" customHeight="1" x14ac:dyDescent="0.2">
      <c r="A116" s="99" t="s">
        <v>105</v>
      </c>
      <c r="B116" s="99"/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</row>
    <row r="117" spans="1:23" s="22" customFormat="1" ht="12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22" customFormat="1" ht="12" customHeight="1" x14ac:dyDescent="0.2">
      <c r="A118" s="90" t="s">
        <v>106</v>
      </c>
      <c r="B118" s="90"/>
      <c r="C118" s="7">
        <f t="shared" ref="C118:V118" si="87">SUM(C119:C137)</f>
        <v>736</v>
      </c>
      <c r="D118" s="7">
        <f t="shared" si="87"/>
        <v>699</v>
      </c>
      <c r="E118" s="7">
        <v>723</v>
      </c>
      <c r="F118" s="7">
        <f t="shared" si="87"/>
        <v>313</v>
      </c>
      <c r="G118" s="7">
        <f t="shared" si="87"/>
        <v>342</v>
      </c>
      <c r="H118" s="7">
        <v>326</v>
      </c>
      <c r="I118" s="7">
        <f t="shared" ref="I118:J118" si="88">SUM(I119:I137)</f>
        <v>4</v>
      </c>
      <c r="J118" s="7">
        <f t="shared" si="88"/>
        <v>7</v>
      </c>
      <c r="K118" s="7">
        <v>22</v>
      </c>
      <c r="L118" s="7">
        <f t="shared" si="87"/>
        <v>1300</v>
      </c>
      <c r="M118" s="7">
        <f t="shared" si="87"/>
        <v>1405</v>
      </c>
      <c r="N118" s="7">
        <v>1069</v>
      </c>
      <c r="O118" s="7">
        <f t="shared" si="87"/>
        <v>1401</v>
      </c>
      <c r="P118" s="7">
        <f t="shared" si="87"/>
        <v>1419</v>
      </c>
      <c r="Q118" s="7">
        <v>1367</v>
      </c>
      <c r="R118" s="7">
        <f t="shared" si="87"/>
        <v>37164</v>
      </c>
      <c r="S118" s="7">
        <f t="shared" si="87"/>
        <v>34370</v>
      </c>
      <c r="T118" s="7">
        <v>18435</v>
      </c>
      <c r="U118" s="7">
        <f t="shared" si="87"/>
        <v>1970</v>
      </c>
      <c r="V118" s="7">
        <f t="shared" si="87"/>
        <v>1813</v>
      </c>
      <c r="W118" s="7">
        <v>1783</v>
      </c>
    </row>
    <row r="119" spans="1:23" s="22" customFormat="1" ht="12" customHeight="1" x14ac:dyDescent="0.2">
      <c r="A119" s="91" t="s">
        <v>107</v>
      </c>
      <c r="B119" s="91"/>
      <c r="C119" s="8">
        <v>0</v>
      </c>
      <c r="D119" s="8">
        <v>0</v>
      </c>
      <c r="E119" s="8">
        <v>0</v>
      </c>
      <c r="F119" s="8">
        <v>3</v>
      </c>
      <c r="G119" s="8">
        <v>3</v>
      </c>
      <c r="H119" s="8">
        <v>3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</row>
    <row r="120" spans="1:23" s="22" customFormat="1" ht="12" customHeight="1" x14ac:dyDescent="0.2">
      <c r="A120" s="91" t="s">
        <v>109</v>
      </c>
      <c r="B120" s="91"/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10</v>
      </c>
      <c r="P120" s="8">
        <v>10</v>
      </c>
      <c r="Q120" s="8">
        <v>10</v>
      </c>
      <c r="R120" s="8">
        <v>8</v>
      </c>
      <c r="S120" s="8">
        <v>9</v>
      </c>
      <c r="T120" s="8">
        <v>13</v>
      </c>
      <c r="U120" s="8">
        <v>15</v>
      </c>
      <c r="V120" s="8">
        <v>7</v>
      </c>
      <c r="W120" s="8">
        <v>9</v>
      </c>
    </row>
    <row r="121" spans="1:23" s="22" customFormat="1" ht="12" customHeight="1" x14ac:dyDescent="0.2">
      <c r="A121" s="91" t="s">
        <v>110</v>
      </c>
      <c r="B121" s="91"/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134</v>
      </c>
      <c r="M121" s="8">
        <v>93</v>
      </c>
      <c r="N121" s="8">
        <v>119</v>
      </c>
      <c r="O121" s="8">
        <v>28</v>
      </c>
      <c r="P121" s="8">
        <v>1</v>
      </c>
      <c r="Q121" s="8">
        <v>0</v>
      </c>
      <c r="R121" s="8">
        <v>27</v>
      </c>
      <c r="S121" s="8">
        <v>20</v>
      </c>
      <c r="T121" s="8">
        <v>25</v>
      </c>
      <c r="U121" s="8">
        <v>148</v>
      </c>
      <c r="V121" s="8">
        <v>65</v>
      </c>
      <c r="W121" s="8">
        <v>65</v>
      </c>
    </row>
    <row r="122" spans="1:23" s="22" customFormat="1" ht="12" customHeight="1" x14ac:dyDescent="0.2">
      <c r="A122" s="91" t="s">
        <v>111</v>
      </c>
      <c r="B122" s="91"/>
      <c r="C122" s="8">
        <v>44</v>
      </c>
      <c r="D122" s="8">
        <v>42</v>
      </c>
      <c r="E122" s="8">
        <v>45</v>
      </c>
      <c r="F122" s="8">
        <v>6</v>
      </c>
      <c r="G122" s="8">
        <v>7</v>
      </c>
      <c r="H122" s="8">
        <v>7</v>
      </c>
      <c r="I122" s="8">
        <v>0</v>
      </c>
      <c r="J122" s="8">
        <v>0</v>
      </c>
      <c r="K122" s="8">
        <v>0</v>
      </c>
      <c r="L122" s="8">
        <v>289</v>
      </c>
      <c r="M122" s="8">
        <v>303</v>
      </c>
      <c r="N122" s="8">
        <v>108</v>
      </c>
      <c r="O122" s="8">
        <v>48</v>
      </c>
      <c r="P122" s="8">
        <v>61</v>
      </c>
      <c r="Q122" s="8">
        <v>29</v>
      </c>
      <c r="R122" s="8">
        <v>4908</v>
      </c>
      <c r="S122" s="8">
        <v>54</v>
      </c>
      <c r="T122" s="8">
        <v>60</v>
      </c>
      <c r="U122" s="8">
        <v>463</v>
      </c>
      <c r="V122" s="8">
        <v>450</v>
      </c>
      <c r="W122" s="8">
        <v>398</v>
      </c>
    </row>
    <row r="123" spans="1:23" s="22" customFormat="1" ht="12" customHeight="1" x14ac:dyDescent="0.2">
      <c r="A123" s="91" t="s">
        <v>113</v>
      </c>
      <c r="B123" s="91"/>
      <c r="C123" s="8">
        <v>109</v>
      </c>
      <c r="D123" s="8">
        <v>103</v>
      </c>
      <c r="E123" s="8">
        <v>97</v>
      </c>
      <c r="F123" s="8">
        <v>37</v>
      </c>
      <c r="G123" s="8">
        <v>41</v>
      </c>
      <c r="H123" s="8">
        <v>41</v>
      </c>
      <c r="I123" s="8">
        <v>0</v>
      </c>
      <c r="J123" s="8">
        <v>0</v>
      </c>
      <c r="K123" s="8">
        <v>0</v>
      </c>
      <c r="L123" s="8">
        <v>68</v>
      </c>
      <c r="M123" s="8">
        <v>70</v>
      </c>
      <c r="N123" s="8">
        <v>101</v>
      </c>
      <c r="O123" s="8">
        <v>97</v>
      </c>
      <c r="P123" s="8">
        <v>102</v>
      </c>
      <c r="Q123" s="8">
        <v>122</v>
      </c>
      <c r="R123" s="8">
        <v>20</v>
      </c>
      <c r="S123" s="8">
        <v>10</v>
      </c>
      <c r="T123" s="8">
        <v>15</v>
      </c>
      <c r="U123" s="8">
        <v>231</v>
      </c>
      <c r="V123" s="8">
        <v>226</v>
      </c>
      <c r="W123" s="8">
        <v>179</v>
      </c>
    </row>
    <row r="124" spans="1:23" s="22" customFormat="1" ht="12" customHeight="1" x14ac:dyDescent="0.2">
      <c r="A124" s="91" t="s">
        <v>115</v>
      </c>
      <c r="B124" s="91"/>
      <c r="C124" s="8">
        <v>19</v>
      </c>
      <c r="D124" s="8">
        <v>17</v>
      </c>
      <c r="E124" s="8">
        <v>20</v>
      </c>
      <c r="F124" s="8">
        <v>49</v>
      </c>
      <c r="G124" s="8">
        <v>49</v>
      </c>
      <c r="H124" s="8">
        <v>50</v>
      </c>
      <c r="I124" s="8">
        <v>0</v>
      </c>
      <c r="J124" s="8">
        <v>0</v>
      </c>
      <c r="K124" s="8">
        <v>0</v>
      </c>
      <c r="L124" s="8">
        <v>93</v>
      </c>
      <c r="M124" s="8">
        <v>97</v>
      </c>
      <c r="N124" s="8">
        <v>100</v>
      </c>
      <c r="O124" s="8">
        <v>167</v>
      </c>
      <c r="P124" s="8">
        <v>182</v>
      </c>
      <c r="Q124" s="8">
        <v>195</v>
      </c>
      <c r="R124" s="8">
        <v>20</v>
      </c>
      <c r="S124" s="8">
        <v>70</v>
      </c>
      <c r="T124" s="8">
        <v>100</v>
      </c>
      <c r="U124" s="8">
        <v>237</v>
      </c>
      <c r="V124" s="8">
        <v>231</v>
      </c>
      <c r="W124" s="8">
        <v>286</v>
      </c>
    </row>
    <row r="125" spans="1:23" s="22" customFormat="1" ht="12" customHeight="1" x14ac:dyDescent="0.2">
      <c r="A125" s="91" t="s">
        <v>116</v>
      </c>
      <c r="B125" s="91"/>
      <c r="C125" s="8">
        <v>14</v>
      </c>
      <c r="D125" s="8">
        <v>10</v>
      </c>
      <c r="E125" s="8">
        <v>12</v>
      </c>
      <c r="F125" s="8">
        <v>7</v>
      </c>
      <c r="G125" s="8">
        <v>7</v>
      </c>
      <c r="H125" s="8">
        <v>6</v>
      </c>
      <c r="I125" s="8">
        <v>0</v>
      </c>
      <c r="J125" s="8">
        <v>0</v>
      </c>
      <c r="K125" s="8">
        <v>0</v>
      </c>
      <c r="L125" s="8">
        <v>33</v>
      </c>
      <c r="M125" s="8">
        <v>32</v>
      </c>
      <c r="N125" s="8">
        <v>40</v>
      </c>
      <c r="O125" s="8">
        <v>0</v>
      </c>
      <c r="P125" s="8">
        <v>0</v>
      </c>
      <c r="Q125" s="8">
        <v>0</v>
      </c>
      <c r="R125" s="8">
        <v>16065</v>
      </c>
      <c r="S125" s="8">
        <v>18072</v>
      </c>
      <c r="T125" s="8">
        <v>18070</v>
      </c>
      <c r="U125" s="8">
        <v>0</v>
      </c>
      <c r="V125" s="8">
        <v>0</v>
      </c>
      <c r="W125" s="8">
        <v>64</v>
      </c>
    </row>
    <row r="126" spans="1:23" s="22" customFormat="1" ht="12" customHeight="1" x14ac:dyDescent="0.2">
      <c r="A126" s="91" t="s">
        <v>117</v>
      </c>
      <c r="B126" s="91"/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4</v>
      </c>
      <c r="J126" s="8">
        <v>0</v>
      </c>
      <c r="K126" s="8">
        <v>0</v>
      </c>
      <c r="L126" s="8">
        <v>200</v>
      </c>
      <c r="M126" s="8">
        <v>0</v>
      </c>
      <c r="N126" s="8">
        <v>0</v>
      </c>
      <c r="O126" s="8">
        <v>72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76</v>
      </c>
      <c r="V126" s="8">
        <v>72</v>
      </c>
      <c r="W126" s="8">
        <v>72</v>
      </c>
    </row>
    <row r="127" spans="1:23" s="22" customFormat="1" ht="12" customHeight="1" x14ac:dyDescent="0.2">
      <c r="A127" s="91" t="s">
        <v>118</v>
      </c>
      <c r="B127" s="91"/>
      <c r="C127" s="8">
        <v>346</v>
      </c>
      <c r="D127" s="8">
        <v>326</v>
      </c>
      <c r="E127" s="8">
        <v>336</v>
      </c>
      <c r="F127" s="8">
        <v>127</v>
      </c>
      <c r="G127" s="8">
        <v>130</v>
      </c>
      <c r="H127" s="8">
        <v>121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6</v>
      </c>
      <c r="P127" s="8">
        <v>6</v>
      </c>
      <c r="Q127" s="8">
        <v>5</v>
      </c>
      <c r="R127" s="8">
        <v>16071</v>
      </c>
      <c r="S127" s="8">
        <v>16066</v>
      </c>
      <c r="T127" s="8">
        <v>81</v>
      </c>
      <c r="U127" s="8">
        <v>5</v>
      </c>
      <c r="V127" s="8">
        <v>5</v>
      </c>
      <c r="W127" s="8">
        <v>7</v>
      </c>
    </row>
    <row r="128" spans="1:23" s="22" customFormat="1" ht="12" customHeight="1" x14ac:dyDescent="0.2">
      <c r="A128" s="91" t="s">
        <v>119</v>
      </c>
      <c r="B128" s="91"/>
      <c r="C128" s="8">
        <v>0</v>
      </c>
      <c r="D128" s="8">
        <v>0</v>
      </c>
      <c r="E128" s="8">
        <v>0</v>
      </c>
      <c r="F128" s="8">
        <v>0</v>
      </c>
      <c r="G128" s="8">
        <v>23</v>
      </c>
      <c r="H128" s="8">
        <v>18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8</v>
      </c>
      <c r="T128" s="8">
        <v>5</v>
      </c>
      <c r="U128" s="8">
        <v>17</v>
      </c>
      <c r="V128" s="8">
        <v>17</v>
      </c>
      <c r="W128" s="8">
        <v>17</v>
      </c>
    </row>
    <row r="129" spans="1:23" s="22" customFormat="1" ht="12" customHeight="1" x14ac:dyDescent="0.2">
      <c r="A129" s="91" t="s">
        <v>120</v>
      </c>
      <c r="B129" s="91"/>
      <c r="C129" s="8">
        <v>8</v>
      </c>
      <c r="D129" s="8">
        <v>8</v>
      </c>
      <c r="E129" s="8">
        <v>7</v>
      </c>
      <c r="F129" s="8">
        <v>6</v>
      </c>
      <c r="G129" s="8">
        <v>1</v>
      </c>
      <c r="H129" s="8">
        <v>0</v>
      </c>
      <c r="I129" s="8">
        <v>0</v>
      </c>
      <c r="J129" s="8">
        <v>0</v>
      </c>
      <c r="K129" s="8">
        <v>0</v>
      </c>
      <c r="L129" s="8">
        <v>24</v>
      </c>
      <c r="M129" s="8">
        <v>14</v>
      </c>
      <c r="N129" s="8">
        <v>22</v>
      </c>
      <c r="O129" s="8">
        <v>45</v>
      </c>
      <c r="P129" s="8">
        <v>35</v>
      </c>
      <c r="Q129" s="8">
        <v>41</v>
      </c>
      <c r="R129" s="8">
        <v>16</v>
      </c>
      <c r="S129" s="8">
        <v>0</v>
      </c>
      <c r="T129" s="8">
        <v>0</v>
      </c>
      <c r="U129" s="8">
        <v>16</v>
      </c>
      <c r="V129" s="8">
        <v>25</v>
      </c>
      <c r="W129" s="8">
        <v>20</v>
      </c>
    </row>
    <row r="130" spans="1:23" s="22" customFormat="1" ht="12" customHeight="1" x14ac:dyDescent="0.2">
      <c r="A130" s="91" t="s">
        <v>121</v>
      </c>
      <c r="B130" s="91"/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</row>
    <row r="131" spans="1:23" s="22" customFormat="1" ht="12" customHeight="1" x14ac:dyDescent="0.2">
      <c r="A131" s="91" t="s">
        <v>122</v>
      </c>
      <c r="B131" s="91"/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</row>
    <row r="132" spans="1:23" s="22" customFormat="1" ht="12" customHeight="1" x14ac:dyDescent="0.2">
      <c r="A132" s="91" t="s">
        <v>123</v>
      </c>
      <c r="B132" s="91"/>
      <c r="C132" s="8">
        <v>14</v>
      </c>
      <c r="D132" s="8">
        <v>15</v>
      </c>
      <c r="E132" s="8">
        <v>13</v>
      </c>
      <c r="F132" s="8">
        <v>37</v>
      </c>
      <c r="G132" s="8">
        <v>40</v>
      </c>
      <c r="H132" s="8">
        <v>40</v>
      </c>
      <c r="I132" s="8">
        <v>0</v>
      </c>
      <c r="J132" s="8">
        <v>0</v>
      </c>
      <c r="K132" s="8">
        <v>0</v>
      </c>
      <c r="L132" s="8">
        <v>210</v>
      </c>
      <c r="M132" s="8">
        <v>174</v>
      </c>
      <c r="N132" s="8">
        <v>39</v>
      </c>
      <c r="O132" s="8">
        <v>144</v>
      </c>
      <c r="P132" s="8">
        <v>163</v>
      </c>
      <c r="Q132" s="8">
        <v>89</v>
      </c>
      <c r="R132" s="8">
        <v>11</v>
      </c>
      <c r="S132" s="8">
        <v>16</v>
      </c>
      <c r="T132" s="8">
        <v>7</v>
      </c>
      <c r="U132" s="8">
        <v>272</v>
      </c>
      <c r="V132" s="8">
        <v>146</v>
      </c>
      <c r="W132" s="8">
        <v>136</v>
      </c>
    </row>
    <row r="133" spans="1:23" s="22" customFormat="1" ht="12" customHeight="1" x14ac:dyDescent="0.2">
      <c r="A133" s="91" t="s">
        <v>124</v>
      </c>
      <c r="B133" s="91"/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</row>
    <row r="134" spans="1:23" s="22" customFormat="1" ht="12" customHeight="1" x14ac:dyDescent="0.2">
      <c r="A134" s="91" t="s">
        <v>125</v>
      </c>
      <c r="B134" s="91"/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18</v>
      </c>
      <c r="M134" s="8">
        <v>18</v>
      </c>
      <c r="N134" s="8">
        <v>3</v>
      </c>
      <c r="O134" s="8">
        <v>35</v>
      </c>
      <c r="P134" s="8">
        <v>36</v>
      </c>
      <c r="Q134" s="8">
        <v>41</v>
      </c>
      <c r="R134" s="8">
        <v>0</v>
      </c>
      <c r="S134" s="8">
        <v>0</v>
      </c>
      <c r="T134" s="8">
        <v>0</v>
      </c>
      <c r="U134" s="8">
        <v>113</v>
      </c>
      <c r="V134" s="8">
        <v>113</v>
      </c>
      <c r="W134" s="8">
        <v>113</v>
      </c>
    </row>
    <row r="135" spans="1:23" s="22" customFormat="1" ht="12" customHeight="1" x14ac:dyDescent="0.2">
      <c r="A135" s="91" t="s">
        <v>127</v>
      </c>
      <c r="B135" s="91"/>
      <c r="C135" s="8">
        <v>0</v>
      </c>
      <c r="D135" s="8">
        <v>0</v>
      </c>
      <c r="E135" s="8">
        <v>0</v>
      </c>
      <c r="F135" s="8">
        <v>21</v>
      </c>
      <c r="G135" s="8">
        <v>21</v>
      </c>
      <c r="H135" s="8">
        <v>23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4</v>
      </c>
      <c r="S135" s="8">
        <v>3</v>
      </c>
      <c r="T135" s="8">
        <v>0</v>
      </c>
      <c r="U135" s="8">
        <v>91</v>
      </c>
      <c r="V135" s="8">
        <v>91</v>
      </c>
      <c r="W135" s="8">
        <v>91</v>
      </c>
    </row>
    <row r="136" spans="1:23" s="22" customFormat="1" ht="12" customHeight="1" x14ac:dyDescent="0.2">
      <c r="A136" s="91" t="s">
        <v>128</v>
      </c>
      <c r="B136" s="91"/>
      <c r="C136" s="8">
        <v>38</v>
      </c>
      <c r="D136" s="8">
        <v>39</v>
      </c>
      <c r="E136" s="8">
        <v>37</v>
      </c>
      <c r="F136" s="8">
        <v>13</v>
      </c>
      <c r="G136" s="8">
        <v>12</v>
      </c>
      <c r="H136" s="8">
        <v>11</v>
      </c>
      <c r="I136" s="8">
        <v>0</v>
      </c>
      <c r="J136" s="8">
        <v>3</v>
      </c>
      <c r="K136" s="8">
        <v>19</v>
      </c>
      <c r="L136" s="8">
        <v>0</v>
      </c>
      <c r="M136" s="8">
        <v>0</v>
      </c>
      <c r="N136" s="8">
        <v>0</v>
      </c>
      <c r="O136" s="8">
        <v>79</v>
      </c>
      <c r="P136" s="8">
        <v>139</v>
      </c>
      <c r="Q136" s="8">
        <v>82</v>
      </c>
      <c r="R136" s="8">
        <v>10</v>
      </c>
      <c r="S136" s="8">
        <v>26</v>
      </c>
      <c r="T136" s="8">
        <v>37</v>
      </c>
      <c r="U136" s="8">
        <v>270</v>
      </c>
      <c r="V136" s="8">
        <v>319</v>
      </c>
      <c r="W136" s="8">
        <v>270</v>
      </c>
    </row>
    <row r="137" spans="1:23" s="22" customFormat="1" ht="12" customHeight="1" x14ac:dyDescent="0.2">
      <c r="A137" s="70" t="s">
        <v>213</v>
      </c>
      <c r="B137" s="70"/>
      <c r="C137" s="13">
        <v>144</v>
      </c>
      <c r="D137" s="13">
        <v>139</v>
      </c>
      <c r="E137" s="13">
        <v>156</v>
      </c>
      <c r="F137" s="13">
        <v>7</v>
      </c>
      <c r="G137" s="13">
        <v>8</v>
      </c>
      <c r="H137" s="13">
        <v>6</v>
      </c>
      <c r="I137" s="13">
        <v>0</v>
      </c>
      <c r="J137" s="13">
        <v>4</v>
      </c>
      <c r="K137" s="13">
        <v>3</v>
      </c>
      <c r="L137" s="13">
        <v>231</v>
      </c>
      <c r="M137" s="13">
        <v>604</v>
      </c>
      <c r="N137" s="13">
        <v>537</v>
      </c>
      <c r="O137" s="13">
        <v>670</v>
      </c>
      <c r="P137" s="13">
        <v>684</v>
      </c>
      <c r="Q137" s="13">
        <v>753</v>
      </c>
      <c r="R137" s="13">
        <v>4</v>
      </c>
      <c r="S137" s="13">
        <v>16</v>
      </c>
      <c r="T137" s="13">
        <v>22</v>
      </c>
      <c r="U137" s="13">
        <v>16</v>
      </c>
      <c r="V137" s="13">
        <v>46</v>
      </c>
      <c r="W137" s="13">
        <v>56</v>
      </c>
    </row>
    <row r="138" spans="1:23" s="22" customFormat="1" ht="12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22" customFormat="1" ht="12" customHeight="1" x14ac:dyDescent="0.2">
      <c r="A139" s="90" t="s">
        <v>130</v>
      </c>
      <c r="B139" s="90"/>
      <c r="C139" s="7">
        <f t="shared" ref="C139:V139" si="89">SUM(C140:C147)</f>
        <v>1648</v>
      </c>
      <c r="D139" s="7">
        <f t="shared" si="89"/>
        <v>1775</v>
      </c>
      <c r="E139" s="7">
        <v>1896</v>
      </c>
      <c r="F139" s="7">
        <f t="shared" si="89"/>
        <v>167</v>
      </c>
      <c r="G139" s="7">
        <f t="shared" si="89"/>
        <v>163</v>
      </c>
      <c r="H139" s="7">
        <v>167</v>
      </c>
      <c r="I139" s="7">
        <f t="shared" ref="I139:J139" si="90">SUM(I140:I147)</f>
        <v>8</v>
      </c>
      <c r="J139" s="7">
        <f t="shared" si="90"/>
        <v>1</v>
      </c>
      <c r="K139" s="7">
        <v>0</v>
      </c>
      <c r="L139" s="7">
        <f t="shared" si="89"/>
        <v>971</v>
      </c>
      <c r="M139" s="7">
        <f t="shared" si="89"/>
        <v>860</v>
      </c>
      <c r="N139" s="7">
        <v>789</v>
      </c>
      <c r="O139" s="7">
        <f t="shared" si="89"/>
        <v>1633</v>
      </c>
      <c r="P139" s="7">
        <f t="shared" si="89"/>
        <v>1896</v>
      </c>
      <c r="Q139" s="7">
        <v>1923</v>
      </c>
      <c r="R139" s="7">
        <f t="shared" si="89"/>
        <v>288</v>
      </c>
      <c r="S139" s="7">
        <f t="shared" si="89"/>
        <v>141</v>
      </c>
      <c r="T139" s="7">
        <v>750</v>
      </c>
      <c r="U139" s="7">
        <f t="shared" si="89"/>
        <v>427</v>
      </c>
      <c r="V139" s="7">
        <f t="shared" si="89"/>
        <v>304</v>
      </c>
      <c r="W139" s="7">
        <v>263</v>
      </c>
    </row>
    <row r="140" spans="1:23" s="22" customFormat="1" ht="12" customHeight="1" x14ac:dyDescent="0.2">
      <c r="A140" s="91" t="s">
        <v>131</v>
      </c>
      <c r="B140" s="91"/>
      <c r="C140" s="8">
        <v>1073</v>
      </c>
      <c r="D140" s="8">
        <v>1177</v>
      </c>
      <c r="E140" s="8">
        <v>1281</v>
      </c>
      <c r="F140" s="8">
        <v>6</v>
      </c>
      <c r="G140" s="8">
        <v>17</v>
      </c>
      <c r="H140" s="8">
        <v>20</v>
      </c>
      <c r="I140" s="8">
        <v>0</v>
      </c>
      <c r="J140" s="8">
        <v>0</v>
      </c>
      <c r="K140" s="8">
        <v>0</v>
      </c>
      <c r="L140" s="8">
        <v>18</v>
      </c>
      <c r="M140" s="8">
        <v>7</v>
      </c>
      <c r="N140" s="8">
        <v>0</v>
      </c>
      <c r="O140" s="8">
        <v>173</v>
      </c>
      <c r="P140" s="8">
        <v>180</v>
      </c>
      <c r="Q140" s="8">
        <v>266</v>
      </c>
      <c r="R140" s="8">
        <v>82</v>
      </c>
      <c r="S140" s="8">
        <v>0</v>
      </c>
      <c r="T140" s="8">
        <v>160</v>
      </c>
      <c r="U140" s="8">
        <v>182</v>
      </c>
      <c r="V140" s="8">
        <v>121</v>
      </c>
      <c r="W140" s="8">
        <v>54</v>
      </c>
    </row>
    <row r="141" spans="1:23" s="22" customFormat="1" ht="12" customHeight="1" x14ac:dyDescent="0.2">
      <c r="A141" s="91" t="s">
        <v>132</v>
      </c>
      <c r="B141" s="91"/>
      <c r="C141" s="8">
        <v>77</v>
      </c>
      <c r="D141" s="8">
        <v>88</v>
      </c>
      <c r="E141" s="8">
        <v>82</v>
      </c>
      <c r="F141" s="8">
        <v>9</v>
      </c>
      <c r="G141" s="8">
        <v>9</v>
      </c>
      <c r="H141" s="8">
        <v>9</v>
      </c>
      <c r="I141" s="8">
        <v>8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56</v>
      </c>
      <c r="P141" s="8">
        <v>51</v>
      </c>
      <c r="Q141" s="8">
        <v>112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</row>
    <row r="142" spans="1:23" s="22" customFormat="1" ht="12" customHeight="1" x14ac:dyDescent="0.2">
      <c r="A142" s="91" t="s">
        <v>133</v>
      </c>
      <c r="B142" s="91"/>
      <c r="C142" s="8">
        <v>32</v>
      </c>
      <c r="D142" s="8">
        <v>32</v>
      </c>
      <c r="E142" s="8">
        <v>39</v>
      </c>
      <c r="F142" s="8">
        <v>4</v>
      </c>
      <c r="G142" s="8">
        <v>3</v>
      </c>
      <c r="H142" s="8">
        <v>3</v>
      </c>
      <c r="I142" s="8">
        <v>0</v>
      </c>
      <c r="J142" s="8">
        <v>0</v>
      </c>
      <c r="K142" s="8">
        <v>0</v>
      </c>
      <c r="L142" s="8">
        <v>6</v>
      </c>
      <c r="M142" s="8">
        <v>0</v>
      </c>
      <c r="N142" s="8">
        <v>7</v>
      </c>
      <c r="O142" s="8">
        <v>92</v>
      </c>
      <c r="P142" s="8">
        <v>142</v>
      </c>
      <c r="Q142" s="8">
        <v>109</v>
      </c>
      <c r="R142" s="8">
        <v>5</v>
      </c>
      <c r="S142" s="8">
        <v>0</v>
      </c>
      <c r="T142" s="8">
        <v>8</v>
      </c>
      <c r="U142" s="8">
        <v>9</v>
      </c>
      <c r="V142" s="8">
        <v>13</v>
      </c>
      <c r="W142" s="8">
        <v>8</v>
      </c>
    </row>
    <row r="143" spans="1:23" s="22" customFormat="1" ht="12" customHeight="1" x14ac:dyDescent="0.2">
      <c r="A143" s="91" t="s">
        <v>134</v>
      </c>
      <c r="B143" s="91"/>
      <c r="C143" s="8">
        <v>27</v>
      </c>
      <c r="D143" s="8">
        <v>29</v>
      </c>
      <c r="E143" s="8">
        <v>27</v>
      </c>
      <c r="F143" s="8">
        <v>9</v>
      </c>
      <c r="G143" s="8">
        <v>12</v>
      </c>
      <c r="H143" s="8">
        <v>10</v>
      </c>
      <c r="I143" s="8">
        <v>0</v>
      </c>
      <c r="J143" s="8">
        <v>0</v>
      </c>
      <c r="K143" s="8">
        <v>0</v>
      </c>
      <c r="L143" s="8">
        <v>163</v>
      </c>
      <c r="M143" s="8">
        <v>197</v>
      </c>
      <c r="N143" s="8">
        <v>147</v>
      </c>
      <c r="O143" s="8">
        <v>211</v>
      </c>
      <c r="P143" s="8">
        <v>206</v>
      </c>
      <c r="Q143" s="8">
        <v>205</v>
      </c>
      <c r="R143" s="8">
        <v>0</v>
      </c>
      <c r="S143" s="8">
        <v>0</v>
      </c>
      <c r="T143" s="8">
        <v>0</v>
      </c>
      <c r="U143" s="8">
        <v>1</v>
      </c>
      <c r="V143" s="8">
        <v>1</v>
      </c>
      <c r="W143" s="8">
        <v>1</v>
      </c>
    </row>
    <row r="144" spans="1:23" s="22" customFormat="1" ht="12" customHeight="1" x14ac:dyDescent="0.2">
      <c r="A144" s="91" t="s">
        <v>135</v>
      </c>
      <c r="B144" s="91"/>
      <c r="C144" s="8">
        <v>31</v>
      </c>
      <c r="D144" s="8">
        <v>34</v>
      </c>
      <c r="E144" s="8">
        <v>33</v>
      </c>
      <c r="F144" s="8">
        <v>31</v>
      </c>
      <c r="G144" s="8">
        <v>36</v>
      </c>
      <c r="H144" s="8">
        <v>35</v>
      </c>
      <c r="I144" s="8">
        <v>0</v>
      </c>
      <c r="J144" s="8">
        <v>1</v>
      </c>
      <c r="K144" s="8">
        <v>0</v>
      </c>
      <c r="L144" s="8">
        <v>154</v>
      </c>
      <c r="M144" s="8">
        <v>171</v>
      </c>
      <c r="N144" s="8">
        <v>164</v>
      </c>
      <c r="O144" s="8">
        <v>137</v>
      </c>
      <c r="P144" s="8">
        <v>316</v>
      </c>
      <c r="Q144" s="8">
        <v>268</v>
      </c>
      <c r="R144" s="8">
        <v>10</v>
      </c>
      <c r="S144" s="8">
        <v>9</v>
      </c>
      <c r="T144" s="8">
        <v>9</v>
      </c>
      <c r="U144" s="8">
        <v>97</v>
      </c>
      <c r="V144" s="8">
        <v>95</v>
      </c>
      <c r="W144" s="8">
        <v>95</v>
      </c>
    </row>
    <row r="145" spans="1:23" s="22" customFormat="1" ht="12" customHeight="1" x14ac:dyDescent="0.2">
      <c r="A145" s="91" t="s">
        <v>136</v>
      </c>
      <c r="B145" s="91"/>
      <c r="C145" s="8">
        <v>254</v>
      </c>
      <c r="D145" s="8">
        <v>252</v>
      </c>
      <c r="E145" s="8">
        <v>268</v>
      </c>
      <c r="F145" s="8">
        <v>55</v>
      </c>
      <c r="G145" s="8">
        <v>51</v>
      </c>
      <c r="H145" s="8">
        <v>51</v>
      </c>
      <c r="I145" s="8">
        <v>0</v>
      </c>
      <c r="J145" s="8">
        <v>0</v>
      </c>
      <c r="K145" s="8">
        <v>0</v>
      </c>
      <c r="L145" s="8">
        <v>339</v>
      </c>
      <c r="M145" s="8">
        <v>245</v>
      </c>
      <c r="N145" s="8">
        <v>272</v>
      </c>
      <c r="O145" s="8">
        <v>648</v>
      </c>
      <c r="P145" s="8">
        <v>721</v>
      </c>
      <c r="Q145" s="8">
        <v>707</v>
      </c>
      <c r="R145" s="8">
        <v>89</v>
      </c>
      <c r="S145" s="8">
        <v>93</v>
      </c>
      <c r="T145" s="8">
        <v>82</v>
      </c>
      <c r="U145" s="8">
        <v>131</v>
      </c>
      <c r="V145" s="8">
        <v>74</v>
      </c>
      <c r="W145" s="8">
        <v>98</v>
      </c>
    </row>
    <row r="146" spans="1:23" s="22" customFormat="1" ht="12" customHeight="1" x14ac:dyDescent="0.2">
      <c r="A146" s="91" t="s">
        <v>137</v>
      </c>
      <c r="B146" s="91"/>
      <c r="C146" s="8">
        <v>0</v>
      </c>
      <c r="D146" s="8">
        <v>0</v>
      </c>
      <c r="E146" s="8">
        <v>0</v>
      </c>
      <c r="F146" s="8">
        <v>12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8</v>
      </c>
      <c r="M146" s="8">
        <v>0</v>
      </c>
      <c r="N146" s="8">
        <v>0</v>
      </c>
      <c r="O146" s="8">
        <v>133</v>
      </c>
      <c r="P146" s="8">
        <v>0</v>
      </c>
      <c r="Q146" s="8">
        <v>0</v>
      </c>
      <c r="R146" s="8">
        <v>69</v>
      </c>
      <c r="S146" s="8">
        <v>0</v>
      </c>
      <c r="T146" s="8">
        <v>0</v>
      </c>
      <c r="U146" s="8">
        <v>7</v>
      </c>
      <c r="V146" s="8">
        <v>0</v>
      </c>
      <c r="W146" s="8">
        <v>0</v>
      </c>
    </row>
    <row r="147" spans="1:23" s="22" customFormat="1" ht="12" customHeight="1" x14ac:dyDescent="0.2">
      <c r="A147" s="93" t="s">
        <v>138</v>
      </c>
      <c r="B147" s="93"/>
      <c r="C147" s="13">
        <v>154</v>
      </c>
      <c r="D147" s="13">
        <v>163</v>
      </c>
      <c r="E147" s="13">
        <v>166</v>
      </c>
      <c r="F147" s="13">
        <v>41</v>
      </c>
      <c r="G147" s="13">
        <v>35</v>
      </c>
      <c r="H147" s="13">
        <v>39</v>
      </c>
      <c r="I147" s="13">
        <v>0</v>
      </c>
      <c r="J147" s="13">
        <v>0</v>
      </c>
      <c r="K147" s="13">
        <v>0</v>
      </c>
      <c r="L147" s="13">
        <v>283</v>
      </c>
      <c r="M147" s="13">
        <v>240</v>
      </c>
      <c r="N147" s="13">
        <v>199</v>
      </c>
      <c r="O147" s="13">
        <v>183</v>
      </c>
      <c r="P147" s="13">
        <v>280</v>
      </c>
      <c r="Q147" s="13">
        <v>256</v>
      </c>
      <c r="R147" s="13">
        <v>33</v>
      </c>
      <c r="S147" s="13">
        <v>39</v>
      </c>
      <c r="T147" s="13">
        <v>491</v>
      </c>
      <c r="U147" s="13">
        <v>0</v>
      </c>
      <c r="V147" s="13">
        <v>0</v>
      </c>
      <c r="W147" s="13">
        <v>7</v>
      </c>
    </row>
    <row r="148" spans="1:23" s="22" customFormat="1" ht="12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22" customFormat="1" ht="12" customHeight="1" x14ac:dyDescent="0.2">
      <c r="A149" s="90" t="s">
        <v>139</v>
      </c>
      <c r="B149" s="90"/>
      <c r="C149" s="7">
        <f>SUM(C150:C155)</f>
        <v>1303</v>
      </c>
      <c r="D149" s="7">
        <f t="shared" ref="D149:V149" si="91">SUM(D150:D155)</f>
        <v>1323</v>
      </c>
      <c r="E149" s="7">
        <v>1342</v>
      </c>
      <c r="F149" s="7">
        <f t="shared" si="91"/>
        <v>380</v>
      </c>
      <c r="G149" s="7">
        <f t="shared" si="91"/>
        <v>391</v>
      </c>
      <c r="H149" s="7">
        <v>420</v>
      </c>
      <c r="I149" s="7">
        <f t="shared" ref="I149" si="92">SUM(I150:I155)</f>
        <v>567</v>
      </c>
      <c r="J149" s="7">
        <f t="shared" ref="J149" si="93">SUM(J150:J155)</f>
        <v>711</v>
      </c>
      <c r="K149" s="7">
        <v>577</v>
      </c>
      <c r="L149" s="7">
        <f t="shared" si="91"/>
        <v>2183</v>
      </c>
      <c r="M149" s="7">
        <f t="shared" si="91"/>
        <v>2339</v>
      </c>
      <c r="N149" s="7">
        <v>2109</v>
      </c>
      <c r="O149" s="7">
        <f t="shared" si="91"/>
        <v>877</v>
      </c>
      <c r="P149" s="7">
        <f t="shared" si="91"/>
        <v>888</v>
      </c>
      <c r="Q149" s="7">
        <v>830</v>
      </c>
      <c r="R149" s="7">
        <f t="shared" si="91"/>
        <v>4007</v>
      </c>
      <c r="S149" s="7">
        <f t="shared" si="91"/>
        <v>4332</v>
      </c>
      <c r="T149" s="7">
        <v>2328</v>
      </c>
      <c r="U149" s="7">
        <f t="shared" si="91"/>
        <v>542</v>
      </c>
      <c r="V149" s="7">
        <f t="shared" si="91"/>
        <v>489</v>
      </c>
      <c r="W149" s="7">
        <v>495</v>
      </c>
    </row>
    <row r="150" spans="1:23" s="22" customFormat="1" ht="12" customHeight="1" x14ac:dyDescent="0.2">
      <c r="A150" s="91" t="s">
        <v>140</v>
      </c>
      <c r="B150" s="91"/>
      <c r="C150" s="8">
        <v>9</v>
      </c>
      <c r="D150" s="8">
        <v>12</v>
      </c>
      <c r="E150" s="8">
        <v>23</v>
      </c>
      <c r="F150" s="8">
        <v>9</v>
      </c>
      <c r="G150" s="8">
        <v>6</v>
      </c>
      <c r="H150" s="8">
        <v>10</v>
      </c>
      <c r="I150" s="8">
        <v>0</v>
      </c>
      <c r="J150" s="8">
        <v>2</v>
      </c>
      <c r="K150" s="8">
        <v>2</v>
      </c>
      <c r="L150" s="8">
        <v>462</v>
      </c>
      <c r="M150" s="8">
        <v>517</v>
      </c>
      <c r="N150" s="8">
        <v>421</v>
      </c>
      <c r="O150" s="8">
        <v>30</v>
      </c>
      <c r="P150" s="8">
        <v>0</v>
      </c>
      <c r="Q150" s="8">
        <v>0</v>
      </c>
      <c r="R150" s="8">
        <v>100</v>
      </c>
      <c r="S150" s="8">
        <v>100</v>
      </c>
      <c r="T150" s="8">
        <v>100</v>
      </c>
      <c r="U150" s="8">
        <v>9</v>
      </c>
      <c r="V150" s="8">
        <v>6</v>
      </c>
      <c r="W150" s="8">
        <v>6</v>
      </c>
    </row>
    <row r="151" spans="1:23" s="22" customFormat="1" ht="12" customHeight="1" x14ac:dyDescent="0.2">
      <c r="A151" s="91" t="s">
        <v>141</v>
      </c>
      <c r="B151" s="91"/>
      <c r="C151" s="8">
        <v>512</v>
      </c>
      <c r="D151" s="8">
        <v>510</v>
      </c>
      <c r="E151" s="8">
        <v>538</v>
      </c>
      <c r="F151" s="8">
        <v>314</v>
      </c>
      <c r="G151" s="8">
        <v>331</v>
      </c>
      <c r="H151" s="8">
        <v>342</v>
      </c>
      <c r="I151" s="8">
        <v>18</v>
      </c>
      <c r="J151" s="8">
        <v>24</v>
      </c>
      <c r="K151" s="8">
        <v>55</v>
      </c>
      <c r="L151" s="8">
        <v>1658</v>
      </c>
      <c r="M151" s="8">
        <v>1761</v>
      </c>
      <c r="N151" s="8">
        <v>1623</v>
      </c>
      <c r="O151" s="8">
        <v>819</v>
      </c>
      <c r="P151" s="8">
        <v>859</v>
      </c>
      <c r="Q151" s="8">
        <v>806</v>
      </c>
      <c r="R151" s="8">
        <v>1405</v>
      </c>
      <c r="S151" s="8">
        <v>1849</v>
      </c>
      <c r="T151" s="8">
        <v>1750</v>
      </c>
      <c r="U151" s="8">
        <v>477</v>
      </c>
      <c r="V151" s="8">
        <v>430</v>
      </c>
      <c r="W151" s="8">
        <v>434</v>
      </c>
    </row>
    <row r="152" spans="1:23" s="22" customFormat="1" ht="12" customHeight="1" x14ac:dyDescent="0.2">
      <c r="A152" s="91" t="s">
        <v>142</v>
      </c>
      <c r="B152" s="91"/>
      <c r="C152" s="8">
        <v>155</v>
      </c>
      <c r="D152" s="8">
        <v>165</v>
      </c>
      <c r="E152" s="8">
        <v>155</v>
      </c>
      <c r="F152" s="8">
        <v>13</v>
      </c>
      <c r="G152" s="8">
        <v>14</v>
      </c>
      <c r="H152" s="8">
        <v>14</v>
      </c>
      <c r="I152" s="8">
        <v>471</v>
      </c>
      <c r="J152" s="8">
        <v>635</v>
      </c>
      <c r="K152" s="8">
        <v>470</v>
      </c>
      <c r="L152" s="8">
        <v>8</v>
      </c>
      <c r="M152" s="8">
        <v>7</v>
      </c>
      <c r="N152" s="8">
        <v>6</v>
      </c>
      <c r="O152" s="8">
        <v>12</v>
      </c>
      <c r="P152" s="8">
        <v>13</v>
      </c>
      <c r="Q152" s="8">
        <v>14</v>
      </c>
      <c r="R152" s="8">
        <v>2018</v>
      </c>
      <c r="S152" s="8">
        <v>1866</v>
      </c>
      <c r="T152" s="8">
        <v>47</v>
      </c>
      <c r="U152" s="8">
        <v>30</v>
      </c>
      <c r="V152" s="8">
        <v>26</v>
      </c>
      <c r="W152" s="8">
        <v>28</v>
      </c>
    </row>
    <row r="153" spans="1:23" s="22" customFormat="1" ht="12" customHeight="1" x14ac:dyDescent="0.2">
      <c r="A153" s="91" t="s">
        <v>143</v>
      </c>
      <c r="B153" s="91"/>
      <c r="C153" s="8">
        <v>170</v>
      </c>
      <c r="D153" s="8">
        <v>158</v>
      </c>
      <c r="E153" s="8">
        <v>178</v>
      </c>
      <c r="F153" s="8">
        <v>7</v>
      </c>
      <c r="G153" s="8">
        <v>7</v>
      </c>
      <c r="H153" s="8">
        <v>5</v>
      </c>
      <c r="I153" s="8">
        <v>8</v>
      </c>
      <c r="J153" s="8">
        <v>10</v>
      </c>
      <c r="K153" s="8">
        <v>10</v>
      </c>
      <c r="L153" s="8">
        <v>55</v>
      </c>
      <c r="M153" s="8">
        <v>47</v>
      </c>
      <c r="N153" s="8">
        <v>59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</row>
    <row r="154" spans="1:23" s="22" customFormat="1" ht="12" customHeight="1" x14ac:dyDescent="0.2">
      <c r="A154" s="91" t="s">
        <v>144</v>
      </c>
      <c r="B154" s="91"/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</row>
    <row r="155" spans="1:23" s="22" customFormat="1" ht="12" customHeight="1" x14ac:dyDescent="0.2">
      <c r="A155" s="99" t="s">
        <v>145</v>
      </c>
      <c r="B155" s="99"/>
      <c r="C155" s="13">
        <v>457</v>
      </c>
      <c r="D155" s="13">
        <v>478</v>
      </c>
      <c r="E155" s="13">
        <v>448</v>
      </c>
      <c r="F155" s="13">
        <v>37</v>
      </c>
      <c r="G155" s="13">
        <v>33</v>
      </c>
      <c r="H155" s="13">
        <v>49</v>
      </c>
      <c r="I155" s="13">
        <v>70</v>
      </c>
      <c r="J155" s="13">
        <v>40</v>
      </c>
      <c r="K155" s="13">
        <v>40</v>
      </c>
      <c r="L155" s="13">
        <v>0</v>
      </c>
      <c r="M155" s="13">
        <v>7</v>
      </c>
      <c r="N155" s="13">
        <v>0</v>
      </c>
      <c r="O155" s="13">
        <v>16</v>
      </c>
      <c r="P155" s="13">
        <v>16</v>
      </c>
      <c r="Q155" s="13">
        <v>10</v>
      </c>
      <c r="R155" s="13">
        <v>484</v>
      </c>
      <c r="S155" s="13">
        <v>517</v>
      </c>
      <c r="T155" s="13">
        <v>431</v>
      </c>
      <c r="U155" s="13">
        <v>26</v>
      </c>
      <c r="V155" s="13">
        <v>27</v>
      </c>
      <c r="W155" s="13">
        <v>27</v>
      </c>
    </row>
    <row r="156" spans="1:23" s="22" customFormat="1" ht="12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22" customFormat="1" ht="12" customHeight="1" x14ac:dyDescent="0.2">
      <c r="A157" s="90" t="s">
        <v>146</v>
      </c>
      <c r="B157" s="90"/>
      <c r="C157" s="7">
        <f>SUM(C158:C159)</f>
        <v>401</v>
      </c>
      <c r="D157" s="7">
        <f t="shared" ref="D157:V157" si="94">SUM(D158:D159)</f>
        <v>366</v>
      </c>
      <c r="E157" s="7">
        <v>376</v>
      </c>
      <c r="F157" s="7">
        <f t="shared" si="94"/>
        <v>118</v>
      </c>
      <c r="G157" s="7">
        <f t="shared" si="94"/>
        <v>95</v>
      </c>
      <c r="H157" s="7">
        <v>117</v>
      </c>
      <c r="I157" s="7">
        <f t="shared" ref="I157" si="95">SUM(I158:I159)</f>
        <v>27</v>
      </c>
      <c r="J157" s="7">
        <f t="shared" ref="J157" si="96">SUM(J158:J159)</f>
        <v>16</v>
      </c>
      <c r="K157" s="7">
        <v>7</v>
      </c>
      <c r="L157" s="7">
        <f t="shared" si="94"/>
        <v>617</v>
      </c>
      <c r="M157" s="7">
        <f t="shared" si="94"/>
        <v>942</v>
      </c>
      <c r="N157" s="7">
        <v>798</v>
      </c>
      <c r="O157" s="7">
        <f t="shared" si="94"/>
        <v>1114</v>
      </c>
      <c r="P157" s="7">
        <f t="shared" si="94"/>
        <v>1025</v>
      </c>
      <c r="Q157" s="7">
        <v>991</v>
      </c>
      <c r="R157" s="7">
        <f t="shared" si="94"/>
        <v>220</v>
      </c>
      <c r="S157" s="7">
        <f t="shared" si="94"/>
        <v>185</v>
      </c>
      <c r="T157" s="7">
        <v>286</v>
      </c>
      <c r="U157" s="7">
        <f t="shared" si="94"/>
        <v>165</v>
      </c>
      <c r="V157" s="7">
        <f t="shared" si="94"/>
        <v>99</v>
      </c>
      <c r="W157" s="7">
        <v>142</v>
      </c>
    </row>
    <row r="158" spans="1:23" s="22" customFormat="1" ht="12" customHeight="1" x14ac:dyDescent="0.2">
      <c r="A158" s="91" t="s">
        <v>147</v>
      </c>
      <c r="B158" s="91"/>
      <c r="C158" s="8">
        <v>251</v>
      </c>
      <c r="D158" s="8">
        <v>231</v>
      </c>
      <c r="E158" s="8">
        <v>218</v>
      </c>
      <c r="F158" s="8">
        <v>45</v>
      </c>
      <c r="G158" s="8">
        <v>37</v>
      </c>
      <c r="H158" s="8">
        <v>39</v>
      </c>
      <c r="I158" s="8">
        <v>27</v>
      </c>
      <c r="J158" s="8">
        <v>16</v>
      </c>
      <c r="K158" s="8">
        <v>7</v>
      </c>
      <c r="L158" s="8">
        <v>238</v>
      </c>
      <c r="M158" s="8">
        <v>286</v>
      </c>
      <c r="N158" s="8">
        <v>297</v>
      </c>
      <c r="O158" s="8">
        <v>872</v>
      </c>
      <c r="P158" s="8">
        <v>758</v>
      </c>
      <c r="Q158" s="8">
        <v>706</v>
      </c>
      <c r="R158" s="8">
        <v>124</v>
      </c>
      <c r="S158" s="8">
        <v>110</v>
      </c>
      <c r="T158" s="8">
        <v>130</v>
      </c>
      <c r="U158" s="8">
        <v>165</v>
      </c>
      <c r="V158" s="8">
        <v>99</v>
      </c>
      <c r="W158" s="8">
        <v>142</v>
      </c>
    </row>
    <row r="159" spans="1:23" s="22" customFormat="1" ht="12" customHeight="1" x14ac:dyDescent="0.2">
      <c r="A159" s="99" t="s">
        <v>206</v>
      </c>
      <c r="B159" s="99"/>
      <c r="C159" s="13">
        <v>150</v>
      </c>
      <c r="D159" s="13">
        <v>135</v>
      </c>
      <c r="E159" s="13">
        <v>158</v>
      </c>
      <c r="F159" s="13">
        <v>73</v>
      </c>
      <c r="G159" s="13">
        <v>58</v>
      </c>
      <c r="H159" s="13">
        <v>78</v>
      </c>
      <c r="I159" s="13">
        <v>0</v>
      </c>
      <c r="J159" s="13">
        <v>0</v>
      </c>
      <c r="K159" s="13">
        <v>0</v>
      </c>
      <c r="L159" s="13">
        <v>379</v>
      </c>
      <c r="M159" s="13">
        <v>656</v>
      </c>
      <c r="N159" s="13">
        <v>501</v>
      </c>
      <c r="O159" s="13">
        <v>242</v>
      </c>
      <c r="P159" s="13">
        <v>267</v>
      </c>
      <c r="Q159" s="13">
        <v>285</v>
      </c>
      <c r="R159" s="13">
        <v>96</v>
      </c>
      <c r="S159" s="13">
        <v>75</v>
      </c>
      <c r="T159" s="13">
        <v>156</v>
      </c>
      <c r="U159" s="13">
        <v>0</v>
      </c>
      <c r="V159" s="13">
        <v>0</v>
      </c>
      <c r="W159" s="13">
        <v>0</v>
      </c>
    </row>
    <row r="160" spans="1:23" s="22" customFormat="1" ht="12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22" customFormat="1" ht="12" customHeight="1" x14ac:dyDescent="0.2">
      <c r="A161" s="90" t="s">
        <v>148</v>
      </c>
      <c r="B161" s="90"/>
      <c r="C161" s="7">
        <f t="shared" ref="C161:V161" si="97">SUM(C162:C164)</f>
        <v>2577</v>
      </c>
      <c r="D161" s="7">
        <f t="shared" si="97"/>
        <v>2503</v>
      </c>
      <c r="E161" s="7">
        <v>2448</v>
      </c>
      <c r="F161" s="7">
        <f t="shared" si="97"/>
        <v>225</v>
      </c>
      <c r="G161" s="7">
        <f t="shared" si="97"/>
        <v>241</v>
      </c>
      <c r="H161" s="7">
        <v>214</v>
      </c>
      <c r="I161" s="7">
        <f t="shared" ref="I161:J161" si="98">SUM(I162:I164)</f>
        <v>27</v>
      </c>
      <c r="J161" s="7">
        <f t="shared" si="98"/>
        <v>14</v>
      </c>
      <c r="K161" s="7">
        <v>31</v>
      </c>
      <c r="L161" s="7">
        <f t="shared" si="97"/>
        <v>2673</v>
      </c>
      <c r="M161" s="7">
        <f t="shared" si="97"/>
        <v>2922</v>
      </c>
      <c r="N161" s="7">
        <v>3098</v>
      </c>
      <c r="O161" s="7">
        <f t="shared" si="97"/>
        <v>1874</v>
      </c>
      <c r="P161" s="7">
        <f t="shared" si="97"/>
        <v>1882</v>
      </c>
      <c r="Q161" s="7">
        <v>1884</v>
      </c>
      <c r="R161" s="7">
        <f t="shared" si="97"/>
        <v>507</v>
      </c>
      <c r="S161" s="7">
        <f t="shared" si="97"/>
        <v>555</v>
      </c>
      <c r="T161" s="7">
        <v>589</v>
      </c>
      <c r="U161" s="7">
        <f t="shared" si="97"/>
        <v>239</v>
      </c>
      <c r="V161" s="7">
        <f t="shared" si="97"/>
        <v>248</v>
      </c>
      <c r="W161" s="7">
        <v>269</v>
      </c>
    </row>
    <row r="162" spans="1:23" s="22" customFormat="1" ht="12" customHeight="1" x14ac:dyDescent="0.2">
      <c r="A162" s="91" t="s">
        <v>149</v>
      </c>
      <c r="B162" s="91"/>
      <c r="C162" s="8">
        <v>840</v>
      </c>
      <c r="D162" s="8">
        <v>849</v>
      </c>
      <c r="E162" s="8">
        <v>774</v>
      </c>
      <c r="F162" s="8">
        <v>75</v>
      </c>
      <c r="G162" s="8">
        <v>103</v>
      </c>
      <c r="H162" s="8">
        <v>79</v>
      </c>
      <c r="I162" s="8">
        <v>12</v>
      </c>
      <c r="J162" s="8">
        <v>9</v>
      </c>
      <c r="K162" s="8">
        <v>14</v>
      </c>
      <c r="L162" s="8">
        <v>494</v>
      </c>
      <c r="M162" s="8">
        <v>671</v>
      </c>
      <c r="N162" s="8">
        <v>696</v>
      </c>
      <c r="O162" s="8">
        <v>847</v>
      </c>
      <c r="P162" s="8">
        <v>811</v>
      </c>
      <c r="Q162" s="8">
        <v>787</v>
      </c>
      <c r="R162" s="8">
        <v>225</v>
      </c>
      <c r="S162" s="8">
        <v>292</v>
      </c>
      <c r="T162" s="8">
        <v>282</v>
      </c>
      <c r="U162" s="8">
        <v>67</v>
      </c>
      <c r="V162" s="8">
        <v>64</v>
      </c>
      <c r="W162" s="8">
        <v>75</v>
      </c>
    </row>
    <row r="163" spans="1:23" s="22" customFormat="1" ht="12" customHeight="1" x14ac:dyDescent="0.2">
      <c r="A163" s="91" t="s">
        <v>150</v>
      </c>
      <c r="B163" s="91"/>
      <c r="C163" s="8">
        <v>1292</v>
      </c>
      <c r="D163" s="8">
        <v>1219</v>
      </c>
      <c r="E163" s="8">
        <v>1236</v>
      </c>
      <c r="F163" s="8">
        <v>64</v>
      </c>
      <c r="G163" s="8">
        <v>60</v>
      </c>
      <c r="H163" s="8">
        <v>64</v>
      </c>
      <c r="I163" s="8">
        <v>12</v>
      </c>
      <c r="J163" s="8">
        <v>0</v>
      </c>
      <c r="K163" s="8">
        <v>15</v>
      </c>
      <c r="L163" s="8">
        <v>620</v>
      </c>
      <c r="M163" s="8">
        <v>668</v>
      </c>
      <c r="N163" s="8">
        <v>924</v>
      </c>
      <c r="O163" s="8">
        <v>226</v>
      </c>
      <c r="P163" s="8">
        <v>232</v>
      </c>
      <c r="Q163" s="8">
        <v>226</v>
      </c>
      <c r="R163" s="8">
        <v>100</v>
      </c>
      <c r="S163" s="8">
        <v>27</v>
      </c>
      <c r="T163" s="8">
        <v>11</v>
      </c>
      <c r="U163" s="8">
        <v>74</v>
      </c>
      <c r="V163" s="8">
        <v>73</v>
      </c>
      <c r="W163" s="8">
        <v>79</v>
      </c>
    </row>
    <row r="164" spans="1:23" s="22" customFormat="1" ht="12" customHeight="1" x14ac:dyDescent="0.2">
      <c r="A164" s="99" t="s">
        <v>151</v>
      </c>
      <c r="B164" s="99"/>
      <c r="C164" s="17">
        <v>445</v>
      </c>
      <c r="D164" s="17">
        <v>435</v>
      </c>
      <c r="E164" s="17">
        <v>438</v>
      </c>
      <c r="F164" s="17">
        <v>86</v>
      </c>
      <c r="G164" s="17">
        <v>78</v>
      </c>
      <c r="H164" s="17">
        <v>71</v>
      </c>
      <c r="I164" s="17">
        <v>3</v>
      </c>
      <c r="J164" s="17">
        <v>5</v>
      </c>
      <c r="K164" s="17">
        <v>2</v>
      </c>
      <c r="L164" s="17">
        <v>1559</v>
      </c>
      <c r="M164" s="17">
        <v>1583</v>
      </c>
      <c r="N164" s="17">
        <v>1478</v>
      </c>
      <c r="O164" s="17">
        <v>801</v>
      </c>
      <c r="P164" s="17">
        <v>839</v>
      </c>
      <c r="Q164" s="17">
        <v>871</v>
      </c>
      <c r="R164" s="17">
        <v>182</v>
      </c>
      <c r="S164" s="17">
        <v>236</v>
      </c>
      <c r="T164" s="17">
        <v>296</v>
      </c>
      <c r="U164" s="17">
        <v>98</v>
      </c>
      <c r="V164" s="17">
        <v>111</v>
      </c>
      <c r="W164" s="17">
        <v>115</v>
      </c>
    </row>
    <row r="165" spans="1:23" s="22" customFormat="1" ht="12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22" customFormat="1" ht="12" customHeight="1" x14ac:dyDescent="0.2">
      <c r="A166" s="90" t="s">
        <v>152</v>
      </c>
      <c r="B166" s="90"/>
      <c r="C166" s="7">
        <f t="shared" ref="C166:V166" si="99">SUM(C167:C176)</f>
        <v>1807</v>
      </c>
      <c r="D166" s="7">
        <f t="shared" si="99"/>
        <v>1861</v>
      </c>
      <c r="E166" s="7">
        <v>1832</v>
      </c>
      <c r="F166" s="7">
        <f t="shared" si="99"/>
        <v>209</v>
      </c>
      <c r="G166" s="7">
        <f t="shared" si="99"/>
        <v>233</v>
      </c>
      <c r="H166" s="7">
        <v>251</v>
      </c>
      <c r="I166" s="7">
        <f t="shared" ref="I166:J166" si="100">SUM(I167:I176)</f>
        <v>216</v>
      </c>
      <c r="J166" s="7">
        <f t="shared" si="100"/>
        <v>179</v>
      </c>
      <c r="K166" s="7">
        <v>157</v>
      </c>
      <c r="L166" s="7">
        <f t="shared" si="99"/>
        <v>1394</v>
      </c>
      <c r="M166" s="7">
        <f t="shared" si="99"/>
        <v>1424</v>
      </c>
      <c r="N166" s="7">
        <v>1503</v>
      </c>
      <c r="O166" s="7">
        <f t="shared" si="99"/>
        <v>927</v>
      </c>
      <c r="P166" s="7">
        <f t="shared" si="99"/>
        <v>937</v>
      </c>
      <c r="Q166" s="7">
        <v>875</v>
      </c>
      <c r="R166" s="7">
        <f t="shared" si="99"/>
        <v>51</v>
      </c>
      <c r="S166" s="7">
        <f t="shared" si="99"/>
        <v>83</v>
      </c>
      <c r="T166" s="7">
        <v>94</v>
      </c>
      <c r="U166" s="7">
        <f t="shared" si="99"/>
        <v>396</v>
      </c>
      <c r="V166" s="7">
        <f t="shared" si="99"/>
        <v>522</v>
      </c>
      <c r="W166" s="7">
        <v>529</v>
      </c>
    </row>
    <row r="167" spans="1:23" s="22" customFormat="1" ht="12" customHeight="1" x14ac:dyDescent="0.2">
      <c r="A167" s="91" t="s">
        <v>153</v>
      </c>
      <c r="B167" s="91"/>
      <c r="C167" s="8">
        <v>440</v>
      </c>
      <c r="D167" s="8">
        <v>440</v>
      </c>
      <c r="E167" s="8">
        <v>436</v>
      </c>
      <c r="F167" s="8">
        <v>20</v>
      </c>
      <c r="G167" s="8">
        <v>21</v>
      </c>
      <c r="H167" s="8">
        <v>15</v>
      </c>
      <c r="I167" s="8">
        <v>2</v>
      </c>
      <c r="J167" s="8">
        <v>0</v>
      </c>
      <c r="K167" s="8">
        <v>0</v>
      </c>
      <c r="L167" s="8">
        <v>355</v>
      </c>
      <c r="M167" s="8">
        <v>351</v>
      </c>
      <c r="N167" s="8">
        <v>369</v>
      </c>
      <c r="O167" s="8">
        <v>16</v>
      </c>
      <c r="P167" s="8">
        <v>4</v>
      </c>
      <c r="Q167" s="8">
        <v>11</v>
      </c>
      <c r="R167" s="8">
        <v>0</v>
      </c>
      <c r="S167" s="8">
        <v>0</v>
      </c>
      <c r="T167" s="8">
        <v>0</v>
      </c>
      <c r="U167" s="8">
        <v>336</v>
      </c>
      <c r="V167" s="8">
        <v>471</v>
      </c>
      <c r="W167" s="8">
        <v>475</v>
      </c>
    </row>
    <row r="168" spans="1:23" s="22" customFormat="1" ht="12" customHeight="1" x14ac:dyDescent="0.2">
      <c r="A168" s="91" t="s">
        <v>154</v>
      </c>
      <c r="B168" s="91"/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2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</row>
    <row r="169" spans="1:23" s="22" customFormat="1" ht="12" customHeight="1" x14ac:dyDescent="0.2">
      <c r="A169" s="91" t="s">
        <v>155</v>
      </c>
      <c r="B169" s="91"/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15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</row>
    <row r="170" spans="1:23" s="22" customFormat="1" ht="12" customHeight="1" x14ac:dyDescent="0.2">
      <c r="A170" s="91" t="s">
        <v>156</v>
      </c>
      <c r="B170" s="91"/>
      <c r="C170" s="8">
        <v>71</v>
      </c>
      <c r="D170" s="8">
        <v>76</v>
      </c>
      <c r="E170" s="8">
        <v>65</v>
      </c>
      <c r="F170" s="8">
        <v>6</v>
      </c>
      <c r="G170" s="8">
        <v>6</v>
      </c>
      <c r="H170" s="8">
        <v>6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2</v>
      </c>
      <c r="P170" s="8">
        <v>2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</row>
    <row r="171" spans="1:23" s="22" customFormat="1" ht="12" customHeight="1" x14ac:dyDescent="0.2">
      <c r="A171" s="91" t="s">
        <v>157</v>
      </c>
      <c r="B171" s="91"/>
      <c r="C171" s="8">
        <v>462</v>
      </c>
      <c r="D171" s="8">
        <v>481</v>
      </c>
      <c r="E171" s="8">
        <v>461</v>
      </c>
      <c r="F171" s="8">
        <v>119</v>
      </c>
      <c r="G171" s="8">
        <v>134</v>
      </c>
      <c r="H171" s="8">
        <v>143</v>
      </c>
      <c r="I171" s="8">
        <v>214</v>
      </c>
      <c r="J171" s="8">
        <v>179</v>
      </c>
      <c r="K171" s="8">
        <v>151</v>
      </c>
      <c r="L171" s="8">
        <v>728</v>
      </c>
      <c r="M171" s="8">
        <v>701</v>
      </c>
      <c r="N171" s="8">
        <v>672</v>
      </c>
      <c r="O171" s="8">
        <v>662</v>
      </c>
      <c r="P171" s="8">
        <v>828</v>
      </c>
      <c r="Q171" s="8">
        <v>765</v>
      </c>
      <c r="R171" s="8">
        <v>19</v>
      </c>
      <c r="S171" s="8">
        <v>65</v>
      </c>
      <c r="T171" s="8">
        <v>68</v>
      </c>
      <c r="U171" s="8">
        <v>43</v>
      </c>
      <c r="V171" s="8">
        <v>31</v>
      </c>
      <c r="W171" s="8">
        <v>31</v>
      </c>
    </row>
    <row r="172" spans="1:23" s="22" customFormat="1" ht="12" customHeight="1" x14ac:dyDescent="0.2">
      <c r="A172" s="91" t="s">
        <v>158</v>
      </c>
      <c r="B172" s="91"/>
      <c r="C172" s="8">
        <v>46</v>
      </c>
      <c r="D172" s="8">
        <v>51</v>
      </c>
      <c r="E172" s="8">
        <v>53</v>
      </c>
      <c r="F172" s="8">
        <v>4</v>
      </c>
      <c r="G172" s="8">
        <v>4</v>
      </c>
      <c r="H172" s="8">
        <v>4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6</v>
      </c>
      <c r="S172" s="8">
        <v>5</v>
      </c>
      <c r="T172" s="8">
        <v>5</v>
      </c>
      <c r="U172" s="8">
        <v>0</v>
      </c>
      <c r="V172" s="8">
        <v>0</v>
      </c>
      <c r="W172" s="8">
        <v>0</v>
      </c>
    </row>
    <row r="173" spans="1:23" s="22" customFormat="1" ht="12" customHeight="1" x14ac:dyDescent="0.2">
      <c r="A173" s="91" t="s">
        <v>159</v>
      </c>
      <c r="B173" s="91"/>
      <c r="C173" s="8">
        <v>51</v>
      </c>
      <c r="D173" s="8">
        <v>50</v>
      </c>
      <c r="E173" s="8">
        <v>47</v>
      </c>
      <c r="F173" s="8">
        <v>15</v>
      </c>
      <c r="G173" s="8">
        <v>15</v>
      </c>
      <c r="H173" s="8">
        <v>13</v>
      </c>
      <c r="I173" s="8">
        <v>0</v>
      </c>
      <c r="J173" s="8">
        <v>0</v>
      </c>
      <c r="K173" s="8">
        <v>4</v>
      </c>
      <c r="L173" s="8">
        <v>42</v>
      </c>
      <c r="M173" s="8">
        <v>48</v>
      </c>
      <c r="N173" s="8">
        <v>131</v>
      </c>
      <c r="O173" s="8">
        <v>51</v>
      </c>
      <c r="P173" s="8">
        <v>11</v>
      </c>
      <c r="Q173" s="8">
        <v>13</v>
      </c>
      <c r="R173" s="8">
        <v>0</v>
      </c>
      <c r="S173" s="8">
        <v>0</v>
      </c>
      <c r="T173" s="8">
        <v>0</v>
      </c>
      <c r="U173" s="8">
        <v>8</v>
      </c>
      <c r="V173" s="8">
        <v>5</v>
      </c>
      <c r="W173" s="8">
        <v>5</v>
      </c>
    </row>
    <row r="174" spans="1:23" s="22" customFormat="1" ht="12" customHeight="1" x14ac:dyDescent="0.2">
      <c r="A174" s="91" t="s">
        <v>160</v>
      </c>
      <c r="B174" s="91"/>
      <c r="C174" s="8">
        <v>93</v>
      </c>
      <c r="D174" s="8">
        <v>108</v>
      </c>
      <c r="E174" s="8">
        <v>105</v>
      </c>
      <c r="F174" s="8">
        <v>29</v>
      </c>
      <c r="G174" s="8">
        <v>27</v>
      </c>
      <c r="H174" s="8">
        <v>27</v>
      </c>
      <c r="I174" s="8">
        <v>0</v>
      </c>
      <c r="J174" s="8">
        <v>0</v>
      </c>
      <c r="K174" s="8">
        <v>0</v>
      </c>
      <c r="L174" s="8">
        <v>140</v>
      </c>
      <c r="M174" s="8">
        <v>174</v>
      </c>
      <c r="N174" s="8">
        <v>168</v>
      </c>
      <c r="O174" s="8">
        <v>23</v>
      </c>
      <c r="P174" s="8">
        <v>14</v>
      </c>
      <c r="Q174" s="8">
        <v>14</v>
      </c>
      <c r="R174" s="8">
        <v>0</v>
      </c>
      <c r="S174" s="8">
        <v>0</v>
      </c>
      <c r="T174" s="8">
        <v>0</v>
      </c>
      <c r="U174" s="8">
        <v>9</v>
      </c>
      <c r="V174" s="8">
        <v>10</v>
      </c>
      <c r="W174" s="8">
        <v>13</v>
      </c>
    </row>
    <row r="175" spans="1:23" s="22" customFormat="1" ht="12" customHeight="1" x14ac:dyDescent="0.2">
      <c r="A175" s="91" t="s">
        <v>161</v>
      </c>
      <c r="B175" s="91"/>
      <c r="C175" s="8">
        <v>93</v>
      </c>
      <c r="D175" s="8">
        <v>100</v>
      </c>
      <c r="E175" s="8">
        <v>125</v>
      </c>
      <c r="F175" s="8">
        <v>3</v>
      </c>
      <c r="G175" s="8">
        <v>3</v>
      </c>
      <c r="H175" s="8">
        <v>2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2</v>
      </c>
      <c r="W175" s="8">
        <v>2</v>
      </c>
    </row>
    <row r="176" spans="1:23" s="22" customFormat="1" ht="12" customHeight="1" x14ac:dyDescent="0.2">
      <c r="A176" s="99" t="s">
        <v>162</v>
      </c>
      <c r="B176" s="99"/>
      <c r="C176" s="13">
        <v>551</v>
      </c>
      <c r="D176" s="13">
        <v>555</v>
      </c>
      <c r="E176" s="13">
        <v>540</v>
      </c>
      <c r="F176" s="13">
        <v>13</v>
      </c>
      <c r="G176" s="13">
        <v>23</v>
      </c>
      <c r="H176" s="13">
        <v>26</v>
      </c>
      <c r="I176" s="13">
        <v>0</v>
      </c>
      <c r="J176" s="13">
        <v>0</v>
      </c>
      <c r="K176" s="13">
        <v>0</v>
      </c>
      <c r="L176" s="13">
        <v>129</v>
      </c>
      <c r="M176" s="13">
        <v>150</v>
      </c>
      <c r="N176" s="13">
        <v>163</v>
      </c>
      <c r="O176" s="13">
        <v>173</v>
      </c>
      <c r="P176" s="13">
        <v>78</v>
      </c>
      <c r="Q176" s="13">
        <v>72</v>
      </c>
      <c r="R176" s="13">
        <v>26</v>
      </c>
      <c r="S176" s="13">
        <v>13</v>
      </c>
      <c r="T176" s="13">
        <v>21</v>
      </c>
      <c r="U176" s="13">
        <v>0</v>
      </c>
      <c r="V176" s="13">
        <v>3</v>
      </c>
      <c r="W176" s="13">
        <v>3</v>
      </c>
    </row>
    <row r="177" spans="1:23" s="22" customFormat="1" ht="12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22" customFormat="1" ht="12" customHeight="1" x14ac:dyDescent="0.2">
      <c r="A178" s="90" t="s">
        <v>163</v>
      </c>
      <c r="B178" s="90"/>
      <c r="C178" s="7">
        <f t="shared" ref="C178:V178" si="101">SUM(C179:C186)</f>
        <v>10687</v>
      </c>
      <c r="D178" s="7">
        <f t="shared" si="101"/>
        <v>10774</v>
      </c>
      <c r="E178" s="7">
        <v>10836</v>
      </c>
      <c r="F178" s="7">
        <f t="shared" si="101"/>
        <v>2384</v>
      </c>
      <c r="G178" s="7">
        <f t="shared" si="101"/>
        <v>2551</v>
      </c>
      <c r="H178" s="7">
        <v>2576</v>
      </c>
      <c r="I178" s="7">
        <f t="shared" ref="I178:J178" si="102">SUM(I179:I186)</f>
        <v>2697</v>
      </c>
      <c r="J178" s="7">
        <f t="shared" si="102"/>
        <v>2751</v>
      </c>
      <c r="K178" s="7">
        <v>2805</v>
      </c>
      <c r="L178" s="7">
        <f t="shared" si="101"/>
        <v>11982</v>
      </c>
      <c r="M178" s="7">
        <f t="shared" si="101"/>
        <v>12791</v>
      </c>
      <c r="N178" s="7">
        <v>12503</v>
      </c>
      <c r="O178" s="7">
        <f t="shared" si="101"/>
        <v>10289</v>
      </c>
      <c r="P178" s="7">
        <f t="shared" si="101"/>
        <v>10415</v>
      </c>
      <c r="Q178" s="7">
        <v>10216</v>
      </c>
      <c r="R178" s="7">
        <f t="shared" si="101"/>
        <v>65290</v>
      </c>
      <c r="S178" s="7">
        <f t="shared" si="101"/>
        <v>62225</v>
      </c>
      <c r="T178" s="7">
        <v>45605</v>
      </c>
      <c r="U178" s="7">
        <f t="shared" si="101"/>
        <v>10553</v>
      </c>
      <c r="V178" s="7">
        <f t="shared" si="101"/>
        <v>9239</v>
      </c>
      <c r="W178" s="7">
        <v>9994</v>
      </c>
    </row>
    <row r="179" spans="1:23" s="22" customFormat="1" ht="12" customHeight="1" x14ac:dyDescent="0.2">
      <c r="A179" s="91" t="s">
        <v>164</v>
      </c>
      <c r="B179" s="91"/>
      <c r="C179" s="8">
        <f>SUM(C57:C67)</f>
        <v>866</v>
      </c>
      <c r="D179" s="8">
        <f t="shared" ref="D179:V179" si="103">SUM(D57:D67)</f>
        <v>810</v>
      </c>
      <c r="E179" s="8">
        <v>807</v>
      </c>
      <c r="F179" s="8">
        <f t="shared" si="103"/>
        <v>303</v>
      </c>
      <c r="G179" s="8">
        <f t="shared" si="103"/>
        <v>360</v>
      </c>
      <c r="H179" s="8">
        <v>371</v>
      </c>
      <c r="I179" s="8">
        <f t="shared" ref="I179:J179" si="104">SUM(I57:I67)</f>
        <v>77</v>
      </c>
      <c r="J179" s="8">
        <f t="shared" si="104"/>
        <v>51</v>
      </c>
      <c r="K179" s="8">
        <v>40</v>
      </c>
      <c r="L179" s="8">
        <f t="shared" si="103"/>
        <v>434</v>
      </c>
      <c r="M179" s="8">
        <f t="shared" si="103"/>
        <v>429</v>
      </c>
      <c r="N179" s="8">
        <v>510</v>
      </c>
      <c r="O179" s="8">
        <f t="shared" si="103"/>
        <v>756</v>
      </c>
      <c r="P179" s="8">
        <f t="shared" si="103"/>
        <v>665</v>
      </c>
      <c r="Q179" s="8">
        <v>664</v>
      </c>
      <c r="R179" s="8">
        <f t="shared" si="103"/>
        <v>1254</v>
      </c>
      <c r="S179" s="8">
        <f t="shared" si="103"/>
        <v>1211</v>
      </c>
      <c r="T179" s="8">
        <v>1446</v>
      </c>
      <c r="U179" s="8">
        <f t="shared" si="103"/>
        <v>3935</v>
      </c>
      <c r="V179" s="8">
        <f t="shared" si="103"/>
        <v>3318</v>
      </c>
      <c r="W179" s="8">
        <v>3655</v>
      </c>
    </row>
    <row r="180" spans="1:23" s="22" customFormat="1" ht="12" customHeight="1" x14ac:dyDescent="0.2">
      <c r="A180" s="91" t="s">
        <v>165</v>
      </c>
      <c r="B180" s="91"/>
      <c r="C180" s="8">
        <f>SUM(C70:C116)</f>
        <v>1349</v>
      </c>
      <c r="D180" s="8">
        <f t="shared" ref="D180:V180" si="105">SUM(D70:D116)</f>
        <v>1437</v>
      </c>
      <c r="E180" s="8">
        <v>1412</v>
      </c>
      <c r="F180" s="8">
        <f t="shared" si="105"/>
        <v>669</v>
      </c>
      <c r="G180" s="8">
        <f t="shared" si="105"/>
        <v>726</v>
      </c>
      <c r="H180" s="8">
        <v>710</v>
      </c>
      <c r="I180" s="8">
        <f t="shared" ref="I180:J180" si="106">SUM(I70:I116)</f>
        <v>1771</v>
      </c>
      <c r="J180" s="8">
        <f t="shared" si="106"/>
        <v>1772</v>
      </c>
      <c r="K180" s="8">
        <v>1971</v>
      </c>
      <c r="L180" s="8">
        <f t="shared" si="105"/>
        <v>2410</v>
      </c>
      <c r="M180" s="8">
        <f t="shared" si="105"/>
        <v>2470</v>
      </c>
      <c r="N180" s="8">
        <v>2627</v>
      </c>
      <c r="O180" s="8">
        <f t="shared" si="105"/>
        <v>1707</v>
      </c>
      <c r="P180" s="8">
        <f t="shared" si="105"/>
        <v>1703</v>
      </c>
      <c r="Q180" s="8">
        <v>1682</v>
      </c>
      <c r="R180" s="8">
        <f t="shared" si="105"/>
        <v>21799</v>
      </c>
      <c r="S180" s="8">
        <f t="shared" si="105"/>
        <v>21348</v>
      </c>
      <c r="T180" s="8">
        <v>21677</v>
      </c>
      <c r="U180" s="8">
        <f t="shared" si="105"/>
        <v>2879</v>
      </c>
      <c r="V180" s="8">
        <f t="shared" si="105"/>
        <v>2446</v>
      </c>
      <c r="W180" s="8">
        <v>2858</v>
      </c>
    </row>
    <row r="181" spans="1:23" s="22" customFormat="1" ht="12" customHeight="1" x14ac:dyDescent="0.2">
      <c r="A181" s="91" t="s">
        <v>166</v>
      </c>
      <c r="B181" s="91"/>
      <c r="C181" s="8">
        <f t="shared" ref="C181:V181" si="107">SUM(C119:C137)</f>
        <v>736</v>
      </c>
      <c r="D181" s="8">
        <f t="shared" si="107"/>
        <v>699</v>
      </c>
      <c r="E181" s="8">
        <v>723</v>
      </c>
      <c r="F181" s="8">
        <f t="shared" si="107"/>
        <v>313</v>
      </c>
      <c r="G181" s="8">
        <f t="shared" si="107"/>
        <v>342</v>
      </c>
      <c r="H181" s="8">
        <v>326</v>
      </c>
      <c r="I181" s="8">
        <f t="shared" ref="I181:J181" si="108">SUM(I119:I137)</f>
        <v>4</v>
      </c>
      <c r="J181" s="8">
        <f t="shared" si="108"/>
        <v>7</v>
      </c>
      <c r="K181" s="8">
        <v>22</v>
      </c>
      <c r="L181" s="8">
        <f t="shared" si="107"/>
        <v>1300</v>
      </c>
      <c r="M181" s="8">
        <f t="shared" si="107"/>
        <v>1405</v>
      </c>
      <c r="N181" s="8">
        <v>1069</v>
      </c>
      <c r="O181" s="8">
        <f t="shared" si="107"/>
        <v>1401</v>
      </c>
      <c r="P181" s="8">
        <f t="shared" si="107"/>
        <v>1419</v>
      </c>
      <c r="Q181" s="8">
        <v>1367</v>
      </c>
      <c r="R181" s="8">
        <f t="shared" si="107"/>
        <v>37164</v>
      </c>
      <c r="S181" s="8">
        <f t="shared" si="107"/>
        <v>34370</v>
      </c>
      <c r="T181" s="8">
        <v>18435</v>
      </c>
      <c r="U181" s="8">
        <f t="shared" si="107"/>
        <v>1970</v>
      </c>
      <c r="V181" s="8">
        <f t="shared" si="107"/>
        <v>1813</v>
      </c>
      <c r="W181" s="8">
        <v>1783</v>
      </c>
    </row>
    <row r="182" spans="1:23" s="22" customFormat="1" ht="12" customHeight="1" x14ac:dyDescent="0.2">
      <c r="A182" s="91" t="s">
        <v>167</v>
      </c>
      <c r="B182" s="91"/>
      <c r="C182" s="8">
        <f>SUM(C140:C147)</f>
        <v>1648</v>
      </c>
      <c r="D182" s="8">
        <f t="shared" ref="D182:V182" si="109">SUM(D140:D147)</f>
        <v>1775</v>
      </c>
      <c r="E182" s="8">
        <v>1896</v>
      </c>
      <c r="F182" s="8">
        <f t="shared" si="109"/>
        <v>167</v>
      </c>
      <c r="G182" s="8">
        <f t="shared" si="109"/>
        <v>163</v>
      </c>
      <c r="H182" s="8">
        <v>167</v>
      </c>
      <c r="I182" s="8">
        <f t="shared" ref="I182:J182" si="110">SUM(I140:I147)</f>
        <v>8</v>
      </c>
      <c r="J182" s="8">
        <f t="shared" si="110"/>
        <v>1</v>
      </c>
      <c r="K182" s="8">
        <v>0</v>
      </c>
      <c r="L182" s="8">
        <f t="shared" si="109"/>
        <v>971</v>
      </c>
      <c r="M182" s="8">
        <f t="shared" si="109"/>
        <v>860</v>
      </c>
      <c r="N182" s="8">
        <v>789</v>
      </c>
      <c r="O182" s="8">
        <f t="shared" si="109"/>
        <v>1633</v>
      </c>
      <c r="P182" s="8">
        <f t="shared" si="109"/>
        <v>1896</v>
      </c>
      <c r="Q182" s="8">
        <v>1923</v>
      </c>
      <c r="R182" s="8">
        <f t="shared" si="109"/>
        <v>288</v>
      </c>
      <c r="S182" s="8">
        <f t="shared" si="109"/>
        <v>141</v>
      </c>
      <c r="T182" s="8">
        <v>750</v>
      </c>
      <c r="U182" s="8">
        <f t="shared" si="109"/>
        <v>427</v>
      </c>
      <c r="V182" s="8">
        <f t="shared" si="109"/>
        <v>304</v>
      </c>
      <c r="W182" s="8">
        <v>263</v>
      </c>
    </row>
    <row r="183" spans="1:23" s="22" customFormat="1" ht="12" customHeight="1" x14ac:dyDescent="0.2">
      <c r="A183" s="91" t="s">
        <v>168</v>
      </c>
      <c r="B183" s="91"/>
      <c r="C183" s="8">
        <f>SUM(C150:C155)</f>
        <v>1303</v>
      </c>
      <c r="D183" s="8">
        <f t="shared" ref="D183:V183" si="111">SUM(D150:D155)</f>
        <v>1323</v>
      </c>
      <c r="E183" s="8">
        <v>1342</v>
      </c>
      <c r="F183" s="8">
        <f t="shared" si="111"/>
        <v>380</v>
      </c>
      <c r="G183" s="8">
        <f t="shared" si="111"/>
        <v>391</v>
      </c>
      <c r="H183" s="8">
        <v>420</v>
      </c>
      <c r="I183" s="8">
        <f t="shared" ref="I183:J183" si="112">SUM(I150:I155)</f>
        <v>567</v>
      </c>
      <c r="J183" s="8">
        <f t="shared" si="112"/>
        <v>711</v>
      </c>
      <c r="K183" s="8">
        <v>577</v>
      </c>
      <c r="L183" s="8">
        <f t="shared" si="111"/>
        <v>2183</v>
      </c>
      <c r="M183" s="8">
        <f t="shared" si="111"/>
        <v>2339</v>
      </c>
      <c r="N183" s="8">
        <v>2109</v>
      </c>
      <c r="O183" s="8">
        <f t="shared" si="111"/>
        <v>877</v>
      </c>
      <c r="P183" s="8">
        <f t="shared" si="111"/>
        <v>888</v>
      </c>
      <c r="Q183" s="8">
        <v>830</v>
      </c>
      <c r="R183" s="8">
        <f t="shared" si="111"/>
        <v>4007</v>
      </c>
      <c r="S183" s="8">
        <f t="shared" si="111"/>
        <v>4332</v>
      </c>
      <c r="T183" s="8">
        <v>2328</v>
      </c>
      <c r="U183" s="8">
        <f t="shared" si="111"/>
        <v>542</v>
      </c>
      <c r="V183" s="8">
        <f t="shared" si="111"/>
        <v>489</v>
      </c>
      <c r="W183" s="8">
        <v>495</v>
      </c>
    </row>
    <row r="184" spans="1:23" s="22" customFormat="1" ht="12" customHeight="1" x14ac:dyDescent="0.2">
      <c r="A184" s="91" t="s">
        <v>169</v>
      </c>
      <c r="B184" s="91"/>
      <c r="C184" s="8">
        <f>SUM(C158:C159)</f>
        <v>401</v>
      </c>
      <c r="D184" s="8">
        <f t="shared" ref="D184:V184" si="113">SUM(D158:D159)</f>
        <v>366</v>
      </c>
      <c r="E184" s="8">
        <v>376</v>
      </c>
      <c r="F184" s="8">
        <f t="shared" si="113"/>
        <v>118</v>
      </c>
      <c r="G184" s="8">
        <f t="shared" si="113"/>
        <v>95</v>
      </c>
      <c r="H184" s="8">
        <v>117</v>
      </c>
      <c r="I184" s="8">
        <f t="shared" ref="I184:J184" si="114">SUM(I158:I159)</f>
        <v>27</v>
      </c>
      <c r="J184" s="8">
        <f t="shared" si="114"/>
        <v>16</v>
      </c>
      <c r="K184" s="8">
        <v>7</v>
      </c>
      <c r="L184" s="8">
        <f t="shared" si="113"/>
        <v>617</v>
      </c>
      <c r="M184" s="8">
        <f t="shared" si="113"/>
        <v>942</v>
      </c>
      <c r="N184" s="8">
        <v>798</v>
      </c>
      <c r="O184" s="8">
        <f t="shared" si="113"/>
        <v>1114</v>
      </c>
      <c r="P184" s="8">
        <f t="shared" si="113"/>
        <v>1025</v>
      </c>
      <c r="Q184" s="8">
        <v>991</v>
      </c>
      <c r="R184" s="8">
        <f t="shared" si="113"/>
        <v>220</v>
      </c>
      <c r="S184" s="8">
        <f t="shared" si="113"/>
        <v>185</v>
      </c>
      <c r="T184" s="8">
        <v>286</v>
      </c>
      <c r="U184" s="8">
        <f t="shared" si="113"/>
        <v>165</v>
      </c>
      <c r="V184" s="8">
        <f t="shared" si="113"/>
        <v>99</v>
      </c>
      <c r="W184" s="8">
        <v>142</v>
      </c>
    </row>
    <row r="185" spans="1:23" s="22" customFormat="1" ht="12" customHeight="1" x14ac:dyDescent="0.2">
      <c r="A185" s="91" t="s">
        <v>170</v>
      </c>
      <c r="B185" s="91"/>
      <c r="C185" s="8">
        <f t="shared" ref="C185:V185" si="115">SUM(C162:C164)</f>
        <v>2577</v>
      </c>
      <c r="D185" s="8">
        <f t="shared" si="115"/>
        <v>2503</v>
      </c>
      <c r="E185" s="8">
        <v>2448</v>
      </c>
      <c r="F185" s="8">
        <f t="shared" si="115"/>
        <v>225</v>
      </c>
      <c r="G185" s="8">
        <f t="shared" si="115"/>
        <v>241</v>
      </c>
      <c r="H185" s="8">
        <v>214</v>
      </c>
      <c r="I185" s="8">
        <f t="shared" ref="I185:J185" si="116">SUM(I162:I164)</f>
        <v>27</v>
      </c>
      <c r="J185" s="8">
        <f t="shared" si="116"/>
        <v>14</v>
      </c>
      <c r="K185" s="8">
        <v>31</v>
      </c>
      <c r="L185" s="8">
        <f t="shared" si="115"/>
        <v>2673</v>
      </c>
      <c r="M185" s="8">
        <f t="shared" si="115"/>
        <v>2922</v>
      </c>
      <c r="N185" s="8">
        <v>3098</v>
      </c>
      <c r="O185" s="8">
        <f t="shared" si="115"/>
        <v>1874</v>
      </c>
      <c r="P185" s="8">
        <f t="shared" si="115"/>
        <v>1882</v>
      </c>
      <c r="Q185" s="8">
        <v>1884</v>
      </c>
      <c r="R185" s="8">
        <f t="shared" si="115"/>
        <v>507</v>
      </c>
      <c r="S185" s="8">
        <f t="shared" si="115"/>
        <v>555</v>
      </c>
      <c r="T185" s="8">
        <v>589</v>
      </c>
      <c r="U185" s="8">
        <f t="shared" si="115"/>
        <v>239</v>
      </c>
      <c r="V185" s="8">
        <f t="shared" si="115"/>
        <v>248</v>
      </c>
      <c r="W185" s="8">
        <v>269</v>
      </c>
    </row>
    <row r="186" spans="1:23" s="22" customFormat="1" ht="12" customHeight="1" x14ac:dyDescent="0.2">
      <c r="A186" s="93" t="s">
        <v>171</v>
      </c>
      <c r="B186" s="93"/>
      <c r="C186" s="13">
        <f t="shared" ref="C186:V186" si="117">SUM(C167:C176)</f>
        <v>1807</v>
      </c>
      <c r="D186" s="13">
        <f t="shared" si="117"/>
        <v>1861</v>
      </c>
      <c r="E186" s="13">
        <v>1832</v>
      </c>
      <c r="F186" s="13">
        <f t="shared" si="117"/>
        <v>209</v>
      </c>
      <c r="G186" s="13">
        <f t="shared" si="117"/>
        <v>233</v>
      </c>
      <c r="H186" s="13">
        <v>251</v>
      </c>
      <c r="I186" s="13">
        <f t="shared" ref="I186:J186" si="118">SUM(I167:I176)</f>
        <v>216</v>
      </c>
      <c r="J186" s="13">
        <f t="shared" si="118"/>
        <v>179</v>
      </c>
      <c r="K186" s="13">
        <v>157</v>
      </c>
      <c r="L186" s="13">
        <f t="shared" si="117"/>
        <v>1394</v>
      </c>
      <c r="M186" s="13">
        <f t="shared" si="117"/>
        <v>1424</v>
      </c>
      <c r="N186" s="13">
        <v>1503</v>
      </c>
      <c r="O186" s="13">
        <f t="shared" si="117"/>
        <v>927</v>
      </c>
      <c r="P186" s="13">
        <f t="shared" si="117"/>
        <v>937</v>
      </c>
      <c r="Q186" s="13">
        <v>875</v>
      </c>
      <c r="R186" s="13">
        <f t="shared" si="117"/>
        <v>51</v>
      </c>
      <c r="S186" s="13">
        <f t="shared" si="117"/>
        <v>83</v>
      </c>
      <c r="T186" s="13">
        <v>94</v>
      </c>
      <c r="U186" s="13">
        <f t="shared" si="117"/>
        <v>396</v>
      </c>
      <c r="V186" s="13">
        <f t="shared" si="117"/>
        <v>522</v>
      </c>
      <c r="W186" s="13">
        <v>529</v>
      </c>
    </row>
    <row r="187" spans="1:23" s="22" customFormat="1" ht="12" customHeight="1" x14ac:dyDescent="0.2">
      <c r="A187" s="70"/>
      <c r="B187" s="70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22" customFormat="1" ht="12" customHeight="1" x14ac:dyDescent="0.2">
      <c r="A188" s="90" t="s">
        <v>172</v>
      </c>
      <c r="B188" s="90"/>
      <c r="C188" s="7">
        <f>+C189+C190+C191+C192+C193</f>
        <v>5473</v>
      </c>
      <c r="D188" s="7">
        <f t="shared" ref="D188:V188" si="119">+D189+D190+D191+D192+D193</f>
        <v>5590</v>
      </c>
      <c r="E188" s="7">
        <v>5720</v>
      </c>
      <c r="F188" s="7">
        <f t="shared" si="119"/>
        <v>1741</v>
      </c>
      <c r="G188" s="7">
        <f t="shared" si="119"/>
        <v>1881</v>
      </c>
      <c r="H188" s="7">
        <v>1918</v>
      </c>
      <c r="I188" s="7">
        <f t="shared" ref="I188" si="120">+I189+I190+I191+I192+I193</f>
        <v>2419</v>
      </c>
      <c r="J188" s="7">
        <f t="shared" ref="J188" si="121">+J189+J190+J191+J192+J193</f>
        <v>2537</v>
      </c>
      <c r="K188" s="7">
        <v>2607</v>
      </c>
      <c r="L188" s="7">
        <f t="shared" si="119"/>
        <v>6432</v>
      </c>
      <c r="M188" s="7">
        <f t="shared" si="119"/>
        <v>6675</v>
      </c>
      <c r="N188" s="7">
        <v>6320</v>
      </c>
      <c r="O188" s="7">
        <f t="shared" si="119"/>
        <v>4497</v>
      </c>
      <c r="P188" s="7">
        <f t="shared" si="119"/>
        <v>4554</v>
      </c>
      <c r="Q188" s="7">
        <v>4508</v>
      </c>
      <c r="R188" s="7">
        <f t="shared" si="119"/>
        <v>64393</v>
      </c>
      <c r="S188" s="7">
        <f t="shared" si="119"/>
        <v>61323</v>
      </c>
      <c r="T188" s="7">
        <v>44639</v>
      </c>
      <c r="U188" s="7">
        <f t="shared" si="119"/>
        <v>9072</v>
      </c>
      <c r="V188" s="7">
        <f t="shared" si="119"/>
        <v>7930</v>
      </c>
      <c r="W188" s="7">
        <v>8595</v>
      </c>
    </row>
    <row r="189" spans="1:23" s="22" customFormat="1" ht="12" customHeight="1" x14ac:dyDescent="0.2">
      <c r="A189" s="91" t="s">
        <v>173</v>
      </c>
      <c r="B189" s="91"/>
      <c r="C189" s="8">
        <f>+C150+C151+C154+C155</f>
        <v>978</v>
      </c>
      <c r="D189" s="8">
        <f t="shared" ref="D189:V189" si="122">+D150+D151+D154+D155</f>
        <v>1000</v>
      </c>
      <c r="E189" s="8">
        <v>1009</v>
      </c>
      <c r="F189" s="8">
        <f t="shared" si="122"/>
        <v>360</v>
      </c>
      <c r="G189" s="8">
        <f t="shared" si="122"/>
        <v>370</v>
      </c>
      <c r="H189" s="8">
        <v>401</v>
      </c>
      <c r="I189" s="8">
        <f t="shared" ref="I189:J189" si="123">+I150+I151+I154+I155</f>
        <v>88</v>
      </c>
      <c r="J189" s="8">
        <f t="shared" si="123"/>
        <v>66</v>
      </c>
      <c r="K189" s="8">
        <v>97</v>
      </c>
      <c r="L189" s="8">
        <f t="shared" si="122"/>
        <v>2120</v>
      </c>
      <c r="M189" s="8">
        <f t="shared" si="122"/>
        <v>2285</v>
      </c>
      <c r="N189" s="8">
        <v>2044</v>
      </c>
      <c r="O189" s="8">
        <f t="shared" si="122"/>
        <v>865</v>
      </c>
      <c r="P189" s="8">
        <f t="shared" si="122"/>
        <v>875</v>
      </c>
      <c r="Q189" s="8">
        <v>816</v>
      </c>
      <c r="R189" s="8">
        <f t="shared" si="122"/>
        <v>1989</v>
      </c>
      <c r="S189" s="8">
        <f t="shared" si="122"/>
        <v>2466</v>
      </c>
      <c r="T189" s="8">
        <v>2281</v>
      </c>
      <c r="U189" s="8">
        <f t="shared" si="122"/>
        <v>512</v>
      </c>
      <c r="V189" s="8">
        <f t="shared" si="122"/>
        <v>463</v>
      </c>
      <c r="W189" s="8">
        <v>467</v>
      </c>
    </row>
    <row r="190" spans="1:23" s="22" customFormat="1" ht="12" customHeight="1" x14ac:dyDescent="0.2">
      <c r="A190" s="91" t="s">
        <v>174</v>
      </c>
      <c r="B190" s="91"/>
      <c r="C190" s="10">
        <f>+C57+C58+C79+C59+C60+C61+C62+C63+C64+C65+C66+C67</f>
        <v>866</v>
      </c>
      <c r="D190" s="10">
        <f t="shared" ref="D190:V190" si="124">+D57+D58+D79+D59+D60+D61+D62+D63+D64+D65+D66+D67</f>
        <v>810</v>
      </c>
      <c r="E190" s="10">
        <v>807</v>
      </c>
      <c r="F190" s="10">
        <f t="shared" si="124"/>
        <v>303</v>
      </c>
      <c r="G190" s="10">
        <f t="shared" si="124"/>
        <v>360</v>
      </c>
      <c r="H190" s="10">
        <v>371</v>
      </c>
      <c r="I190" s="10">
        <f t="shared" ref="I190:J190" si="125">+I57+I58+I79+I59+I60+I61+I62+I63+I64+I65+I66+I67</f>
        <v>77</v>
      </c>
      <c r="J190" s="10">
        <f t="shared" si="125"/>
        <v>51</v>
      </c>
      <c r="K190" s="10">
        <v>40</v>
      </c>
      <c r="L190" s="10">
        <f t="shared" si="124"/>
        <v>434</v>
      </c>
      <c r="M190" s="10">
        <f t="shared" si="124"/>
        <v>429</v>
      </c>
      <c r="N190" s="10">
        <v>510</v>
      </c>
      <c r="O190" s="10">
        <f t="shared" si="124"/>
        <v>756</v>
      </c>
      <c r="P190" s="10">
        <f t="shared" si="124"/>
        <v>665</v>
      </c>
      <c r="Q190" s="10">
        <v>664</v>
      </c>
      <c r="R190" s="10">
        <f t="shared" si="124"/>
        <v>1261</v>
      </c>
      <c r="S190" s="10">
        <f t="shared" si="124"/>
        <v>1211</v>
      </c>
      <c r="T190" s="10">
        <v>1456</v>
      </c>
      <c r="U190" s="10">
        <f t="shared" si="124"/>
        <v>3935</v>
      </c>
      <c r="V190" s="10">
        <f t="shared" si="124"/>
        <v>3318</v>
      </c>
      <c r="W190" s="10">
        <v>3655</v>
      </c>
    </row>
    <row r="191" spans="1:23" s="22" customFormat="1" ht="12" customHeight="1" x14ac:dyDescent="0.2">
      <c r="A191" s="91" t="s">
        <v>175</v>
      </c>
      <c r="B191" s="91"/>
      <c r="C191" s="8">
        <f>+C119+C140+C120+C122+C125+C127+C128+C147+C129+C130+C131+C133+C134+C135+C136</f>
        <v>1677</v>
      </c>
      <c r="D191" s="8">
        <f t="shared" ref="D191:V191" si="126">+D119+D140+D120+D122+D125+D127+D128+D147+D129+D130+D131+D133+D134+D135+D136</f>
        <v>1765</v>
      </c>
      <c r="E191" s="8">
        <v>1884</v>
      </c>
      <c r="F191" s="8">
        <f t="shared" si="126"/>
        <v>230</v>
      </c>
      <c r="G191" s="8">
        <f t="shared" si="126"/>
        <v>256</v>
      </c>
      <c r="H191" s="8">
        <v>248</v>
      </c>
      <c r="I191" s="8">
        <f t="shared" ref="I191:J191" si="127">+I119+I140+I120+I122+I125+I127+I128+I147+I129+I130+I131+I133+I134+I135+I136</f>
        <v>0</v>
      </c>
      <c r="J191" s="8">
        <f t="shared" si="127"/>
        <v>3</v>
      </c>
      <c r="K191" s="8">
        <v>19</v>
      </c>
      <c r="L191" s="8">
        <f t="shared" si="126"/>
        <v>665</v>
      </c>
      <c r="M191" s="8">
        <f t="shared" si="126"/>
        <v>614</v>
      </c>
      <c r="N191" s="8">
        <v>372</v>
      </c>
      <c r="O191" s="8">
        <f t="shared" si="126"/>
        <v>579</v>
      </c>
      <c r="P191" s="8">
        <f t="shared" si="126"/>
        <v>747</v>
      </c>
      <c r="Q191" s="8">
        <v>730</v>
      </c>
      <c r="R191" s="8">
        <f t="shared" si="126"/>
        <v>37197</v>
      </c>
      <c r="S191" s="8">
        <f t="shared" si="126"/>
        <v>34277</v>
      </c>
      <c r="T191" s="8">
        <v>18917</v>
      </c>
      <c r="U191" s="8">
        <f t="shared" si="126"/>
        <v>1172</v>
      </c>
      <c r="V191" s="8">
        <f t="shared" si="126"/>
        <v>1148</v>
      </c>
      <c r="W191" s="8">
        <v>1050</v>
      </c>
    </row>
    <row r="192" spans="1:23" s="22" customFormat="1" ht="12" customHeight="1" x14ac:dyDescent="0.2">
      <c r="A192" s="91" t="s">
        <v>176</v>
      </c>
      <c r="B192" s="91"/>
      <c r="C192" s="8">
        <f>+C70+C71+C72+C73+C74+C75+C76+C77+C78+C80+C81+C82+C83+C84+C85+C86+C87+C88+C89+C90+C91+C92+C93+C94+C95+C96+C97+C98+C99+C100+C101+C102+C103+C104+C105+C106+C107+C108+C109+C110+C111+C113+C114+C115+C116+C112</f>
        <v>1349</v>
      </c>
      <c r="D192" s="8">
        <f t="shared" ref="D192:V192" si="128">+D70+D71+D72+D73+D74+D75+D76+D77+D78+D80+D81+D82+D83+D84+D85+D86+D87+D88+D89+D90+D91+D92+D93+D94+D95+D96+D97+D98+D99+D100+D101+D102+D103+D104+D105+D106+D107+D108+D109+D110+D111+D113+D114+D115+D116+D112</f>
        <v>1437</v>
      </c>
      <c r="E192" s="8">
        <v>1412</v>
      </c>
      <c r="F192" s="8">
        <f t="shared" si="128"/>
        <v>669</v>
      </c>
      <c r="G192" s="8">
        <f t="shared" si="128"/>
        <v>726</v>
      </c>
      <c r="H192" s="8">
        <v>710</v>
      </c>
      <c r="I192" s="8">
        <f t="shared" ref="I192:J192" si="129">+I70+I71+I72+I73+I74+I75+I76+I77+I78+I80+I81+I82+I83+I84+I85+I86+I87+I88+I89+I90+I91+I92+I93+I94+I95+I96+I97+I98+I99+I100+I101+I102+I103+I104+I105+I106+I107+I108+I109+I110+I111+I113+I114+I115+I116+I112</f>
        <v>1771</v>
      </c>
      <c r="J192" s="8">
        <f t="shared" si="129"/>
        <v>1772</v>
      </c>
      <c r="K192" s="8">
        <v>1971</v>
      </c>
      <c r="L192" s="8">
        <f t="shared" si="128"/>
        <v>2410</v>
      </c>
      <c r="M192" s="8">
        <f t="shared" si="128"/>
        <v>2470</v>
      </c>
      <c r="N192" s="8">
        <v>2627</v>
      </c>
      <c r="O192" s="8">
        <f t="shared" si="128"/>
        <v>1707</v>
      </c>
      <c r="P192" s="8">
        <f t="shared" si="128"/>
        <v>1703</v>
      </c>
      <c r="Q192" s="8">
        <v>1682</v>
      </c>
      <c r="R192" s="8">
        <f t="shared" si="128"/>
        <v>21792</v>
      </c>
      <c r="S192" s="8">
        <f t="shared" si="128"/>
        <v>21348</v>
      </c>
      <c r="T192" s="8">
        <v>21667</v>
      </c>
      <c r="U192" s="8">
        <f t="shared" si="128"/>
        <v>2879</v>
      </c>
      <c r="V192" s="8">
        <f t="shared" si="128"/>
        <v>2446</v>
      </c>
      <c r="W192" s="8">
        <v>2858</v>
      </c>
    </row>
    <row r="193" spans="1:23" s="22" customFormat="1" ht="12" customHeight="1" x14ac:dyDescent="0.2">
      <c r="A193" s="71" t="s">
        <v>177</v>
      </c>
      <c r="B193" s="71"/>
      <c r="C193" s="13">
        <f>+C152+C123+C124+C153+C126+C159</f>
        <v>603</v>
      </c>
      <c r="D193" s="13">
        <f t="shared" ref="D193:V193" si="130">+D152+D123+D124+D153+D126+D159</f>
        <v>578</v>
      </c>
      <c r="E193" s="13">
        <v>608</v>
      </c>
      <c r="F193" s="13">
        <f t="shared" si="130"/>
        <v>179</v>
      </c>
      <c r="G193" s="13">
        <f t="shared" si="130"/>
        <v>169</v>
      </c>
      <c r="H193" s="13">
        <v>188</v>
      </c>
      <c r="I193" s="13">
        <f t="shared" ref="I193:J193" si="131">+I152+I123+I124+I153+I126+I159</f>
        <v>483</v>
      </c>
      <c r="J193" s="13">
        <f t="shared" si="131"/>
        <v>645</v>
      </c>
      <c r="K193" s="13">
        <v>480</v>
      </c>
      <c r="L193" s="13">
        <f t="shared" si="130"/>
        <v>803</v>
      </c>
      <c r="M193" s="13">
        <f t="shared" si="130"/>
        <v>877</v>
      </c>
      <c r="N193" s="13">
        <v>767</v>
      </c>
      <c r="O193" s="13">
        <f t="shared" si="130"/>
        <v>590</v>
      </c>
      <c r="P193" s="13">
        <f t="shared" si="130"/>
        <v>564</v>
      </c>
      <c r="Q193" s="13">
        <v>616</v>
      </c>
      <c r="R193" s="13">
        <f t="shared" si="130"/>
        <v>2154</v>
      </c>
      <c r="S193" s="13">
        <f t="shared" si="130"/>
        <v>2021</v>
      </c>
      <c r="T193" s="13">
        <v>318</v>
      </c>
      <c r="U193" s="13">
        <f t="shared" si="130"/>
        <v>574</v>
      </c>
      <c r="V193" s="13">
        <f t="shared" si="130"/>
        <v>555</v>
      </c>
      <c r="W193" s="13">
        <v>565</v>
      </c>
    </row>
    <row r="194" spans="1:23" s="22" customFormat="1" ht="12" customHeight="1" x14ac:dyDescent="0.2">
      <c r="A194" s="72"/>
      <c r="B194" s="72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1:23" s="22" customFormat="1" ht="12" customHeight="1" x14ac:dyDescent="0.2">
      <c r="A195" s="23" t="s">
        <v>178</v>
      </c>
      <c r="B195" s="23"/>
      <c r="C195" s="28">
        <f>+C178-C188</f>
        <v>5214</v>
      </c>
      <c r="D195" s="28">
        <f t="shared" ref="D195:V195" si="132">+D178-D188</f>
        <v>5184</v>
      </c>
      <c r="E195" s="28">
        <v>5116</v>
      </c>
      <c r="F195" s="28">
        <f t="shared" si="132"/>
        <v>643</v>
      </c>
      <c r="G195" s="28">
        <f t="shared" si="132"/>
        <v>670</v>
      </c>
      <c r="H195" s="28">
        <v>658</v>
      </c>
      <c r="I195" s="28">
        <f t="shared" ref="I195:J195" si="133">+I178-I188</f>
        <v>278</v>
      </c>
      <c r="J195" s="28">
        <f t="shared" si="133"/>
        <v>214</v>
      </c>
      <c r="K195" s="28">
        <v>198</v>
      </c>
      <c r="L195" s="28">
        <f t="shared" si="132"/>
        <v>5550</v>
      </c>
      <c r="M195" s="28">
        <f t="shared" si="132"/>
        <v>6116</v>
      </c>
      <c r="N195" s="28">
        <v>6183</v>
      </c>
      <c r="O195" s="28">
        <f t="shared" si="132"/>
        <v>5792</v>
      </c>
      <c r="P195" s="28">
        <f t="shared" si="132"/>
        <v>5861</v>
      </c>
      <c r="Q195" s="28">
        <v>5708</v>
      </c>
      <c r="R195" s="28">
        <f t="shared" si="132"/>
        <v>897</v>
      </c>
      <c r="S195" s="28">
        <f t="shared" si="132"/>
        <v>902</v>
      </c>
      <c r="T195" s="28">
        <v>966</v>
      </c>
      <c r="U195" s="28">
        <f t="shared" si="132"/>
        <v>1481</v>
      </c>
      <c r="V195" s="28">
        <f t="shared" si="132"/>
        <v>1309</v>
      </c>
      <c r="W195" s="28">
        <v>1399</v>
      </c>
    </row>
    <row r="196" spans="1:23" s="41" customFormat="1" ht="12" customHeight="1" x14ac:dyDescent="0.2">
      <c r="A196" s="107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1:23" s="42" customFormat="1" ht="12" customHeight="1" x14ac:dyDescent="0.2">
      <c r="A197" s="108" t="s">
        <v>225</v>
      </c>
      <c r="B197" s="108"/>
      <c r="C197" s="10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1:23" s="20" customFormat="1" ht="12" customHeight="1" x14ac:dyDescent="0.2">
      <c r="A198" s="89" t="s">
        <v>179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23" s="18" customFormat="1" ht="12" customHeight="1" x14ac:dyDescent="0.2">
      <c r="A199" s="88"/>
      <c r="B199" s="8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23" s="27" customFormat="1" ht="12" customHeight="1" x14ac:dyDescent="0.2">
      <c r="A200" s="77" t="s">
        <v>201</v>
      </c>
      <c r="B200" s="77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1:23" s="18" customFormat="1" ht="6.4" customHeight="1" x14ac:dyDescent="0.2">
      <c r="A201" s="88"/>
      <c r="B201" s="8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1:23" s="21" customFormat="1" ht="12.75" x14ac:dyDescent="0.2">
      <c r="A202" s="89" t="s">
        <v>223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1:23" s="21" customFormat="1" ht="10.5" customHeight="1" x14ac:dyDescent="0.2">
      <c r="A203" s="94" t="s">
        <v>202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</sheetData>
  <mergeCells count="173">
    <mergeCell ref="A202:Q202"/>
    <mergeCell ref="A203:Q203"/>
    <mergeCell ref="I6:K6"/>
    <mergeCell ref="A167:B167"/>
    <mergeCell ref="A179:B179"/>
    <mergeCell ref="A189:B189"/>
    <mergeCell ref="A196:Q196"/>
    <mergeCell ref="A197:Q197"/>
    <mergeCell ref="A198:Q198"/>
    <mergeCell ref="A199:Q199"/>
    <mergeCell ref="A200:Q200"/>
    <mergeCell ref="A201:Q201"/>
    <mergeCell ref="A43:B43"/>
    <mergeCell ref="A46:B46"/>
    <mergeCell ref="A24:B24"/>
    <mergeCell ref="A25:B25"/>
    <mergeCell ref="A28:B28"/>
    <mergeCell ref="A31:B31"/>
    <mergeCell ref="A32:B32"/>
    <mergeCell ref="A37:B37"/>
    <mergeCell ref="A58:B58"/>
    <mergeCell ref="A59:B59"/>
    <mergeCell ref="A60:B60"/>
    <mergeCell ref="A61:B61"/>
    <mergeCell ref="A1:W1"/>
    <mergeCell ref="A2:W2"/>
    <mergeCell ref="A3:W3"/>
    <mergeCell ref="A4:W4"/>
    <mergeCell ref="A122:B122"/>
    <mergeCell ref="A142:B142"/>
    <mergeCell ref="A143:B143"/>
    <mergeCell ref="A153:B153"/>
    <mergeCell ref="A161:B161"/>
    <mergeCell ref="A11:B11"/>
    <mergeCell ref="A12:B12"/>
    <mergeCell ref="A16:B16"/>
    <mergeCell ref="A20:B20"/>
    <mergeCell ref="A22:B22"/>
    <mergeCell ref="A23:B23"/>
    <mergeCell ref="A7:B7"/>
    <mergeCell ref="C7:W7"/>
    <mergeCell ref="A8:B8"/>
    <mergeCell ref="A9:B9"/>
    <mergeCell ref="A38:B38"/>
    <mergeCell ref="A39:B39"/>
    <mergeCell ref="A119:B119"/>
    <mergeCell ref="A41:B41"/>
    <mergeCell ref="A42:B42"/>
    <mergeCell ref="A62:B62"/>
    <mergeCell ref="A63:B63"/>
    <mergeCell ref="A51:B51"/>
    <mergeCell ref="A52:B52"/>
    <mergeCell ref="A53:B53"/>
    <mergeCell ref="A54:B54"/>
    <mergeCell ref="A56:B56"/>
    <mergeCell ref="A57:B57"/>
    <mergeCell ref="A71:B71"/>
    <mergeCell ref="A72:B72"/>
    <mergeCell ref="A73:B73"/>
    <mergeCell ref="A74:B74"/>
    <mergeCell ref="A75:B75"/>
    <mergeCell ref="A76:B76"/>
    <mergeCell ref="A64:B64"/>
    <mergeCell ref="A65:B65"/>
    <mergeCell ref="A66:B66"/>
    <mergeCell ref="A67:B67"/>
    <mergeCell ref="A69:B69"/>
    <mergeCell ref="A70:B70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20:B120"/>
    <mergeCell ref="A121:B121"/>
    <mergeCell ref="A123:B123"/>
    <mergeCell ref="A124:B124"/>
    <mergeCell ref="A125:B125"/>
    <mergeCell ref="A113:B113"/>
    <mergeCell ref="A114:B114"/>
    <mergeCell ref="A115:B115"/>
    <mergeCell ref="A116:B116"/>
    <mergeCell ref="A118:B118"/>
    <mergeCell ref="A132:B132"/>
    <mergeCell ref="A133:B133"/>
    <mergeCell ref="A134:B134"/>
    <mergeCell ref="A135:B135"/>
    <mergeCell ref="A136:B136"/>
    <mergeCell ref="A126:B126"/>
    <mergeCell ref="A127:B127"/>
    <mergeCell ref="A128:B128"/>
    <mergeCell ref="A129:B129"/>
    <mergeCell ref="A130:B130"/>
    <mergeCell ref="A131:B131"/>
    <mergeCell ref="A157:B157"/>
    <mergeCell ref="A146:B146"/>
    <mergeCell ref="A147:B147"/>
    <mergeCell ref="A149:B149"/>
    <mergeCell ref="A151:B151"/>
    <mergeCell ref="A141:B141"/>
    <mergeCell ref="A144:B144"/>
    <mergeCell ref="A145:B145"/>
    <mergeCell ref="A139:B139"/>
    <mergeCell ref="A140:B140"/>
    <mergeCell ref="A150:B150"/>
    <mergeCell ref="A155:B155"/>
    <mergeCell ref="A158:B158"/>
    <mergeCell ref="A162:B162"/>
    <mergeCell ref="C5:W5"/>
    <mergeCell ref="U6:W6"/>
    <mergeCell ref="A190:B190"/>
    <mergeCell ref="A191:B191"/>
    <mergeCell ref="A180:B180"/>
    <mergeCell ref="A181:B181"/>
    <mergeCell ref="A183:B183"/>
    <mergeCell ref="A184:B184"/>
    <mergeCell ref="A185:B185"/>
    <mergeCell ref="A186:B186"/>
    <mergeCell ref="A182:B182"/>
    <mergeCell ref="C6:E6"/>
    <mergeCell ref="R6:T6"/>
    <mergeCell ref="O6:Q6"/>
    <mergeCell ref="L6:N6"/>
    <mergeCell ref="F6:H6"/>
    <mergeCell ref="A159:B159"/>
    <mergeCell ref="A163:B163"/>
    <mergeCell ref="A164:B164"/>
    <mergeCell ref="A166:B166"/>
    <mergeCell ref="A152:B152"/>
    <mergeCell ref="A154:B154"/>
    <mergeCell ref="A192:B192"/>
    <mergeCell ref="A174:B174"/>
    <mergeCell ref="A175:B175"/>
    <mergeCell ref="A176:B176"/>
    <mergeCell ref="A178:B178"/>
    <mergeCell ref="A168:B168"/>
    <mergeCell ref="A169:B169"/>
    <mergeCell ref="A171:B171"/>
    <mergeCell ref="A172:B172"/>
    <mergeCell ref="A173:B173"/>
    <mergeCell ref="A188:B188"/>
    <mergeCell ref="A170:B170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24"/>
  <sheetViews>
    <sheetView topLeftCell="B1" zoomScaleNormal="100" workbookViewId="0">
      <pane ySplit="8" topLeftCell="A9" activePane="bottomLeft" state="frozen"/>
      <selection activeCell="B1" sqref="B1"/>
      <selection pane="bottomLeft" sqref="A1:BT1"/>
    </sheetView>
  </sheetViews>
  <sheetFormatPr defaultColWidth="9.140625" defaultRowHeight="12" customHeight="1" x14ac:dyDescent="0.2"/>
  <cols>
    <col min="1" max="1" width="2.7109375" style="43" hidden="1" customWidth="1"/>
    <col min="2" max="2" width="31" style="43" customWidth="1"/>
    <col min="3" max="71" width="6.140625" style="44" customWidth="1"/>
    <col min="72" max="72" width="6.140625" style="43" customWidth="1"/>
    <col min="73" max="16384" width="9.140625" style="43"/>
  </cols>
  <sheetData>
    <row r="1" spans="1:72" s="1" customFormat="1" ht="12.75" customHeight="1" x14ac:dyDescent="0.2">
      <c r="A1" s="112"/>
      <c r="B1" s="11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</row>
    <row r="2" spans="1:72" s="25" customFormat="1" ht="12.75" customHeight="1" x14ac:dyDescent="0.2">
      <c r="A2" s="80" t="s">
        <v>212</v>
      </c>
      <c r="B2" s="80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</row>
    <row r="3" spans="1:72" s="2" customFormat="1" ht="12.75" customHeight="1" x14ac:dyDescent="0.25">
      <c r="A3" s="113"/>
      <c r="B3" s="11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</row>
    <row r="4" spans="1:72" s="2" customFormat="1" ht="12.75" customHeight="1" x14ac:dyDescent="0.25">
      <c r="A4" s="124"/>
      <c r="B4" s="12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</row>
    <row r="5" spans="1:72" s="50" customFormat="1" ht="12" customHeight="1" x14ac:dyDescent="0.2">
      <c r="A5" s="51"/>
      <c r="B5" s="54"/>
      <c r="C5" s="100" t="s">
        <v>181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</row>
    <row r="6" spans="1:72" s="50" customFormat="1" ht="12" customHeight="1" x14ac:dyDescent="0.2">
      <c r="C6" s="117" t="s">
        <v>182</v>
      </c>
      <c r="D6" s="79"/>
      <c r="E6" s="79"/>
      <c r="F6" s="79"/>
      <c r="G6" s="79"/>
      <c r="H6" s="79"/>
      <c r="I6" s="79"/>
      <c r="J6" s="79"/>
      <c r="K6" s="79"/>
      <c r="L6" s="79"/>
      <c r="M6" s="109" t="s">
        <v>183</v>
      </c>
      <c r="N6" s="79"/>
      <c r="O6" s="79"/>
      <c r="P6" s="79"/>
      <c r="Q6" s="79"/>
      <c r="R6" s="79"/>
      <c r="S6" s="79"/>
      <c r="T6" s="79"/>
      <c r="U6" s="79"/>
      <c r="V6" s="79"/>
      <c r="W6" s="109" t="s">
        <v>184</v>
      </c>
      <c r="X6" s="79"/>
      <c r="Y6" s="79"/>
      <c r="Z6" s="79"/>
      <c r="AA6" s="79"/>
      <c r="AB6" s="79"/>
      <c r="AC6" s="79"/>
      <c r="AD6" s="79"/>
      <c r="AE6" s="79"/>
      <c r="AF6" s="79"/>
      <c r="AG6" s="109" t="s">
        <v>185</v>
      </c>
      <c r="AH6" s="79"/>
      <c r="AI6" s="79"/>
      <c r="AJ6" s="79"/>
      <c r="AK6" s="79"/>
      <c r="AL6" s="79"/>
      <c r="AM6" s="79"/>
      <c r="AN6" s="79"/>
      <c r="AO6" s="79"/>
      <c r="AP6" s="79"/>
      <c r="AQ6" s="109" t="s">
        <v>186</v>
      </c>
      <c r="AR6" s="79"/>
      <c r="AS6" s="79"/>
      <c r="AT6" s="79"/>
      <c r="AU6" s="79"/>
      <c r="AV6" s="79"/>
      <c r="AW6" s="79"/>
      <c r="AX6" s="79"/>
      <c r="AY6" s="79"/>
      <c r="AZ6" s="79"/>
      <c r="BA6" s="109" t="s">
        <v>189</v>
      </c>
      <c r="BB6" s="79"/>
      <c r="BC6" s="79"/>
      <c r="BD6" s="79"/>
      <c r="BE6" s="79"/>
      <c r="BF6" s="79"/>
      <c r="BG6" s="79"/>
      <c r="BH6" s="79"/>
      <c r="BI6" s="79"/>
      <c r="BJ6" s="79"/>
      <c r="BK6" s="109" t="s">
        <v>188</v>
      </c>
      <c r="BL6" s="79"/>
      <c r="BM6" s="79"/>
      <c r="BN6" s="79"/>
      <c r="BO6" s="79"/>
      <c r="BP6" s="79"/>
      <c r="BQ6" s="79"/>
      <c r="BR6" s="79"/>
      <c r="BS6" s="79"/>
      <c r="BT6" s="79"/>
    </row>
    <row r="7" spans="1:72" s="32" customFormat="1" ht="12" customHeight="1" x14ac:dyDescent="0.2">
      <c r="A7" s="110"/>
      <c r="B7" s="110"/>
      <c r="C7" s="105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</row>
    <row r="8" spans="1:72" s="38" customFormat="1" ht="12" customHeight="1" x14ac:dyDescent="0.2">
      <c r="A8" s="111"/>
      <c r="B8" s="111"/>
      <c r="C8" s="37" t="s">
        <v>194</v>
      </c>
      <c r="D8" s="37" t="s">
        <v>195</v>
      </c>
      <c r="E8" s="37" t="s">
        <v>196</v>
      </c>
      <c r="F8" s="37" t="s">
        <v>197</v>
      </c>
      <c r="G8" s="37" t="s">
        <v>198</v>
      </c>
      <c r="H8" s="37" t="s">
        <v>199</v>
      </c>
      <c r="I8" s="37">
        <v>2016</v>
      </c>
      <c r="J8" s="3">
        <v>2017</v>
      </c>
      <c r="K8" s="3">
        <v>2018</v>
      </c>
      <c r="L8" s="56">
        <v>2019</v>
      </c>
      <c r="M8" s="37" t="s">
        <v>194</v>
      </c>
      <c r="N8" s="37" t="s">
        <v>195</v>
      </c>
      <c r="O8" s="37" t="s">
        <v>196</v>
      </c>
      <c r="P8" s="37" t="s">
        <v>197</v>
      </c>
      <c r="Q8" s="37" t="s">
        <v>198</v>
      </c>
      <c r="R8" s="37" t="s">
        <v>199</v>
      </c>
      <c r="S8" s="37">
        <v>2016</v>
      </c>
      <c r="T8" s="3">
        <v>2017</v>
      </c>
      <c r="U8" s="3">
        <v>2018</v>
      </c>
      <c r="V8" s="56">
        <v>2019</v>
      </c>
      <c r="W8" s="37" t="s">
        <v>194</v>
      </c>
      <c r="X8" s="37" t="s">
        <v>195</v>
      </c>
      <c r="Y8" s="37" t="s">
        <v>196</v>
      </c>
      <c r="Z8" s="37" t="s">
        <v>197</v>
      </c>
      <c r="AA8" s="37" t="s">
        <v>198</v>
      </c>
      <c r="AB8" s="37" t="s">
        <v>199</v>
      </c>
      <c r="AC8" s="37">
        <v>2016</v>
      </c>
      <c r="AD8" s="46">
        <v>2017</v>
      </c>
      <c r="AE8" s="46">
        <v>2018</v>
      </c>
      <c r="AF8" s="56">
        <v>2019</v>
      </c>
      <c r="AG8" s="37" t="s">
        <v>194</v>
      </c>
      <c r="AH8" s="37" t="s">
        <v>195</v>
      </c>
      <c r="AI8" s="37" t="s">
        <v>196</v>
      </c>
      <c r="AJ8" s="37" t="s">
        <v>197</v>
      </c>
      <c r="AK8" s="37" t="s">
        <v>198</v>
      </c>
      <c r="AL8" s="37" t="s">
        <v>199</v>
      </c>
      <c r="AM8" s="37">
        <v>2016</v>
      </c>
      <c r="AN8" s="46">
        <v>2017</v>
      </c>
      <c r="AO8" s="46">
        <v>2018</v>
      </c>
      <c r="AP8" s="56">
        <v>2019</v>
      </c>
      <c r="AQ8" s="37" t="s">
        <v>194</v>
      </c>
      <c r="AR8" s="37" t="s">
        <v>195</v>
      </c>
      <c r="AS8" s="37" t="s">
        <v>196</v>
      </c>
      <c r="AT8" s="37" t="s">
        <v>197</v>
      </c>
      <c r="AU8" s="37" t="s">
        <v>198</v>
      </c>
      <c r="AV8" s="37" t="s">
        <v>199</v>
      </c>
      <c r="AW8" s="37" t="s">
        <v>205</v>
      </c>
      <c r="AX8" s="46">
        <v>2017</v>
      </c>
      <c r="AY8" s="46">
        <v>2018</v>
      </c>
      <c r="AZ8" s="56">
        <v>2019</v>
      </c>
      <c r="BA8" s="37" t="s">
        <v>194</v>
      </c>
      <c r="BB8" s="37" t="s">
        <v>195</v>
      </c>
      <c r="BC8" s="37" t="s">
        <v>196</v>
      </c>
      <c r="BD8" s="37" t="s">
        <v>197</v>
      </c>
      <c r="BE8" s="37" t="s">
        <v>198</v>
      </c>
      <c r="BF8" s="37" t="s">
        <v>199</v>
      </c>
      <c r="BG8" s="37">
        <v>2016</v>
      </c>
      <c r="BH8" s="3">
        <v>2017</v>
      </c>
      <c r="BI8" s="3">
        <v>2018</v>
      </c>
      <c r="BJ8" s="56">
        <v>2019</v>
      </c>
      <c r="BK8" s="37" t="s">
        <v>194</v>
      </c>
      <c r="BL8" s="37" t="s">
        <v>195</v>
      </c>
      <c r="BM8" s="37" t="s">
        <v>196</v>
      </c>
      <c r="BN8" s="37" t="s">
        <v>197</v>
      </c>
      <c r="BO8" s="37" t="s">
        <v>198</v>
      </c>
      <c r="BP8" s="37">
        <v>2015</v>
      </c>
      <c r="BQ8" s="37">
        <v>2016</v>
      </c>
      <c r="BR8" s="3">
        <v>2017</v>
      </c>
      <c r="BS8" s="3">
        <v>2018</v>
      </c>
      <c r="BT8" s="56">
        <v>2019</v>
      </c>
    </row>
    <row r="9" spans="1:72" s="39" customFormat="1" ht="12" customHeight="1" x14ac:dyDescent="0.2">
      <c r="A9" s="96" t="s">
        <v>0</v>
      </c>
      <c r="B9" s="96"/>
      <c r="C9" s="4">
        <f t="shared" ref="C9:AQ9" si="0">C11+C22+C37+C41+C51</f>
        <v>10485</v>
      </c>
      <c r="D9" s="4">
        <f t="shared" si="0"/>
        <v>10081</v>
      </c>
      <c r="E9" s="4">
        <f t="shared" si="0"/>
        <v>10576</v>
      </c>
      <c r="F9" s="4">
        <f t="shared" si="0"/>
        <v>10268</v>
      </c>
      <c r="G9" s="4">
        <f t="shared" si="0"/>
        <v>10508</v>
      </c>
      <c r="H9" s="4">
        <f t="shared" si="0"/>
        <v>9854</v>
      </c>
      <c r="I9" s="4">
        <f t="shared" si="0"/>
        <v>9828</v>
      </c>
      <c r="J9" s="28">
        <f t="shared" si="0"/>
        <v>9959</v>
      </c>
      <c r="K9" s="28">
        <f t="shared" ref="K9" si="1">K11+K22+K37+K41+K51</f>
        <v>9845</v>
      </c>
      <c r="L9" s="4">
        <v>10576</v>
      </c>
      <c r="M9" s="4">
        <f t="shared" si="0"/>
        <v>2109</v>
      </c>
      <c r="N9" s="4">
        <f t="shared" si="0"/>
        <v>2241</v>
      </c>
      <c r="O9" s="4">
        <f t="shared" si="0"/>
        <v>2279</v>
      </c>
      <c r="P9" s="4">
        <f t="shared" si="0"/>
        <v>2175</v>
      </c>
      <c r="Q9" s="4">
        <f t="shared" si="0"/>
        <v>2174</v>
      </c>
      <c r="R9" s="4">
        <f t="shared" si="0"/>
        <v>1790</v>
      </c>
      <c r="S9" s="4">
        <f t="shared" si="0"/>
        <v>2211</v>
      </c>
      <c r="T9" s="28">
        <f t="shared" si="0"/>
        <v>2275</v>
      </c>
      <c r="U9" s="28">
        <f t="shared" ref="U9" si="2">U11+U22+U37+U41+U51</f>
        <v>2313</v>
      </c>
      <c r="V9" s="4">
        <v>2323</v>
      </c>
      <c r="W9" s="4">
        <f t="shared" si="0"/>
        <v>3091</v>
      </c>
      <c r="X9" s="4">
        <f t="shared" si="0"/>
        <v>3111</v>
      </c>
      <c r="Y9" s="4">
        <f t="shared" si="0"/>
        <v>3211</v>
      </c>
      <c r="Z9" s="4">
        <f t="shared" si="0"/>
        <v>2976</v>
      </c>
      <c r="AA9" s="4">
        <f t="shared" si="0"/>
        <v>3177</v>
      </c>
      <c r="AB9" s="4">
        <f t="shared" si="0"/>
        <v>2885</v>
      </c>
      <c r="AC9" s="4">
        <f t="shared" si="0"/>
        <v>2716</v>
      </c>
      <c r="AD9" s="28">
        <f t="shared" si="0"/>
        <v>2741</v>
      </c>
      <c r="AE9" s="28">
        <f t="shared" ref="AE9" si="3">AE11+AE22+AE37+AE41+AE51</f>
        <v>2859</v>
      </c>
      <c r="AF9" s="4">
        <v>3073</v>
      </c>
      <c r="AG9" s="4">
        <f t="shared" si="0"/>
        <v>17014</v>
      </c>
      <c r="AH9" s="4">
        <f t="shared" si="0"/>
        <v>15992</v>
      </c>
      <c r="AI9" s="4">
        <f t="shared" si="0"/>
        <v>15790</v>
      </c>
      <c r="AJ9" s="4">
        <f t="shared" si="0"/>
        <v>15644</v>
      </c>
      <c r="AK9" s="4">
        <f t="shared" si="0"/>
        <v>14958</v>
      </c>
      <c r="AL9" s="4">
        <f t="shared" si="0"/>
        <v>11616</v>
      </c>
      <c r="AM9" s="4">
        <f t="shared" si="0"/>
        <v>12249</v>
      </c>
      <c r="AN9" s="28">
        <f t="shared" si="0"/>
        <v>12064</v>
      </c>
      <c r="AO9" s="28">
        <f t="shared" ref="AO9" si="4">AO11+AO22+AO37+AO41+AO51</f>
        <v>11992</v>
      </c>
      <c r="AP9" s="4">
        <v>11440</v>
      </c>
      <c r="AQ9" s="4">
        <f t="shared" si="0"/>
        <v>11984</v>
      </c>
      <c r="AR9" s="4">
        <f t="shared" ref="AR9:BP9" si="5">AR11+AR22+AR37+AR41+AR51</f>
        <v>11877</v>
      </c>
      <c r="AS9" s="4">
        <f t="shared" si="5"/>
        <v>11982</v>
      </c>
      <c r="AT9" s="4">
        <f t="shared" si="5"/>
        <v>12247</v>
      </c>
      <c r="AU9" s="4">
        <f t="shared" si="5"/>
        <v>12014</v>
      </c>
      <c r="AV9" s="4">
        <f t="shared" si="5"/>
        <v>10414</v>
      </c>
      <c r="AW9" s="4">
        <f t="shared" si="5"/>
        <v>10347</v>
      </c>
      <c r="AX9" s="28">
        <f t="shared" si="5"/>
        <v>10250</v>
      </c>
      <c r="AY9" s="28">
        <f t="shared" ref="AY9" si="6">AY11+AY22+AY37+AY41+AY51</f>
        <v>10525</v>
      </c>
      <c r="AZ9" s="4">
        <v>10407</v>
      </c>
      <c r="BA9" s="4">
        <f t="shared" si="5"/>
        <v>57483</v>
      </c>
      <c r="BB9" s="4">
        <f t="shared" si="5"/>
        <v>58888</v>
      </c>
      <c r="BC9" s="4">
        <f t="shared" si="5"/>
        <v>60323</v>
      </c>
      <c r="BD9" s="4">
        <f t="shared" si="5"/>
        <v>18363</v>
      </c>
      <c r="BE9" s="4">
        <f t="shared" si="5"/>
        <v>15442</v>
      </c>
      <c r="BF9" s="4">
        <f t="shared" si="5"/>
        <v>13539</v>
      </c>
      <c r="BG9" s="4">
        <f t="shared" si="5"/>
        <v>64529</v>
      </c>
      <c r="BH9" s="28">
        <f t="shared" si="5"/>
        <v>49527</v>
      </c>
      <c r="BI9" s="28">
        <f t="shared" ref="BI9" si="7">BI11+BI22+BI37+BI41+BI51</f>
        <v>69764</v>
      </c>
      <c r="BJ9" s="4">
        <v>65227</v>
      </c>
      <c r="BK9" s="4">
        <f t="shared" si="5"/>
        <v>2235</v>
      </c>
      <c r="BL9" s="4">
        <f t="shared" si="5"/>
        <v>3820</v>
      </c>
      <c r="BM9" s="4">
        <f t="shared" si="5"/>
        <v>2279</v>
      </c>
      <c r="BN9" s="4">
        <f t="shared" si="5"/>
        <v>4300</v>
      </c>
      <c r="BO9" s="4">
        <f t="shared" si="5"/>
        <v>5973</v>
      </c>
      <c r="BP9" s="4">
        <f t="shared" si="5"/>
        <v>7142</v>
      </c>
      <c r="BQ9" s="4">
        <f t="shared" ref="BQ9:BS9" si="8">BQ11+BQ22+BQ37+BQ41+BQ51</f>
        <v>7584</v>
      </c>
      <c r="BR9" s="28">
        <f t="shared" ref="BR9" si="9">BR11+BR22+BR37+BR41+BR51</f>
        <v>6795</v>
      </c>
      <c r="BS9" s="28">
        <f t="shared" si="8"/>
        <v>8450</v>
      </c>
      <c r="BT9" s="4">
        <v>9489</v>
      </c>
    </row>
    <row r="10" spans="1:72" s="39" customFormat="1" ht="12" customHeight="1" x14ac:dyDescent="0.2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s="40" customFormat="1" ht="12" customHeight="1" x14ac:dyDescent="0.2">
      <c r="A11" s="90" t="s">
        <v>1</v>
      </c>
      <c r="B11" s="90"/>
      <c r="C11" s="7">
        <f t="shared" ref="C11:AQ11" si="10">C12+C16+C20</f>
        <v>4927</v>
      </c>
      <c r="D11" s="7">
        <f t="shared" si="10"/>
        <v>4879</v>
      </c>
      <c r="E11" s="7">
        <f t="shared" si="10"/>
        <v>4851</v>
      </c>
      <c r="F11" s="7">
        <f t="shared" si="10"/>
        <v>4793</v>
      </c>
      <c r="G11" s="7">
        <f t="shared" si="10"/>
        <v>4987</v>
      </c>
      <c r="H11" s="7">
        <f t="shared" si="10"/>
        <v>4908</v>
      </c>
      <c r="I11" s="7">
        <f t="shared" si="10"/>
        <v>4842</v>
      </c>
      <c r="J11" s="7">
        <f t="shared" si="10"/>
        <v>4960</v>
      </c>
      <c r="K11" s="7">
        <f t="shared" ref="K11" si="11">K12+K16+K20</f>
        <v>4759</v>
      </c>
      <c r="L11" s="7">
        <v>4764</v>
      </c>
      <c r="M11" s="7">
        <f t="shared" si="10"/>
        <v>556</v>
      </c>
      <c r="N11" s="7">
        <f t="shared" si="10"/>
        <v>582</v>
      </c>
      <c r="O11" s="7">
        <f t="shared" si="10"/>
        <v>585</v>
      </c>
      <c r="P11" s="7">
        <f t="shared" si="10"/>
        <v>548</v>
      </c>
      <c r="Q11" s="7">
        <f t="shared" si="10"/>
        <v>550</v>
      </c>
      <c r="R11" s="7">
        <f t="shared" si="10"/>
        <v>474</v>
      </c>
      <c r="S11" s="7">
        <f t="shared" si="10"/>
        <v>524</v>
      </c>
      <c r="T11" s="7">
        <f t="shared" si="10"/>
        <v>552</v>
      </c>
      <c r="U11" s="7">
        <f t="shared" ref="U11" si="12">U12+U16+U20</f>
        <v>517</v>
      </c>
      <c r="V11" s="7">
        <v>516</v>
      </c>
      <c r="W11" s="7">
        <f t="shared" si="10"/>
        <v>326</v>
      </c>
      <c r="X11" s="7">
        <f t="shared" si="10"/>
        <v>413</v>
      </c>
      <c r="Y11" s="7">
        <f t="shared" si="10"/>
        <v>397</v>
      </c>
      <c r="Z11" s="7">
        <f t="shared" si="10"/>
        <v>343</v>
      </c>
      <c r="AA11" s="7">
        <f t="shared" si="10"/>
        <v>403</v>
      </c>
      <c r="AB11" s="7">
        <f t="shared" si="10"/>
        <v>367</v>
      </c>
      <c r="AC11" s="7">
        <f t="shared" si="10"/>
        <v>269</v>
      </c>
      <c r="AD11" s="7">
        <f t="shared" si="10"/>
        <v>295</v>
      </c>
      <c r="AE11" s="7">
        <f t="shared" ref="AE11" si="13">AE12+AE16+AE20</f>
        <v>299</v>
      </c>
      <c r="AF11" s="7">
        <v>256</v>
      </c>
      <c r="AG11" s="7">
        <f t="shared" si="10"/>
        <v>7239</v>
      </c>
      <c r="AH11" s="7">
        <f t="shared" si="10"/>
        <v>6473</v>
      </c>
      <c r="AI11" s="7">
        <f t="shared" si="10"/>
        <v>6423</v>
      </c>
      <c r="AJ11" s="7">
        <f t="shared" si="10"/>
        <v>6143</v>
      </c>
      <c r="AK11" s="7">
        <f t="shared" si="10"/>
        <v>6380</v>
      </c>
      <c r="AL11" s="7">
        <f t="shared" si="10"/>
        <v>5206</v>
      </c>
      <c r="AM11" s="7">
        <f t="shared" si="10"/>
        <v>5567</v>
      </c>
      <c r="AN11" s="7">
        <f t="shared" si="10"/>
        <v>5641</v>
      </c>
      <c r="AO11" s="7">
        <f t="shared" ref="AO11" si="14">AO12+AO16+AO20</f>
        <v>5170</v>
      </c>
      <c r="AP11" s="7">
        <v>4756</v>
      </c>
      <c r="AQ11" s="7">
        <f t="shared" si="10"/>
        <v>4243</v>
      </c>
      <c r="AR11" s="7">
        <f t="shared" ref="AR11:BP11" si="15">AR12+AR16+AR20</f>
        <v>4252</v>
      </c>
      <c r="AS11" s="7">
        <f t="shared" si="15"/>
        <v>4183</v>
      </c>
      <c r="AT11" s="7">
        <f t="shared" si="15"/>
        <v>4327</v>
      </c>
      <c r="AU11" s="7">
        <f t="shared" si="15"/>
        <v>4284</v>
      </c>
      <c r="AV11" s="7">
        <f t="shared" si="15"/>
        <v>3779</v>
      </c>
      <c r="AW11" s="7">
        <f t="shared" si="15"/>
        <v>3889</v>
      </c>
      <c r="AX11" s="7">
        <f t="shared" si="15"/>
        <v>3859</v>
      </c>
      <c r="AY11" s="7">
        <f t="shared" ref="AY11" si="16">AY12+AY16+AY20</f>
        <v>3986</v>
      </c>
      <c r="AZ11" s="7">
        <v>4032</v>
      </c>
      <c r="BA11" s="7">
        <f t="shared" si="15"/>
        <v>834</v>
      </c>
      <c r="BB11" s="7">
        <f t="shared" si="15"/>
        <v>830</v>
      </c>
      <c r="BC11" s="7">
        <f t="shared" si="15"/>
        <v>1005</v>
      </c>
      <c r="BD11" s="7">
        <f t="shared" si="15"/>
        <v>992</v>
      </c>
      <c r="BE11" s="7">
        <f t="shared" si="15"/>
        <v>932</v>
      </c>
      <c r="BF11" s="7">
        <f t="shared" si="15"/>
        <v>881</v>
      </c>
      <c r="BG11" s="7">
        <f t="shared" si="15"/>
        <v>783</v>
      </c>
      <c r="BH11" s="7">
        <f t="shared" si="15"/>
        <v>1045</v>
      </c>
      <c r="BI11" s="7">
        <f t="shared" ref="BI11" si="17">BI12+BI16+BI20</f>
        <v>652</v>
      </c>
      <c r="BJ11" s="7">
        <v>706</v>
      </c>
      <c r="BK11" s="7">
        <f t="shared" si="15"/>
        <v>347</v>
      </c>
      <c r="BL11" s="7">
        <f t="shared" si="15"/>
        <v>452</v>
      </c>
      <c r="BM11" s="7">
        <f t="shared" si="15"/>
        <v>421</v>
      </c>
      <c r="BN11" s="7">
        <f t="shared" si="15"/>
        <v>608</v>
      </c>
      <c r="BO11" s="7">
        <f t="shared" si="15"/>
        <v>690</v>
      </c>
      <c r="BP11" s="7">
        <f t="shared" si="15"/>
        <v>745</v>
      </c>
      <c r="BQ11" s="7">
        <f t="shared" ref="BQ11:BS11" si="18">BQ12+BQ16+BQ20</f>
        <v>443</v>
      </c>
      <c r="BR11" s="7">
        <f t="shared" ref="BR11" si="19">BR12+BR16+BR20</f>
        <v>565</v>
      </c>
      <c r="BS11" s="7">
        <f t="shared" si="18"/>
        <v>657</v>
      </c>
      <c r="BT11" s="7">
        <v>744</v>
      </c>
    </row>
    <row r="12" spans="1:72" s="22" customFormat="1" ht="12" customHeight="1" x14ac:dyDescent="0.2">
      <c r="A12" s="91" t="s">
        <v>2</v>
      </c>
      <c r="B12" s="91"/>
      <c r="C12" s="8">
        <f t="shared" ref="C12:AQ12" si="20">C13+C14+C15</f>
        <v>2082</v>
      </c>
      <c r="D12" s="8">
        <f t="shared" si="20"/>
        <v>1943</v>
      </c>
      <c r="E12" s="8">
        <f t="shared" si="20"/>
        <v>2029</v>
      </c>
      <c r="F12" s="8">
        <f t="shared" si="20"/>
        <v>1951</v>
      </c>
      <c r="G12" s="8">
        <f t="shared" si="20"/>
        <v>1971</v>
      </c>
      <c r="H12" s="8">
        <f t="shared" si="20"/>
        <v>1847</v>
      </c>
      <c r="I12" s="8">
        <f t="shared" si="20"/>
        <v>1854</v>
      </c>
      <c r="J12" s="8">
        <f t="shared" si="20"/>
        <v>1917</v>
      </c>
      <c r="K12" s="8">
        <f t="shared" ref="K12" si="21">K13+K14+K15</f>
        <v>1813</v>
      </c>
      <c r="L12" s="8">
        <v>1774</v>
      </c>
      <c r="M12" s="8">
        <f t="shared" si="20"/>
        <v>164</v>
      </c>
      <c r="N12" s="8">
        <f t="shared" si="20"/>
        <v>185</v>
      </c>
      <c r="O12" s="8">
        <f t="shared" si="20"/>
        <v>198</v>
      </c>
      <c r="P12" s="8">
        <f t="shared" si="20"/>
        <v>212</v>
      </c>
      <c r="Q12" s="8">
        <f t="shared" si="20"/>
        <v>204</v>
      </c>
      <c r="R12" s="8">
        <f t="shared" si="20"/>
        <v>202</v>
      </c>
      <c r="S12" s="8">
        <f t="shared" si="20"/>
        <v>214</v>
      </c>
      <c r="T12" s="8">
        <f t="shared" si="20"/>
        <v>238</v>
      </c>
      <c r="U12" s="8">
        <f t="shared" ref="U12" si="22">U13+U14+U15</f>
        <v>229</v>
      </c>
      <c r="V12" s="8">
        <v>191</v>
      </c>
      <c r="W12" s="8">
        <f t="shared" si="20"/>
        <v>253</v>
      </c>
      <c r="X12" s="8">
        <f t="shared" si="20"/>
        <v>360</v>
      </c>
      <c r="Y12" s="8">
        <f t="shared" si="20"/>
        <v>361</v>
      </c>
      <c r="Z12" s="8">
        <f t="shared" si="20"/>
        <v>304</v>
      </c>
      <c r="AA12" s="8">
        <f t="shared" si="20"/>
        <v>364</v>
      </c>
      <c r="AB12" s="8">
        <f t="shared" si="20"/>
        <v>340</v>
      </c>
      <c r="AC12" s="8">
        <f t="shared" si="20"/>
        <v>238</v>
      </c>
      <c r="AD12" s="8">
        <f t="shared" si="20"/>
        <v>248</v>
      </c>
      <c r="AE12" s="8">
        <f t="shared" ref="AE12" si="23">AE13+AE14+AE15</f>
        <v>215</v>
      </c>
      <c r="AF12" s="8">
        <v>215</v>
      </c>
      <c r="AG12" s="8">
        <f t="shared" si="20"/>
        <v>1771</v>
      </c>
      <c r="AH12" s="8">
        <f t="shared" si="20"/>
        <v>1779</v>
      </c>
      <c r="AI12" s="8">
        <f t="shared" si="20"/>
        <v>1782</v>
      </c>
      <c r="AJ12" s="8">
        <f t="shared" si="20"/>
        <v>1689</v>
      </c>
      <c r="AK12" s="8">
        <f t="shared" si="20"/>
        <v>1601</v>
      </c>
      <c r="AL12" s="8">
        <f t="shared" si="20"/>
        <v>1557</v>
      </c>
      <c r="AM12" s="8">
        <f t="shared" si="20"/>
        <v>1629</v>
      </c>
      <c r="AN12" s="8">
        <f t="shared" si="20"/>
        <v>1653</v>
      </c>
      <c r="AO12" s="8">
        <f t="shared" ref="AO12" si="24">AO13+AO14+AO15</f>
        <v>1451</v>
      </c>
      <c r="AP12" s="8">
        <v>1437</v>
      </c>
      <c r="AQ12" s="8">
        <f t="shared" si="20"/>
        <v>1322</v>
      </c>
      <c r="AR12" s="8">
        <f t="shared" ref="AR12:BP12" si="25">AR13+AR14+AR15</f>
        <v>1361</v>
      </c>
      <c r="AS12" s="8">
        <f t="shared" si="25"/>
        <v>1395</v>
      </c>
      <c r="AT12" s="8">
        <f t="shared" si="25"/>
        <v>1500</v>
      </c>
      <c r="AU12" s="8">
        <f t="shared" si="25"/>
        <v>1388</v>
      </c>
      <c r="AV12" s="8">
        <f t="shared" si="25"/>
        <v>1102</v>
      </c>
      <c r="AW12" s="8">
        <f t="shared" si="25"/>
        <v>964</v>
      </c>
      <c r="AX12" s="8">
        <f t="shared" si="25"/>
        <v>921</v>
      </c>
      <c r="AY12" s="8">
        <f t="shared" ref="AY12" si="26">AY13+AY14+AY15</f>
        <v>987</v>
      </c>
      <c r="AZ12" s="8">
        <v>944</v>
      </c>
      <c r="BA12" s="8">
        <f t="shared" si="25"/>
        <v>301</v>
      </c>
      <c r="BB12" s="8">
        <f t="shared" si="25"/>
        <v>323</v>
      </c>
      <c r="BC12" s="8">
        <f t="shared" si="25"/>
        <v>341</v>
      </c>
      <c r="BD12" s="8">
        <f t="shared" si="25"/>
        <v>276</v>
      </c>
      <c r="BE12" s="8">
        <f t="shared" si="25"/>
        <v>261</v>
      </c>
      <c r="BF12" s="8">
        <f t="shared" si="25"/>
        <v>258</v>
      </c>
      <c r="BG12" s="8">
        <f t="shared" si="25"/>
        <v>212</v>
      </c>
      <c r="BH12" s="8">
        <f t="shared" si="25"/>
        <v>623</v>
      </c>
      <c r="BI12" s="8">
        <f t="shared" ref="BI12" si="27">BI13+BI14+BI15</f>
        <v>134</v>
      </c>
      <c r="BJ12" s="8">
        <v>94</v>
      </c>
      <c r="BK12" s="8">
        <f t="shared" si="25"/>
        <v>53</v>
      </c>
      <c r="BL12" s="8">
        <f t="shared" si="25"/>
        <v>182</v>
      </c>
      <c r="BM12" s="8">
        <f t="shared" si="25"/>
        <v>93</v>
      </c>
      <c r="BN12" s="8">
        <f t="shared" si="25"/>
        <v>174</v>
      </c>
      <c r="BO12" s="8">
        <f t="shared" si="25"/>
        <v>186</v>
      </c>
      <c r="BP12" s="8">
        <f t="shared" si="25"/>
        <v>175</v>
      </c>
      <c r="BQ12" s="8">
        <f t="shared" ref="BQ12:BS12" si="28">BQ13+BQ14+BQ15</f>
        <v>106</v>
      </c>
      <c r="BR12" s="8">
        <f t="shared" ref="BR12" si="29">BR13+BR14+BR15</f>
        <v>226</v>
      </c>
      <c r="BS12" s="8">
        <f t="shared" si="28"/>
        <v>349</v>
      </c>
      <c r="BT12" s="8">
        <v>376</v>
      </c>
    </row>
    <row r="13" spans="1:72" s="22" customFormat="1" ht="12" customHeight="1" x14ac:dyDescent="0.2">
      <c r="A13" s="9"/>
      <c r="B13" s="10" t="s">
        <v>3</v>
      </c>
      <c r="C13" s="8">
        <f t="shared" ref="C13:E13" si="30">C172+C173+C175+C180+C181</f>
        <v>1354</v>
      </c>
      <c r="D13" s="8">
        <f t="shared" si="30"/>
        <v>1258</v>
      </c>
      <c r="E13" s="8">
        <f t="shared" si="30"/>
        <v>1350</v>
      </c>
      <c r="F13" s="8">
        <f>F172+F173+F175+F180+F181</f>
        <v>1288</v>
      </c>
      <c r="G13" s="8">
        <f t="shared" ref="G13:J13" si="31">G172+G173+G175+G180+G181</f>
        <v>1235</v>
      </c>
      <c r="H13" s="8">
        <f t="shared" si="31"/>
        <v>1157</v>
      </c>
      <c r="I13" s="8">
        <f t="shared" si="31"/>
        <v>1224</v>
      </c>
      <c r="J13" s="8">
        <f t="shared" si="31"/>
        <v>1229</v>
      </c>
      <c r="K13" s="8">
        <f t="shared" ref="K13" si="32">K172+K173+K175+K180+K181</f>
        <v>1140</v>
      </c>
      <c r="L13" s="8">
        <v>1138</v>
      </c>
      <c r="M13" s="8">
        <f t="shared" ref="M13:P13" si="33">M172+M173+M175+M180+M181</f>
        <v>36</v>
      </c>
      <c r="N13" s="8">
        <f t="shared" si="33"/>
        <v>47</v>
      </c>
      <c r="O13" s="8">
        <f t="shared" si="33"/>
        <v>48</v>
      </c>
      <c r="P13" s="8">
        <f t="shared" si="33"/>
        <v>54</v>
      </c>
      <c r="Q13" s="8">
        <f>Q172+Q173+Q175+Q180+Q181</f>
        <v>53</v>
      </c>
      <c r="R13" s="8">
        <f t="shared" ref="R13:T13" si="34">R172+R173+R175+R180+R181</f>
        <v>43</v>
      </c>
      <c r="S13" s="8">
        <f t="shared" si="34"/>
        <v>48</v>
      </c>
      <c r="T13" s="8">
        <f t="shared" si="34"/>
        <v>40</v>
      </c>
      <c r="U13" s="8">
        <f t="shared" ref="U13" si="35">U172+U173+U175+U180+U181</f>
        <v>40</v>
      </c>
      <c r="V13" s="8">
        <v>39</v>
      </c>
      <c r="W13" s="8">
        <f>W172+W173+W175+W180+W181</f>
        <v>0</v>
      </c>
      <c r="X13" s="8">
        <f t="shared" ref="X13:AA13" si="36">X172+X173+X175+X180+X181</f>
        <v>0</v>
      </c>
      <c r="Y13" s="8">
        <f t="shared" si="36"/>
        <v>3</v>
      </c>
      <c r="Z13" s="8">
        <f t="shared" si="36"/>
        <v>5</v>
      </c>
      <c r="AA13" s="8">
        <f t="shared" si="36"/>
        <v>2</v>
      </c>
      <c r="AB13" s="8">
        <f>AB172+AB173+AB175+AB180+AB181</f>
        <v>26</v>
      </c>
      <c r="AC13" s="8">
        <f t="shared" ref="AC13:AD13" si="37">AC172+AC173+AC175+AC180+AC181</f>
        <v>0</v>
      </c>
      <c r="AD13" s="8">
        <f t="shared" si="37"/>
        <v>2</v>
      </c>
      <c r="AE13" s="8">
        <f t="shared" ref="AE13" si="38">AE172+AE173+AE175+AE180+AE181</f>
        <v>2</v>
      </c>
      <c r="AF13" s="8">
        <v>3</v>
      </c>
      <c r="AG13" s="8">
        <f t="shared" ref="AG13" si="39">AG172+AG173+AG175+AG180+AG181</f>
        <v>628</v>
      </c>
      <c r="AH13" s="8">
        <f>AH172+AH173+AH175+AH180+AH181</f>
        <v>746</v>
      </c>
      <c r="AI13" s="8">
        <f t="shared" ref="AI13:AL13" si="40">AI172+AI173+AI175+AI180+AI181</f>
        <v>766</v>
      </c>
      <c r="AJ13" s="8">
        <f t="shared" si="40"/>
        <v>711</v>
      </c>
      <c r="AK13" s="8">
        <f t="shared" si="40"/>
        <v>585</v>
      </c>
      <c r="AL13" s="8">
        <f t="shared" si="40"/>
        <v>617</v>
      </c>
      <c r="AM13" s="8">
        <f>AM172+AM173+AM175+AM180+AM181</f>
        <v>588</v>
      </c>
      <c r="AN13" s="8">
        <f>AN172+AN173+AN175+AN180+AN181</f>
        <v>636</v>
      </c>
      <c r="AO13" s="8">
        <f>AO172+AO173+AO175+AO180+AO181</f>
        <v>569</v>
      </c>
      <c r="AP13" s="8">
        <v>526</v>
      </c>
      <c r="AQ13" s="8">
        <f t="shared" ref="AQ13:AR13" si="41">AQ172+AQ173+AQ175+AQ180+AQ181</f>
        <v>265</v>
      </c>
      <c r="AR13" s="8">
        <f t="shared" si="41"/>
        <v>273</v>
      </c>
      <c r="AS13" s="8">
        <f>AS172+AS173+AS175+AS180+AS181</f>
        <v>257</v>
      </c>
      <c r="AT13" s="8">
        <f t="shared" ref="AT13:AX13" si="42">AT172+AT173+AT175+AT180+AT181</f>
        <v>274</v>
      </c>
      <c r="AU13" s="8">
        <f t="shared" si="42"/>
        <v>235</v>
      </c>
      <c r="AV13" s="8">
        <f t="shared" si="42"/>
        <v>210</v>
      </c>
      <c r="AW13" s="8">
        <f t="shared" si="42"/>
        <v>176</v>
      </c>
      <c r="AX13" s="8">
        <f t="shared" si="42"/>
        <v>175</v>
      </c>
      <c r="AY13" s="8">
        <f t="shared" ref="AY13" si="43">AY172+AY173+AY175+AY180+AY181</f>
        <v>204</v>
      </c>
      <c r="AZ13" s="8">
        <v>195</v>
      </c>
      <c r="BA13" s="8">
        <f t="shared" ref="BA13:BC13" si="44">BA172+BA173+BA175+BA180+BA181</f>
        <v>98</v>
      </c>
      <c r="BB13" s="8">
        <f t="shared" si="44"/>
        <v>116</v>
      </c>
      <c r="BC13" s="8">
        <f t="shared" si="44"/>
        <v>128</v>
      </c>
      <c r="BD13" s="8">
        <f>BD172+BD173+BD175+BD180+BD181</f>
        <v>44</v>
      </c>
      <c r="BE13" s="8">
        <f t="shared" ref="BE13:BH13" si="45">BE172+BE173+BE175+BE180+BE181</f>
        <v>65</v>
      </c>
      <c r="BF13" s="8">
        <f t="shared" si="45"/>
        <v>65</v>
      </c>
      <c r="BG13" s="8">
        <f t="shared" si="45"/>
        <v>74</v>
      </c>
      <c r="BH13" s="8">
        <f t="shared" si="45"/>
        <v>438</v>
      </c>
      <c r="BI13" s="8">
        <f t="shared" ref="BI13" si="46">BI172+BI173+BI175+BI180+BI181</f>
        <v>10</v>
      </c>
      <c r="BJ13" s="8">
        <v>26</v>
      </c>
      <c r="BK13" s="8">
        <f t="shared" ref="BK13:BN13" si="47">BK172+BK173+BK175+BK180+BK181</f>
        <v>20</v>
      </c>
      <c r="BL13" s="8">
        <f t="shared" si="47"/>
        <v>94</v>
      </c>
      <c r="BM13" s="8">
        <f t="shared" si="47"/>
        <v>40</v>
      </c>
      <c r="BN13" s="8">
        <f t="shared" si="47"/>
        <v>15</v>
      </c>
      <c r="BO13" s="8">
        <f>BO172+BO173+BO175+BO180+BO181</f>
        <v>10</v>
      </c>
      <c r="BP13" s="8">
        <f t="shared" ref="BP13" si="48">BP172+BP173+BP175+BP180+BP181</f>
        <v>40</v>
      </c>
      <c r="BQ13" s="8">
        <f t="shared" ref="BQ13:BS13" si="49">BQ172+BQ173+BQ175+BQ180+BQ181</f>
        <v>10</v>
      </c>
      <c r="BR13" s="8">
        <f t="shared" ref="BR13" si="50">BR172+BR173+BR175+BR180+BR181</f>
        <v>125</v>
      </c>
      <c r="BS13" s="8">
        <f t="shared" si="49"/>
        <v>263</v>
      </c>
      <c r="BT13" s="8">
        <v>305</v>
      </c>
    </row>
    <row r="14" spans="1:72" s="22" customFormat="1" ht="12" customHeight="1" x14ac:dyDescent="0.2">
      <c r="A14" s="9"/>
      <c r="B14" s="10" t="s">
        <v>4</v>
      </c>
      <c r="C14" s="8">
        <f t="shared" ref="C14:E14" si="51">+C176</f>
        <v>543</v>
      </c>
      <c r="D14" s="8">
        <f t="shared" si="51"/>
        <v>493</v>
      </c>
      <c r="E14" s="8">
        <f t="shared" si="51"/>
        <v>484</v>
      </c>
      <c r="F14" s="8">
        <f>+F176</f>
        <v>478</v>
      </c>
      <c r="G14" s="8">
        <f t="shared" ref="G14:J14" si="52">+G176</f>
        <v>535</v>
      </c>
      <c r="H14" s="8">
        <f t="shared" si="52"/>
        <v>521</v>
      </c>
      <c r="I14" s="8">
        <f t="shared" si="52"/>
        <v>448</v>
      </c>
      <c r="J14" s="8">
        <f t="shared" si="52"/>
        <v>488</v>
      </c>
      <c r="K14" s="8">
        <f t="shared" ref="K14" si="53">+K176</f>
        <v>468</v>
      </c>
      <c r="L14" s="8">
        <v>443</v>
      </c>
      <c r="M14" s="8">
        <f t="shared" ref="M14:P14" si="54">+M176</f>
        <v>80</v>
      </c>
      <c r="N14" s="8">
        <f t="shared" si="54"/>
        <v>89</v>
      </c>
      <c r="O14" s="8">
        <f t="shared" si="54"/>
        <v>105</v>
      </c>
      <c r="P14" s="8">
        <f t="shared" si="54"/>
        <v>103</v>
      </c>
      <c r="Q14" s="8">
        <f>+Q176</f>
        <v>111</v>
      </c>
      <c r="R14" s="8">
        <f t="shared" ref="R14:T14" si="55">+R176</f>
        <v>110</v>
      </c>
      <c r="S14" s="8">
        <f t="shared" si="55"/>
        <v>115</v>
      </c>
      <c r="T14" s="8">
        <f t="shared" si="55"/>
        <v>142</v>
      </c>
      <c r="U14" s="8">
        <f t="shared" ref="U14" si="56">+U176</f>
        <v>133</v>
      </c>
      <c r="V14" s="8">
        <v>104</v>
      </c>
      <c r="W14" s="8">
        <f>+W176</f>
        <v>231</v>
      </c>
      <c r="X14" s="8">
        <f t="shared" ref="X14:AA14" si="57">+X176</f>
        <v>307</v>
      </c>
      <c r="Y14" s="8">
        <f t="shared" si="57"/>
        <v>302</v>
      </c>
      <c r="Z14" s="8">
        <f t="shared" si="57"/>
        <v>271</v>
      </c>
      <c r="AA14" s="8">
        <f t="shared" si="57"/>
        <v>298</v>
      </c>
      <c r="AB14" s="8">
        <f>+AB176</f>
        <v>244</v>
      </c>
      <c r="AC14" s="8">
        <f t="shared" ref="AC14:AD14" si="58">+AC176</f>
        <v>182</v>
      </c>
      <c r="AD14" s="8">
        <f t="shared" si="58"/>
        <v>197</v>
      </c>
      <c r="AE14" s="8">
        <f t="shared" ref="AE14" si="59">+AE176</f>
        <v>180</v>
      </c>
      <c r="AF14" s="8">
        <v>212</v>
      </c>
      <c r="AG14" s="8">
        <f t="shared" ref="AG14" si="60">+AG176</f>
        <v>721</v>
      </c>
      <c r="AH14" s="8">
        <f>+AH176</f>
        <v>623</v>
      </c>
      <c r="AI14" s="8">
        <f t="shared" ref="AI14:AL14" si="61">+AI176</f>
        <v>605</v>
      </c>
      <c r="AJ14" s="8">
        <f t="shared" si="61"/>
        <v>648</v>
      </c>
      <c r="AK14" s="8">
        <f t="shared" si="61"/>
        <v>714</v>
      </c>
      <c r="AL14" s="8">
        <f t="shared" si="61"/>
        <v>617</v>
      </c>
      <c r="AM14" s="8">
        <f>+AM176</f>
        <v>745</v>
      </c>
      <c r="AN14" s="8">
        <f>+AN176</f>
        <v>751</v>
      </c>
      <c r="AO14" s="8">
        <f>+AO176</f>
        <v>672</v>
      </c>
      <c r="AP14" s="8">
        <v>688</v>
      </c>
      <c r="AQ14" s="8">
        <f t="shared" ref="AQ14:AR14" si="62">+AQ176</f>
        <v>944</v>
      </c>
      <c r="AR14" s="8">
        <f t="shared" si="62"/>
        <v>941</v>
      </c>
      <c r="AS14" s="8">
        <f>+AS176</f>
        <v>996</v>
      </c>
      <c r="AT14" s="8">
        <f t="shared" ref="AT14:AX14" si="63">+AT176</f>
        <v>1065</v>
      </c>
      <c r="AU14" s="8">
        <f t="shared" si="63"/>
        <v>1031</v>
      </c>
      <c r="AV14" s="8">
        <f t="shared" si="63"/>
        <v>801</v>
      </c>
      <c r="AW14" s="8">
        <f t="shared" si="63"/>
        <v>701</v>
      </c>
      <c r="AX14" s="8">
        <f t="shared" si="63"/>
        <v>646</v>
      </c>
      <c r="AY14" s="8">
        <f t="shared" ref="AY14" si="64">+AY176</f>
        <v>692</v>
      </c>
      <c r="AZ14" s="8">
        <v>677</v>
      </c>
      <c r="BA14" s="8">
        <f t="shared" ref="BA14:BC14" si="65">+BA176</f>
        <v>113</v>
      </c>
      <c r="BB14" s="8">
        <f t="shared" si="65"/>
        <v>116</v>
      </c>
      <c r="BC14" s="8">
        <f t="shared" si="65"/>
        <v>123</v>
      </c>
      <c r="BD14" s="8">
        <f>+BD176</f>
        <v>156</v>
      </c>
      <c r="BE14" s="8">
        <f t="shared" ref="BE14:BH14" si="66">+BE176</f>
        <v>120</v>
      </c>
      <c r="BF14" s="8">
        <f t="shared" si="66"/>
        <v>120</v>
      </c>
      <c r="BG14" s="8">
        <f t="shared" si="66"/>
        <v>106</v>
      </c>
      <c r="BH14" s="8">
        <f t="shared" si="66"/>
        <v>146</v>
      </c>
      <c r="BI14" s="8">
        <f t="shared" ref="BI14" si="67">+BI176</f>
        <v>119</v>
      </c>
      <c r="BJ14" s="8">
        <v>63</v>
      </c>
      <c r="BK14" s="8">
        <f t="shared" ref="BK14:BN14" si="68">+BK176</f>
        <v>23</v>
      </c>
      <c r="BL14" s="8">
        <f t="shared" si="68"/>
        <v>78</v>
      </c>
      <c r="BM14" s="8">
        <f t="shared" si="68"/>
        <v>30</v>
      </c>
      <c r="BN14" s="8">
        <f t="shared" si="68"/>
        <v>114</v>
      </c>
      <c r="BO14" s="8">
        <f>+BO176</f>
        <v>127</v>
      </c>
      <c r="BP14" s="8">
        <f t="shared" ref="BP14" si="69">+BP176</f>
        <v>102</v>
      </c>
      <c r="BQ14" s="8">
        <f t="shared" ref="BQ14:BS14" si="70">+BQ176</f>
        <v>54</v>
      </c>
      <c r="BR14" s="8">
        <f t="shared" ref="BR14" si="71">+BR176</f>
        <v>66</v>
      </c>
      <c r="BS14" s="8">
        <f t="shared" si="70"/>
        <v>44</v>
      </c>
      <c r="BT14" s="8">
        <v>31</v>
      </c>
    </row>
    <row r="15" spans="1:72" s="22" customFormat="1" ht="12" customHeight="1" x14ac:dyDescent="0.2">
      <c r="A15" s="9"/>
      <c r="B15" s="11" t="s">
        <v>5</v>
      </c>
      <c r="C15" s="8">
        <f t="shared" ref="C15:E15" si="72">C174+C177+C178+C179</f>
        <v>185</v>
      </c>
      <c r="D15" s="8">
        <f t="shared" si="72"/>
        <v>192</v>
      </c>
      <c r="E15" s="8">
        <f t="shared" si="72"/>
        <v>195</v>
      </c>
      <c r="F15" s="8">
        <f>F174+F177+F178+F179</f>
        <v>185</v>
      </c>
      <c r="G15" s="8">
        <f t="shared" ref="G15:J15" si="73">G174+G177+G178+G179</f>
        <v>201</v>
      </c>
      <c r="H15" s="8">
        <f t="shared" si="73"/>
        <v>169</v>
      </c>
      <c r="I15" s="8">
        <f t="shared" si="73"/>
        <v>182</v>
      </c>
      <c r="J15" s="8">
        <f t="shared" si="73"/>
        <v>200</v>
      </c>
      <c r="K15" s="8">
        <f t="shared" ref="K15" si="74">K174+K177+K178+K179</f>
        <v>205</v>
      </c>
      <c r="L15" s="8">
        <v>193</v>
      </c>
      <c r="M15" s="8">
        <f t="shared" ref="M15:P15" si="75">M174+M177+M178+M179</f>
        <v>48</v>
      </c>
      <c r="N15" s="8">
        <f t="shared" si="75"/>
        <v>49</v>
      </c>
      <c r="O15" s="8">
        <f t="shared" si="75"/>
        <v>45</v>
      </c>
      <c r="P15" s="8">
        <f t="shared" si="75"/>
        <v>55</v>
      </c>
      <c r="Q15" s="8">
        <f>Q174+Q177+Q178+Q179</f>
        <v>40</v>
      </c>
      <c r="R15" s="8">
        <f t="shared" ref="R15:T15" si="76">R174+R177+R178+R179</f>
        <v>49</v>
      </c>
      <c r="S15" s="8">
        <f t="shared" si="76"/>
        <v>51</v>
      </c>
      <c r="T15" s="8">
        <f t="shared" si="76"/>
        <v>56</v>
      </c>
      <c r="U15" s="8">
        <f t="shared" ref="U15" si="77">U174+U177+U178+U179</f>
        <v>56</v>
      </c>
      <c r="V15" s="8">
        <v>48</v>
      </c>
      <c r="W15" s="8">
        <f>W174+W177+W178+W179</f>
        <v>22</v>
      </c>
      <c r="X15" s="8">
        <f t="shared" ref="X15:AA15" si="78">X174+X177+X178+X179</f>
        <v>53</v>
      </c>
      <c r="Y15" s="8">
        <f t="shared" si="78"/>
        <v>56</v>
      </c>
      <c r="Z15" s="8">
        <f t="shared" si="78"/>
        <v>28</v>
      </c>
      <c r="AA15" s="8">
        <f t="shared" si="78"/>
        <v>64</v>
      </c>
      <c r="AB15" s="8">
        <f>AB174+AB177+AB178+AB179</f>
        <v>70</v>
      </c>
      <c r="AC15" s="8">
        <f t="shared" ref="AC15:AD15" si="79">AC174+AC177+AC178+AC179</f>
        <v>56</v>
      </c>
      <c r="AD15" s="8">
        <f t="shared" si="79"/>
        <v>49</v>
      </c>
      <c r="AE15" s="8">
        <f t="shared" ref="AE15" si="80">AE174+AE177+AE178+AE179</f>
        <v>33</v>
      </c>
      <c r="AF15" s="8">
        <v>0</v>
      </c>
      <c r="AG15" s="8">
        <f t="shared" ref="AG15" si="81">AG174+AG177+AG178+AG179</f>
        <v>422</v>
      </c>
      <c r="AH15" s="8">
        <f>AH174+AH177+AH178+AH179</f>
        <v>410</v>
      </c>
      <c r="AI15" s="8">
        <f t="shared" ref="AI15:AL15" si="82">AI174+AI177+AI178+AI179</f>
        <v>411</v>
      </c>
      <c r="AJ15" s="8">
        <f t="shared" si="82"/>
        <v>330</v>
      </c>
      <c r="AK15" s="8">
        <f t="shared" si="82"/>
        <v>302</v>
      </c>
      <c r="AL15" s="8">
        <f t="shared" si="82"/>
        <v>323</v>
      </c>
      <c r="AM15" s="8">
        <f>AM174+AM177+AM178+AM179</f>
        <v>296</v>
      </c>
      <c r="AN15" s="8">
        <f>AN174+AN177+AN178+AN179</f>
        <v>266</v>
      </c>
      <c r="AO15" s="8">
        <f>AO174+AO177+AO178+AO179</f>
        <v>210</v>
      </c>
      <c r="AP15" s="8">
        <v>223</v>
      </c>
      <c r="AQ15" s="8">
        <f t="shared" ref="AQ15:AR15" si="83">AQ174+AQ177+AQ178+AQ179</f>
        <v>113</v>
      </c>
      <c r="AR15" s="8">
        <f t="shared" si="83"/>
        <v>147</v>
      </c>
      <c r="AS15" s="8">
        <f>AS174+AS177+AS178+AS179</f>
        <v>142</v>
      </c>
      <c r="AT15" s="8">
        <f t="shared" ref="AT15:AX15" si="84">AT174+AT177+AT178+AT179</f>
        <v>161</v>
      </c>
      <c r="AU15" s="8">
        <f t="shared" si="84"/>
        <v>122</v>
      </c>
      <c r="AV15" s="8">
        <f t="shared" si="84"/>
        <v>91</v>
      </c>
      <c r="AW15" s="8">
        <f t="shared" si="84"/>
        <v>87</v>
      </c>
      <c r="AX15" s="8">
        <f t="shared" si="84"/>
        <v>100</v>
      </c>
      <c r="AY15" s="8">
        <f t="shared" ref="AY15" si="85">AY174+AY177+AY178+AY179</f>
        <v>91</v>
      </c>
      <c r="AZ15" s="8">
        <v>72</v>
      </c>
      <c r="BA15" s="8">
        <f t="shared" ref="BA15:BC15" si="86">BA174+BA177+BA178+BA179</f>
        <v>90</v>
      </c>
      <c r="BB15" s="8">
        <f t="shared" si="86"/>
        <v>91</v>
      </c>
      <c r="BC15" s="8">
        <f t="shared" si="86"/>
        <v>90</v>
      </c>
      <c r="BD15" s="8">
        <f>BD174+BD177+BD178+BD179</f>
        <v>76</v>
      </c>
      <c r="BE15" s="8">
        <f t="shared" ref="BE15:BH15" si="87">BE174+BE177+BE178+BE179</f>
        <v>76</v>
      </c>
      <c r="BF15" s="8">
        <f t="shared" si="87"/>
        <v>73</v>
      </c>
      <c r="BG15" s="8">
        <f t="shared" si="87"/>
        <v>32</v>
      </c>
      <c r="BH15" s="8">
        <f t="shared" si="87"/>
        <v>39</v>
      </c>
      <c r="BI15" s="8">
        <f t="shared" ref="BI15" si="88">BI174+BI177+BI178+BI179</f>
        <v>5</v>
      </c>
      <c r="BJ15" s="8">
        <v>5</v>
      </c>
      <c r="BK15" s="8">
        <f t="shared" ref="BK15:BN15" si="89">BK174+BK177+BK178+BK179</f>
        <v>10</v>
      </c>
      <c r="BL15" s="8">
        <f t="shared" si="89"/>
        <v>10</v>
      </c>
      <c r="BM15" s="8">
        <f t="shared" si="89"/>
        <v>23</v>
      </c>
      <c r="BN15" s="8">
        <f t="shared" si="89"/>
        <v>45</v>
      </c>
      <c r="BO15" s="8">
        <f>BO174+BO177+BO178+BO179</f>
        <v>49</v>
      </c>
      <c r="BP15" s="8">
        <f t="shared" ref="BP15" si="90">BP174+BP177+BP178+BP179</f>
        <v>33</v>
      </c>
      <c r="BQ15" s="8">
        <f t="shared" ref="BQ15:BS15" si="91">BQ174+BQ177+BQ178+BQ179</f>
        <v>42</v>
      </c>
      <c r="BR15" s="8">
        <f t="shared" ref="BR15" si="92">BR174+BR177+BR178+BR179</f>
        <v>35</v>
      </c>
      <c r="BS15" s="8">
        <f t="shared" si="91"/>
        <v>42</v>
      </c>
      <c r="BT15" s="8">
        <v>40</v>
      </c>
    </row>
    <row r="16" spans="1:72" s="22" customFormat="1" ht="12" customHeight="1" x14ac:dyDescent="0.2">
      <c r="A16" s="91" t="s">
        <v>6</v>
      </c>
      <c r="B16" s="91"/>
      <c r="C16" s="8">
        <f t="shared" ref="C16:AQ16" si="93">C17+C18+C19</f>
        <v>2421</v>
      </c>
      <c r="D16" s="8">
        <f t="shared" si="93"/>
        <v>2474</v>
      </c>
      <c r="E16" s="8">
        <f t="shared" si="93"/>
        <v>2321</v>
      </c>
      <c r="F16" s="8">
        <f t="shared" si="93"/>
        <v>2317</v>
      </c>
      <c r="G16" s="8">
        <f t="shared" si="93"/>
        <v>2451</v>
      </c>
      <c r="H16" s="8">
        <f t="shared" si="93"/>
        <v>2559</v>
      </c>
      <c r="I16" s="8">
        <f t="shared" si="93"/>
        <v>2521</v>
      </c>
      <c r="J16" s="8">
        <f t="shared" si="93"/>
        <v>2578</v>
      </c>
      <c r="K16" s="8">
        <f t="shared" ref="K16" si="94">K17+K18+K19</f>
        <v>2529</v>
      </c>
      <c r="L16" s="8">
        <v>2572</v>
      </c>
      <c r="M16" s="8">
        <f t="shared" si="93"/>
        <v>212</v>
      </c>
      <c r="N16" s="8">
        <f t="shared" si="93"/>
        <v>232</v>
      </c>
      <c r="O16" s="8">
        <f t="shared" si="93"/>
        <v>245</v>
      </c>
      <c r="P16" s="8">
        <f t="shared" si="93"/>
        <v>229</v>
      </c>
      <c r="Q16" s="8">
        <f t="shared" si="93"/>
        <v>247</v>
      </c>
      <c r="R16" s="8">
        <f t="shared" si="93"/>
        <v>172</v>
      </c>
      <c r="S16" s="8">
        <f t="shared" si="93"/>
        <v>194</v>
      </c>
      <c r="T16" s="8">
        <f t="shared" si="93"/>
        <v>200</v>
      </c>
      <c r="U16" s="8">
        <f t="shared" ref="U16" si="95">U17+U18+U19</f>
        <v>186</v>
      </c>
      <c r="V16" s="8">
        <v>215</v>
      </c>
      <c r="W16" s="8">
        <f t="shared" si="93"/>
        <v>66</v>
      </c>
      <c r="X16" s="8">
        <f t="shared" si="93"/>
        <v>51</v>
      </c>
      <c r="Y16" s="8">
        <f t="shared" si="93"/>
        <v>27</v>
      </c>
      <c r="Z16" s="8">
        <f t="shared" si="93"/>
        <v>36</v>
      </c>
      <c r="AA16" s="8">
        <f t="shared" si="93"/>
        <v>36</v>
      </c>
      <c r="AB16" s="8">
        <f t="shared" si="93"/>
        <v>23</v>
      </c>
      <c r="AC16" s="8">
        <f t="shared" si="93"/>
        <v>23</v>
      </c>
      <c r="AD16" s="8">
        <f t="shared" si="93"/>
        <v>43</v>
      </c>
      <c r="AE16" s="8">
        <f t="shared" ref="AE16" si="96">AE17+AE18+AE19</f>
        <v>66</v>
      </c>
      <c r="AF16" s="8">
        <v>31</v>
      </c>
      <c r="AG16" s="8">
        <f t="shared" si="93"/>
        <v>4386</v>
      </c>
      <c r="AH16" s="8">
        <f t="shared" si="93"/>
        <v>3648</v>
      </c>
      <c r="AI16" s="8">
        <f t="shared" si="93"/>
        <v>3672</v>
      </c>
      <c r="AJ16" s="8">
        <f t="shared" si="93"/>
        <v>3589</v>
      </c>
      <c r="AK16" s="8">
        <f t="shared" si="93"/>
        <v>3964</v>
      </c>
      <c r="AL16" s="8">
        <f t="shared" si="93"/>
        <v>2901</v>
      </c>
      <c r="AM16" s="8">
        <f t="shared" si="93"/>
        <v>3229</v>
      </c>
      <c r="AN16" s="8">
        <f t="shared" si="93"/>
        <v>3328</v>
      </c>
      <c r="AO16" s="8">
        <f t="shared" ref="AO16" si="97">AO17+AO18+AO19</f>
        <v>2978</v>
      </c>
      <c r="AP16" s="8">
        <v>2666</v>
      </c>
      <c r="AQ16" s="8">
        <f t="shared" si="93"/>
        <v>1747</v>
      </c>
      <c r="AR16" s="8">
        <f t="shared" ref="AR16:BP16" si="98">AR17+AR18+AR19</f>
        <v>1714</v>
      </c>
      <c r="AS16" s="8">
        <f t="shared" si="98"/>
        <v>1729</v>
      </c>
      <c r="AT16" s="8">
        <f t="shared" si="98"/>
        <v>1722</v>
      </c>
      <c r="AU16" s="8">
        <f t="shared" si="98"/>
        <v>1814</v>
      </c>
      <c r="AV16" s="8">
        <f t="shared" si="98"/>
        <v>1615</v>
      </c>
      <c r="AW16" s="8">
        <f t="shared" si="98"/>
        <v>1740</v>
      </c>
      <c r="AX16" s="8">
        <f t="shared" si="98"/>
        <v>1777</v>
      </c>
      <c r="AY16" s="8">
        <f t="shared" ref="AY16" si="99">AY17+AY18+AY19</f>
        <v>1855</v>
      </c>
      <c r="AZ16" s="8">
        <v>1970</v>
      </c>
      <c r="BA16" s="8">
        <f t="shared" si="98"/>
        <v>486</v>
      </c>
      <c r="BB16" s="8">
        <f t="shared" si="98"/>
        <v>466</v>
      </c>
      <c r="BC16" s="8">
        <f t="shared" si="98"/>
        <v>597</v>
      </c>
      <c r="BD16" s="8">
        <f t="shared" si="98"/>
        <v>666</v>
      </c>
      <c r="BE16" s="8">
        <f t="shared" si="98"/>
        <v>600</v>
      </c>
      <c r="BF16" s="8">
        <f t="shared" si="98"/>
        <v>597</v>
      </c>
      <c r="BG16" s="8">
        <f t="shared" si="98"/>
        <v>526</v>
      </c>
      <c r="BH16" s="8">
        <f t="shared" si="98"/>
        <v>358</v>
      </c>
      <c r="BI16" s="8">
        <f t="shared" ref="BI16" si="100">BI17+BI18+BI19</f>
        <v>434</v>
      </c>
      <c r="BJ16" s="8">
        <v>494</v>
      </c>
      <c r="BK16" s="8">
        <f t="shared" si="98"/>
        <v>243</v>
      </c>
      <c r="BL16" s="8">
        <f t="shared" si="98"/>
        <v>211</v>
      </c>
      <c r="BM16" s="8">
        <f t="shared" si="98"/>
        <v>261</v>
      </c>
      <c r="BN16" s="8">
        <f t="shared" si="98"/>
        <v>312</v>
      </c>
      <c r="BO16" s="8">
        <f t="shared" si="98"/>
        <v>410</v>
      </c>
      <c r="BP16" s="8">
        <f t="shared" si="98"/>
        <v>486</v>
      </c>
      <c r="BQ16" s="8">
        <f t="shared" ref="BQ16:BS16" si="101">BQ17+BQ18+BQ19</f>
        <v>184</v>
      </c>
      <c r="BR16" s="8">
        <f t="shared" ref="BR16" si="102">BR17+BR18+BR19</f>
        <v>168</v>
      </c>
      <c r="BS16" s="8">
        <f t="shared" si="101"/>
        <v>187</v>
      </c>
      <c r="BT16" s="8">
        <v>209</v>
      </c>
    </row>
    <row r="17" spans="1:72" s="22" customFormat="1" ht="12" customHeight="1" x14ac:dyDescent="0.2">
      <c r="A17" s="9"/>
      <c r="B17" s="10" t="s">
        <v>7</v>
      </c>
      <c r="C17" s="8">
        <f t="shared" ref="C17:E17" si="103">+C168</f>
        <v>1141</v>
      </c>
      <c r="D17" s="8">
        <f t="shared" si="103"/>
        <v>1160</v>
      </c>
      <c r="E17" s="8">
        <f t="shared" si="103"/>
        <v>1091</v>
      </c>
      <c r="F17" s="8">
        <f>+F168</f>
        <v>1125</v>
      </c>
      <c r="G17" s="8">
        <f t="shared" ref="G17:J17" si="104">+G168</f>
        <v>1131</v>
      </c>
      <c r="H17" s="8">
        <f t="shared" si="104"/>
        <v>1213</v>
      </c>
      <c r="I17" s="8">
        <f t="shared" si="104"/>
        <v>1209</v>
      </c>
      <c r="J17" s="8">
        <f t="shared" si="104"/>
        <v>1239</v>
      </c>
      <c r="K17" s="8">
        <f t="shared" ref="K17" si="105">+K168</f>
        <v>1247</v>
      </c>
      <c r="L17" s="8">
        <v>1279</v>
      </c>
      <c r="M17" s="8">
        <f t="shared" ref="M17:P17" si="106">+M168</f>
        <v>87</v>
      </c>
      <c r="N17" s="8">
        <f t="shared" si="106"/>
        <v>84</v>
      </c>
      <c r="O17" s="8">
        <f t="shared" si="106"/>
        <v>90</v>
      </c>
      <c r="P17" s="8">
        <f t="shared" si="106"/>
        <v>66</v>
      </c>
      <c r="Q17" s="8">
        <f>+Q168</f>
        <v>83</v>
      </c>
      <c r="R17" s="8">
        <f t="shared" ref="R17:T17" si="107">+R168</f>
        <v>47</v>
      </c>
      <c r="S17" s="8">
        <f t="shared" si="107"/>
        <v>50</v>
      </c>
      <c r="T17" s="8">
        <f t="shared" si="107"/>
        <v>58</v>
      </c>
      <c r="U17" s="8">
        <f t="shared" ref="U17" si="108">+U168</f>
        <v>61</v>
      </c>
      <c r="V17" s="8">
        <v>61</v>
      </c>
      <c r="W17" s="8">
        <f>+W168</f>
        <v>22</v>
      </c>
      <c r="X17" s="8">
        <f t="shared" ref="X17:AA17" si="109">+X168</f>
        <v>15</v>
      </c>
      <c r="Y17" s="8">
        <f t="shared" si="109"/>
        <v>0</v>
      </c>
      <c r="Z17" s="8">
        <f t="shared" si="109"/>
        <v>18</v>
      </c>
      <c r="AA17" s="8">
        <f t="shared" si="109"/>
        <v>13</v>
      </c>
      <c r="AB17" s="8">
        <f>+AB168</f>
        <v>0</v>
      </c>
      <c r="AC17" s="8">
        <f t="shared" ref="AC17:AD17" si="110">+AC168</f>
        <v>2</v>
      </c>
      <c r="AD17" s="8">
        <f t="shared" si="110"/>
        <v>2</v>
      </c>
      <c r="AE17" s="8">
        <f t="shared" ref="AE17" si="111">+AE168</f>
        <v>7</v>
      </c>
      <c r="AF17" s="8">
        <v>9</v>
      </c>
      <c r="AG17" s="8">
        <f t="shared" ref="AG17" si="112">+AG168</f>
        <v>1402</v>
      </c>
      <c r="AH17" s="8">
        <f>+AH168</f>
        <v>1120</v>
      </c>
      <c r="AI17" s="8">
        <f t="shared" ref="AI17:AL17" si="113">+AI168</f>
        <v>1130</v>
      </c>
      <c r="AJ17" s="8">
        <f t="shared" si="113"/>
        <v>1016</v>
      </c>
      <c r="AK17" s="8">
        <f t="shared" si="113"/>
        <v>1218</v>
      </c>
      <c r="AL17" s="8">
        <f t="shared" si="113"/>
        <v>771</v>
      </c>
      <c r="AM17" s="8">
        <f>+AM168</f>
        <v>761</v>
      </c>
      <c r="AN17" s="8">
        <f>+AN168</f>
        <v>847</v>
      </c>
      <c r="AO17" s="8">
        <f>+AO168</f>
        <v>725</v>
      </c>
      <c r="AP17" s="8">
        <v>654</v>
      </c>
      <c r="AQ17" s="8">
        <f t="shared" ref="AQ17:AR17" si="114">+AQ168</f>
        <v>472</v>
      </c>
      <c r="AR17" s="8">
        <f t="shared" si="114"/>
        <v>392</v>
      </c>
      <c r="AS17" s="8">
        <f>+AS168</f>
        <v>397</v>
      </c>
      <c r="AT17" s="8">
        <f t="shared" ref="AT17:AX17" si="115">+AT168</f>
        <v>447</v>
      </c>
      <c r="AU17" s="8">
        <f t="shared" si="115"/>
        <v>432</v>
      </c>
      <c r="AV17" s="8">
        <f t="shared" si="115"/>
        <v>344</v>
      </c>
      <c r="AW17" s="8">
        <f t="shared" si="115"/>
        <v>345</v>
      </c>
      <c r="AX17" s="8">
        <f t="shared" si="115"/>
        <v>323</v>
      </c>
      <c r="AY17" s="8">
        <f t="shared" ref="AY17" si="116">+AY168</f>
        <v>198</v>
      </c>
      <c r="AZ17" s="8">
        <v>263</v>
      </c>
      <c r="BA17" s="8">
        <f t="shared" ref="BA17:BC17" si="117">+BA168</f>
        <v>17</v>
      </c>
      <c r="BB17" s="8">
        <f t="shared" si="117"/>
        <v>75</v>
      </c>
      <c r="BC17" s="8">
        <f t="shared" si="117"/>
        <v>90</v>
      </c>
      <c r="BD17" s="8">
        <f>+BD168</f>
        <v>18</v>
      </c>
      <c r="BE17" s="8">
        <f t="shared" ref="BE17:BH17" si="118">+BE168</f>
        <v>72</v>
      </c>
      <c r="BF17" s="8">
        <f t="shared" si="118"/>
        <v>37</v>
      </c>
      <c r="BG17" s="8">
        <f t="shared" si="118"/>
        <v>87</v>
      </c>
      <c r="BH17" s="8">
        <f t="shared" si="118"/>
        <v>52</v>
      </c>
      <c r="BI17" s="8">
        <f t="shared" ref="BI17" si="119">+BI168</f>
        <v>80</v>
      </c>
      <c r="BJ17" s="8">
        <v>68</v>
      </c>
      <c r="BK17" s="8">
        <f t="shared" ref="BK17:BN17" si="120">+BK168</f>
        <v>4</v>
      </c>
      <c r="BL17" s="8">
        <f t="shared" si="120"/>
        <v>15</v>
      </c>
      <c r="BM17" s="8">
        <f t="shared" si="120"/>
        <v>18</v>
      </c>
      <c r="BN17" s="8">
        <f t="shared" si="120"/>
        <v>9</v>
      </c>
      <c r="BO17" s="8">
        <f>+BO168</f>
        <v>78</v>
      </c>
      <c r="BP17" s="8">
        <f t="shared" ref="BP17" si="121">+BP168</f>
        <v>80</v>
      </c>
      <c r="BQ17" s="8">
        <f t="shared" ref="BQ17:BS17" si="122">+BQ168</f>
        <v>0</v>
      </c>
      <c r="BR17" s="8">
        <f t="shared" ref="BR17" si="123">+BR168</f>
        <v>0</v>
      </c>
      <c r="BS17" s="8">
        <f t="shared" si="122"/>
        <v>0</v>
      </c>
      <c r="BT17" s="8">
        <v>64</v>
      </c>
    </row>
    <row r="18" spans="1:72" s="22" customFormat="1" ht="12" customHeight="1" x14ac:dyDescent="0.2">
      <c r="A18" s="9"/>
      <c r="B18" s="10" t="s">
        <v>8</v>
      </c>
      <c r="C18" s="8">
        <f t="shared" ref="C18:E18" si="124">+C167</f>
        <v>904</v>
      </c>
      <c r="D18" s="8">
        <f t="shared" si="124"/>
        <v>924</v>
      </c>
      <c r="E18" s="8">
        <f t="shared" si="124"/>
        <v>863</v>
      </c>
      <c r="F18" s="8">
        <f>+F167</f>
        <v>838</v>
      </c>
      <c r="G18" s="8">
        <f t="shared" ref="G18:J18" si="125">+G167</f>
        <v>884</v>
      </c>
      <c r="H18" s="8">
        <f t="shared" si="125"/>
        <v>905</v>
      </c>
      <c r="I18" s="8">
        <f t="shared" si="125"/>
        <v>865</v>
      </c>
      <c r="J18" s="8">
        <f t="shared" si="125"/>
        <v>878</v>
      </c>
      <c r="K18" s="8">
        <f t="shared" ref="K18" si="126">+K167</f>
        <v>837</v>
      </c>
      <c r="L18" s="8">
        <v>859</v>
      </c>
      <c r="M18" s="8">
        <f t="shared" ref="M18:P18" si="127">+M167</f>
        <v>62</v>
      </c>
      <c r="N18" s="8">
        <f t="shared" si="127"/>
        <v>82</v>
      </c>
      <c r="O18" s="8">
        <f t="shared" si="127"/>
        <v>86</v>
      </c>
      <c r="P18" s="8">
        <f t="shared" si="127"/>
        <v>94</v>
      </c>
      <c r="Q18" s="8">
        <f>+Q167</f>
        <v>83</v>
      </c>
      <c r="R18" s="8">
        <f t="shared" ref="R18:T18" si="128">+R167</f>
        <v>48</v>
      </c>
      <c r="S18" s="8">
        <f t="shared" si="128"/>
        <v>65</v>
      </c>
      <c r="T18" s="8">
        <f t="shared" si="128"/>
        <v>69</v>
      </c>
      <c r="U18" s="8">
        <f t="shared" ref="U18" si="129">+U167</f>
        <v>57</v>
      </c>
      <c r="V18" s="8">
        <v>71</v>
      </c>
      <c r="W18" s="8">
        <f>+W167</f>
        <v>21</v>
      </c>
      <c r="X18" s="8">
        <f t="shared" ref="X18:AA18" si="130">+X167</f>
        <v>26</v>
      </c>
      <c r="Y18" s="8">
        <f t="shared" si="130"/>
        <v>27</v>
      </c>
      <c r="Z18" s="8">
        <f t="shared" si="130"/>
        <v>18</v>
      </c>
      <c r="AA18" s="8">
        <f t="shared" si="130"/>
        <v>21</v>
      </c>
      <c r="AB18" s="8">
        <f>+AB167</f>
        <v>17</v>
      </c>
      <c r="AC18" s="8">
        <f t="shared" ref="AC18:AD18" si="131">+AC167</f>
        <v>18</v>
      </c>
      <c r="AD18" s="8">
        <f t="shared" si="131"/>
        <v>30</v>
      </c>
      <c r="AE18" s="8">
        <f t="shared" ref="AE18" si="132">+AE167</f>
        <v>44</v>
      </c>
      <c r="AF18" s="8">
        <v>13</v>
      </c>
      <c r="AG18" s="8">
        <f t="shared" ref="AG18" si="133">+AG167</f>
        <v>540</v>
      </c>
      <c r="AH18" s="8">
        <f>+AH167</f>
        <v>509</v>
      </c>
      <c r="AI18" s="8">
        <f t="shared" ref="AI18:AL18" si="134">+AI167</f>
        <v>624</v>
      </c>
      <c r="AJ18" s="8">
        <f t="shared" si="134"/>
        <v>665</v>
      </c>
      <c r="AK18" s="8">
        <f t="shared" si="134"/>
        <v>683</v>
      </c>
      <c r="AL18" s="8">
        <f t="shared" si="134"/>
        <v>582</v>
      </c>
      <c r="AM18" s="8">
        <f>+AM167</f>
        <v>721</v>
      </c>
      <c r="AN18" s="8">
        <f>+AN167</f>
        <v>801</v>
      </c>
      <c r="AO18" s="8">
        <f>+AO167</f>
        <v>725</v>
      </c>
      <c r="AP18" s="8">
        <v>457</v>
      </c>
      <c r="AQ18" s="8">
        <f t="shared" ref="AQ18:AR18" si="135">+AQ167</f>
        <v>544</v>
      </c>
      <c r="AR18" s="8">
        <f t="shared" si="135"/>
        <v>569</v>
      </c>
      <c r="AS18" s="8">
        <f>+AS167</f>
        <v>567</v>
      </c>
      <c r="AT18" s="8">
        <f t="shared" ref="AT18:AX18" si="136">+AT167</f>
        <v>557</v>
      </c>
      <c r="AU18" s="8">
        <f t="shared" si="136"/>
        <v>568</v>
      </c>
      <c r="AV18" s="8">
        <f t="shared" si="136"/>
        <v>564</v>
      </c>
      <c r="AW18" s="8">
        <f t="shared" si="136"/>
        <v>650</v>
      </c>
      <c r="AX18" s="8">
        <f t="shared" si="136"/>
        <v>641</v>
      </c>
      <c r="AY18" s="8">
        <f t="shared" ref="AY18" si="137">+AY167</f>
        <v>802</v>
      </c>
      <c r="AZ18" s="8">
        <v>851</v>
      </c>
      <c r="BA18" s="8">
        <f t="shared" ref="BA18:BC18" si="138">+BA167</f>
        <v>384</v>
      </c>
      <c r="BB18" s="8">
        <f t="shared" si="138"/>
        <v>391</v>
      </c>
      <c r="BC18" s="8">
        <f t="shared" si="138"/>
        <v>393</v>
      </c>
      <c r="BD18" s="8">
        <f>+BD167</f>
        <v>407</v>
      </c>
      <c r="BE18" s="8">
        <f t="shared" ref="BE18:BH18" si="139">+BE167</f>
        <v>344</v>
      </c>
      <c r="BF18" s="8">
        <f t="shared" si="139"/>
        <v>336</v>
      </c>
      <c r="BG18" s="8">
        <f t="shared" si="139"/>
        <v>162</v>
      </c>
      <c r="BH18" s="8">
        <f t="shared" si="139"/>
        <v>140</v>
      </c>
      <c r="BI18" s="8">
        <f t="shared" ref="BI18" si="140">+BI167</f>
        <v>118</v>
      </c>
      <c r="BJ18" s="8">
        <v>212</v>
      </c>
      <c r="BK18" s="8">
        <f t="shared" ref="BK18:BN18" si="141">+BK167</f>
        <v>184</v>
      </c>
      <c r="BL18" s="8">
        <f t="shared" si="141"/>
        <v>196</v>
      </c>
      <c r="BM18" s="8">
        <f t="shared" si="141"/>
        <v>216</v>
      </c>
      <c r="BN18" s="8">
        <f t="shared" si="141"/>
        <v>238</v>
      </c>
      <c r="BO18" s="8">
        <f>+BO167</f>
        <v>296</v>
      </c>
      <c r="BP18" s="8">
        <f t="shared" ref="BP18" si="142">+BP167</f>
        <v>222</v>
      </c>
      <c r="BQ18" s="8">
        <f t="shared" ref="BQ18:BS18" si="143">+BQ167</f>
        <v>121</v>
      </c>
      <c r="BR18" s="8">
        <f t="shared" ref="BR18" si="144">+BR167</f>
        <v>102</v>
      </c>
      <c r="BS18" s="8">
        <f t="shared" si="143"/>
        <v>65</v>
      </c>
      <c r="BT18" s="8">
        <v>65</v>
      </c>
    </row>
    <row r="19" spans="1:72" s="22" customFormat="1" ht="12" customHeight="1" x14ac:dyDescent="0.2">
      <c r="A19" s="12"/>
      <c r="B19" s="10" t="s">
        <v>9</v>
      </c>
      <c r="C19" s="8">
        <f t="shared" ref="C19:E19" si="145">C169</f>
        <v>376</v>
      </c>
      <c r="D19" s="8">
        <f t="shared" si="145"/>
        <v>390</v>
      </c>
      <c r="E19" s="8">
        <f t="shared" si="145"/>
        <v>367</v>
      </c>
      <c r="F19" s="8">
        <f>F169</f>
        <v>354</v>
      </c>
      <c r="G19" s="8">
        <f t="shared" ref="G19:J19" si="146">G169</f>
        <v>436</v>
      </c>
      <c r="H19" s="8">
        <f t="shared" si="146"/>
        <v>441</v>
      </c>
      <c r="I19" s="8">
        <f t="shared" si="146"/>
        <v>447</v>
      </c>
      <c r="J19" s="8">
        <f t="shared" si="146"/>
        <v>461</v>
      </c>
      <c r="K19" s="8">
        <f t="shared" ref="K19" si="147">K169</f>
        <v>445</v>
      </c>
      <c r="L19" s="8">
        <v>434</v>
      </c>
      <c r="M19" s="8">
        <f t="shared" ref="M19:P19" si="148">M169</f>
        <v>63</v>
      </c>
      <c r="N19" s="8">
        <f t="shared" si="148"/>
        <v>66</v>
      </c>
      <c r="O19" s="8">
        <f t="shared" si="148"/>
        <v>69</v>
      </c>
      <c r="P19" s="8">
        <f t="shared" si="148"/>
        <v>69</v>
      </c>
      <c r="Q19" s="8">
        <f>Q169</f>
        <v>81</v>
      </c>
      <c r="R19" s="8">
        <f t="shared" ref="R19:T19" si="149">R169</f>
        <v>77</v>
      </c>
      <c r="S19" s="8">
        <f t="shared" si="149"/>
        <v>79</v>
      </c>
      <c r="T19" s="8">
        <f t="shared" si="149"/>
        <v>73</v>
      </c>
      <c r="U19" s="8">
        <f t="shared" ref="U19" si="150">U169</f>
        <v>68</v>
      </c>
      <c r="V19" s="8">
        <v>83</v>
      </c>
      <c r="W19" s="8">
        <f>W169</f>
        <v>23</v>
      </c>
      <c r="X19" s="8">
        <f t="shared" ref="X19:AA19" si="151">X169</f>
        <v>10</v>
      </c>
      <c r="Y19" s="8">
        <f t="shared" si="151"/>
        <v>0</v>
      </c>
      <c r="Z19" s="8">
        <f t="shared" si="151"/>
        <v>0</v>
      </c>
      <c r="AA19" s="8">
        <f t="shared" si="151"/>
        <v>2</v>
      </c>
      <c r="AB19" s="8">
        <f>AB169</f>
        <v>6</v>
      </c>
      <c r="AC19" s="8">
        <f t="shared" ref="AC19:AD19" si="152">AC169</f>
        <v>3</v>
      </c>
      <c r="AD19" s="8">
        <f t="shared" si="152"/>
        <v>11</v>
      </c>
      <c r="AE19" s="8">
        <f t="shared" ref="AE19" si="153">AE169</f>
        <v>15</v>
      </c>
      <c r="AF19" s="8">
        <v>9</v>
      </c>
      <c r="AG19" s="8">
        <f t="shared" ref="AG19" si="154">AG169</f>
        <v>2444</v>
      </c>
      <c r="AH19" s="8">
        <f>AH169</f>
        <v>2019</v>
      </c>
      <c r="AI19" s="8">
        <f t="shared" ref="AI19:AL19" si="155">AI169</f>
        <v>1918</v>
      </c>
      <c r="AJ19" s="8">
        <f t="shared" si="155"/>
        <v>1908</v>
      </c>
      <c r="AK19" s="8">
        <f t="shared" si="155"/>
        <v>2063</v>
      </c>
      <c r="AL19" s="8">
        <f t="shared" si="155"/>
        <v>1548</v>
      </c>
      <c r="AM19" s="8">
        <f>AM169</f>
        <v>1747</v>
      </c>
      <c r="AN19" s="8">
        <f>AN169</f>
        <v>1680</v>
      </c>
      <c r="AO19" s="8">
        <f>AO169</f>
        <v>1528</v>
      </c>
      <c r="AP19" s="8">
        <v>1555</v>
      </c>
      <c r="AQ19" s="8">
        <f t="shared" ref="AQ19:AR19" si="156">AQ169</f>
        <v>731</v>
      </c>
      <c r="AR19" s="8">
        <f t="shared" si="156"/>
        <v>753</v>
      </c>
      <c r="AS19" s="8">
        <f>AS169</f>
        <v>765</v>
      </c>
      <c r="AT19" s="8">
        <f t="shared" ref="AT19:AX19" si="157">AT169</f>
        <v>718</v>
      </c>
      <c r="AU19" s="8">
        <f t="shared" si="157"/>
        <v>814</v>
      </c>
      <c r="AV19" s="8">
        <f t="shared" si="157"/>
        <v>707</v>
      </c>
      <c r="AW19" s="8">
        <f t="shared" si="157"/>
        <v>745</v>
      </c>
      <c r="AX19" s="8">
        <f t="shared" si="157"/>
        <v>813</v>
      </c>
      <c r="AY19" s="8">
        <f t="shared" ref="AY19" si="158">AY169</f>
        <v>855</v>
      </c>
      <c r="AZ19" s="8">
        <v>856</v>
      </c>
      <c r="BA19" s="8">
        <f t="shared" ref="BA19:BC19" si="159">BA169</f>
        <v>85</v>
      </c>
      <c r="BB19" s="8">
        <f t="shared" si="159"/>
        <v>0</v>
      </c>
      <c r="BC19" s="8">
        <f t="shared" si="159"/>
        <v>114</v>
      </c>
      <c r="BD19" s="8">
        <f>BD169</f>
        <v>241</v>
      </c>
      <c r="BE19" s="8">
        <f t="shared" ref="BE19:BH19" si="160">BE169</f>
        <v>184</v>
      </c>
      <c r="BF19" s="8">
        <f t="shared" si="160"/>
        <v>224</v>
      </c>
      <c r="BG19" s="8">
        <f t="shared" si="160"/>
        <v>277</v>
      </c>
      <c r="BH19" s="8">
        <f t="shared" si="160"/>
        <v>166</v>
      </c>
      <c r="BI19" s="8">
        <f t="shared" ref="BI19" si="161">BI169</f>
        <v>236</v>
      </c>
      <c r="BJ19" s="8">
        <v>214</v>
      </c>
      <c r="BK19" s="8">
        <f t="shared" ref="BK19:BN19" si="162">BK169</f>
        <v>55</v>
      </c>
      <c r="BL19" s="8">
        <f t="shared" si="162"/>
        <v>0</v>
      </c>
      <c r="BM19" s="8">
        <f t="shared" si="162"/>
        <v>27</v>
      </c>
      <c r="BN19" s="8">
        <f t="shared" si="162"/>
        <v>65</v>
      </c>
      <c r="BO19" s="8">
        <f>BO169</f>
        <v>36</v>
      </c>
      <c r="BP19" s="8">
        <f t="shared" ref="BP19" si="163">BP169</f>
        <v>184</v>
      </c>
      <c r="BQ19" s="8">
        <f t="shared" ref="BQ19:BS19" si="164">BQ169</f>
        <v>63</v>
      </c>
      <c r="BR19" s="8">
        <f t="shared" ref="BR19" si="165">BR169</f>
        <v>66</v>
      </c>
      <c r="BS19" s="8">
        <f t="shared" si="164"/>
        <v>122</v>
      </c>
      <c r="BT19" s="8">
        <v>80</v>
      </c>
    </row>
    <row r="20" spans="1:72" s="22" customFormat="1" ht="12" customHeight="1" x14ac:dyDescent="0.2">
      <c r="A20" s="93" t="s">
        <v>10</v>
      </c>
      <c r="B20" s="93"/>
      <c r="C20" s="13">
        <f t="shared" ref="C20:E20" si="166">C163+C164</f>
        <v>424</v>
      </c>
      <c r="D20" s="13">
        <f t="shared" si="166"/>
        <v>462</v>
      </c>
      <c r="E20" s="13">
        <f t="shared" si="166"/>
        <v>501</v>
      </c>
      <c r="F20" s="13">
        <f>F163+F164</f>
        <v>525</v>
      </c>
      <c r="G20" s="13">
        <f t="shared" ref="G20:J20" si="167">G163+G164</f>
        <v>565</v>
      </c>
      <c r="H20" s="13">
        <f t="shared" si="167"/>
        <v>502</v>
      </c>
      <c r="I20" s="13">
        <f t="shared" si="167"/>
        <v>467</v>
      </c>
      <c r="J20" s="13">
        <f t="shared" si="167"/>
        <v>465</v>
      </c>
      <c r="K20" s="13">
        <f t="shared" ref="K20" si="168">K163+K164</f>
        <v>417</v>
      </c>
      <c r="L20" s="13">
        <v>418</v>
      </c>
      <c r="M20" s="13">
        <f t="shared" ref="M20:P20" si="169">M163+M164</f>
        <v>180</v>
      </c>
      <c r="N20" s="13">
        <f t="shared" si="169"/>
        <v>165</v>
      </c>
      <c r="O20" s="13">
        <f t="shared" si="169"/>
        <v>142</v>
      </c>
      <c r="P20" s="13">
        <f t="shared" si="169"/>
        <v>107</v>
      </c>
      <c r="Q20" s="13">
        <f>Q163+Q164</f>
        <v>99</v>
      </c>
      <c r="R20" s="13">
        <f t="shared" ref="R20:T20" si="170">R163+R164</f>
        <v>100</v>
      </c>
      <c r="S20" s="13">
        <f t="shared" si="170"/>
        <v>116</v>
      </c>
      <c r="T20" s="13">
        <f t="shared" si="170"/>
        <v>114</v>
      </c>
      <c r="U20" s="13">
        <f t="shared" ref="U20" si="171">U163+U164</f>
        <v>102</v>
      </c>
      <c r="V20" s="13">
        <v>110</v>
      </c>
      <c r="W20" s="13">
        <f>W163+W164</f>
        <v>7</v>
      </c>
      <c r="X20" s="13">
        <f t="shared" ref="X20:AA20" si="172">X163+X164</f>
        <v>2</v>
      </c>
      <c r="Y20" s="13">
        <f t="shared" si="172"/>
        <v>9</v>
      </c>
      <c r="Z20" s="13">
        <f t="shared" si="172"/>
        <v>3</v>
      </c>
      <c r="AA20" s="13">
        <f t="shared" si="172"/>
        <v>3</v>
      </c>
      <c r="AB20" s="13">
        <f>AB163+AB164</f>
        <v>4</v>
      </c>
      <c r="AC20" s="13">
        <f t="shared" ref="AC20:AD20" si="173">AC163+AC164</f>
        <v>8</v>
      </c>
      <c r="AD20" s="13">
        <f t="shared" si="173"/>
        <v>4</v>
      </c>
      <c r="AE20" s="13">
        <f t="shared" ref="AE20" si="174">AE163+AE164</f>
        <v>18</v>
      </c>
      <c r="AF20" s="13">
        <v>10</v>
      </c>
      <c r="AG20" s="13">
        <f t="shared" ref="AG20" si="175">AG163+AG164</f>
        <v>1082</v>
      </c>
      <c r="AH20" s="13">
        <f>AH163+AH164</f>
        <v>1046</v>
      </c>
      <c r="AI20" s="13">
        <f t="shared" ref="AI20:AL20" si="176">AI163+AI164</f>
        <v>969</v>
      </c>
      <c r="AJ20" s="13">
        <f t="shared" si="176"/>
        <v>865</v>
      </c>
      <c r="AK20" s="13">
        <f t="shared" si="176"/>
        <v>815</v>
      </c>
      <c r="AL20" s="13">
        <f t="shared" si="176"/>
        <v>748</v>
      </c>
      <c r="AM20" s="13">
        <f>AM163+AM164</f>
        <v>709</v>
      </c>
      <c r="AN20" s="13">
        <f>AN163+AN164</f>
        <v>660</v>
      </c>
      <c r="AO20" s="13">
        <f>AO163+AO164</f>
        <v>741</v>
      </c>
      <c r="AP20" s="13">
        <v>653</v>
      </c>
      <c r="AQ20" s="13">
        <f t="shared" ref="AQ20:AR20" si="177">AQ163+AQ164</f>
        <v>1174</v>
      </c>
      <c r="AR20" s="13">
        <f t="shared" si="177"/>
        <v>1177</v>
      </c>
      <c r="AS20" s="13">
        <f>AS163+AS164</f>
        <v>1059</v>
      </c>
      <c r="AT20" s="13">
        <f t="shared" ref="AT20:AX20" si="178">AT163+AT164</f>
        <v>1105</v>
      </c>
      <c r="AU20" s="13">
        <f t="shared" si="178"/>
        <v>1082</v>
      </c>
      <c r="AV20" s="13">
        <f t="shared" si="178"/>
        <v>1062</v>
      </c>
      <c r="AW20" s="13">
        <f t="shared" si="178"/>
        <v>1185</v>
      </c>
      <c r="AX20" s="13">
        <f t="shared" si="178"/>
        <v>1161</v>
      </c>
      <c r="AY20" s="13">
        <f t="shared" ref="AY20" si="179">AY163+AY164</f>
        <v>1144</v>
      </c>
      <c r="AZ20" s="13">
        <v>1118</v>
      </c>
      <c r="BA20" s="13">
        <f t="shared" ref="BA20:BC20" si="180">BA163+BA164</f>
        <v>47</v>
      </c>
      <c r="BB20" s="13">
        <f t="shared" si="180"/>
        <v>41</v>
      </c>
      <c r="BC20" s="13">
        <f t="shared" si="180"/>
        <v>67</v>
      </c>
      <c r="BD20" s="13">
        <f>BD163+BD164</f>
        <v>50</v>
      </c>
      <c r="BE20" s="13">
        <f t="shared" ref="BE20:BH20" si="181">BE163+BE164</f>
        <v>71</v>
      </c>
      <c r="BF20" s="13">
        <f t="shared" si="181"/>
        <v>26</v>
      </c>
      <c r="BG20" s="13">
        <f t="shared" si="181"/>
        <v>45</v>
      </c>
      <c r="BH20" s="13">
        <f t="shared" si="181"/>
        <v>64</v>
      </c>
      <c r="BI20" s="13">
        <f t="shared" ref="BI20" si="182">BI163+BI164</f>
        <v>84</v>
      </c>
      <c r="BJ20" s="13">
        <v>118</v>
      </c>
      <c r="BK20" s="13">
        <f t="shared" ref="BK20:BN20" si="183">BK163+BK164</f>
        <v>51</v>
      </c>
      <c r="BL20" s="13">
        <f t="shared" si="183"/>
        <v>59</v>
      </c>
      <c r="BM20" s="13">
        <f t="shared" si="183"/>
        <v>67</v>
      </c>
      <c r="BN20" s="13">
        <f t="shared" si="183"/>
        <v>122</v>
      </c>
      <c r="BO20" s="13">
        <f>BO163+BO164</f>
        <v>94</v>
      </c>
      <c r="BP20" s="13">
        <f t="shared" ref="BP20" si="184">BP163+BP164</f>
        <v>84</v>
      </c>
      <c r="BQ20" s="13">
        <f t="shared" ref="BQ20:BS20" si="185">BQ163+BQ164</f>
        <v>153</v>
      </c>
      <c r="BR20" s="13">
        <f t="shared" ref="BR20" si="186">BR163+BR164</f>
        <v>171</v>
      </c>
      <c r="BS20" s="13">
        <f t="shared" si="185"/>
        <v>121</v>
      </c>
      <c r="BT20" s="13">
        <v>159</v>
      </c>
    </row>
    <row r="21" spans="1:72" s="22" customFormat="1" ht="12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2" s="40" customFormat="1" ht="12" customHeight="1" x14ac:dyDescent="0.2">
      <c r="A22" s="90" t="s">
        <v>11</v>
      </c>
      <c r="B22" s="90"/>
      <c r="C22" s="7">
        <f t="shared" ref="C22:AQ22" si="187">C23+C24+C25+C28+C31+C32</f>
        <v>1983</v>
      </c>
      <c r="D22" s="7">
        <f t="shared" si="187"/>
        <v>1614</v>
      </c>
      <c r="E22" s="7">
        <f t="shared" si="187"/>
        <v>2111</v>
      </c>
      <c r="F22" s="7">
        <f t="shared" si="187"/>
        <v>1931</v>
      </c>
      <c r="G22" s="7">
        <f t="shared" si="187"/>
        <v>1916</v>
      </c>
      <c r="H22" s="7">
        <f t="shared" si="187"/>
        <v>1391</v>
      </c>
      <c r="I22" s="7">
        <f t="shared" si="187"/>
        <v>1404</v>
      </c>
      <c r="J22" s="7">
        <f t="shared" si="187"/>
        <v>1440</v>
      </c>
      <c r="K22" s="7">
        <f t="shared" ref="K22" si="188">K23+K24+K25+K28+K31+K32</f>
        <v>1449</v>
      </c>
      <c r="L22" s="7">
        <v>2364</v>
      </c>
      <c r="M22" s="7">
        <f t="shared" si="187"/>
        <v>394</v>
      </c>
      <c r="N22" s="7">
        <f t="shared" si="187"/>
        <v>384</v>
      </c>
      <c r="O22" s="7">
        <f t="shared" si="187"/>
        <v>401</v>
      </c>
      <c r="P22" s="7">
        <f t="shared" si="187"/>
        <v>409</v>
      </c>
      <c r="Q22" s="7">
        <f t="shared" si="187"/>
        <v>410</v>
      </c>
      <c r="R22" s="7">
        <f t="shared" si="187"/>
        <v>379</v>
      </c>
      <c r="S22" s="7">
        <f t="shared" si="187"/>
        <v>403</v>
      </c>
      <c r="T22" s="7">
        <f t="shared" si="187"/>
        <v>405</v>
      </c>
      <c r="U22" s="7">
        <f t="shared" ref="U22" si="189">U23+U24+U25+U28+U31+U32</f>
        <v>399</v>
      </c>
      <c r="V22" s="7">
        <v>466</v>
      </c>
      <c r="W22" s="7">
        <f t="shared" si="187"/>
        <v>50</v>
      </c>
      <c r="X22" s="7">
        <f t="shared" si="187"/>
        <v>23</v>
      </c>
      <c r="Y22" s="7">
        <f t="shared" si="187"/>
        <v>37</v>
      </c>
      <c r="Z22" s="7">
        <f t="shared" si="187"/>
        <v>22</v>
      </c>
      <c r="AA22" s="7">
        <f t="shared" si="187"/>
        <v>18</v>
      </c>
      <c r="AB22" s="7">
        <f t="shared" si="187"/>
        <v>13</v>
      </c>
      <c r="AC22" s="7">
        <f t="shared" si="187"/>
        <v>13</v>
      </c>
      <c r="AD22" s="7">
        <f t="shared" si="187"/>
        <v>15</v>
      </c>
      <c r="AE22" s="7">
        <f t="shared" ref="AE22" si="190">AE23+AE24+AE25+AE28+AE31+AE32</f>
        <v>15</v>
      </c>
      <c r="AF22" s="7">
        <v>17</v>
      </c>
      <c r="AG22" s="7">
        <f t="shared" si="187"/>
        <v>4629</v>
      </c>
      <c r="AH22" s="7">
        <f t="shared" si="187"/>
        <v>4724</v>
      </c>
      <c r="AI22" s="7">
        <f t="shared" si="187"/>
        <v>4568</v>
      </c>
      <c r="AJ22" s="7">
        <f t="shared" si="187"/>
        <v>4765</v>
      </c>
      <c r="AK22" s="7">
        <f t="shared" si="187"/>
        <v>4100</v>
      </c>
      <c r="AL22" s="7">
        <f t="shared" si="187"/>
        <v>2767</v>
      </c>
      <c r="AM22" s="7">
        <f t="shared" si="187"/>
        <v>2683</v>
      </c>
      <c r="AN22" s="7">
        <f t="shared" si="187"/>
        <v>2536</v>
      </c>
      <c r="AO22" s="7">
        <f t="shared" ref="AO22" si="191">AO23+AO24+AO25+AO28+AO31+AO32</f>
        <v>2439</v>
      </c>
      <c r="AP22" s="7">
        <v>2303</v>
      </c>
      <c r="AQ22" s="7">
        <f t="shared" si="187"/>
        <v>3796</v>
      </c>
      <c r="AR22" s="7">
        <f t="shared" ref="AR22:BP22" si="192">AR23+AR24+AR25+AR28+AR31+AR32</f>
        <v>3803</v>
      </c>
      <c r="AS22" s="7">
        <f t="shared" si="192"/>
        <v>3828</v>
      </c>
      <c r="AT22" s="7">
        <f t="shared" si="192"/>
        <v>3973</v>
      </c>
      <c r="AU22" s="7">
        <f t="shared" si="192"/>
        <v>4016</v>
      </c>
      <c r="AV22" s="7">
        <f t="shared" si="192"/>
        <v>3204</v>
      </c>
      <c r="AW22" s="7">
        <f t="shared" si="192"/>
        <v>3084</v>
      </c>
      <c r="AX22" s="7">
        <f t="shared" si="192"/>
        <v>3015</v>
      </c>
      <c r="AY22" s="7">
        <f t="shared" ref="AY22" si="193">AY23+AY24+AY25+AY28+AY31+AY32</f>
        <v>3181</v>
      </c>
      <c r="AZ22" s="7">
        <v>3042</v>
      </c>
      <c r="BA22" s="7">
        <f t="shared" si="192"/>
        <v>450</v>
      </c>
      <c r="BB22" s="7">
        <f t="shared" si="192"/>
        <v>541</v>
      </c>
      <c r="BC22" s="7">
        <f t="shared" si="192"/>
        <v>525</v>
      </c>
      <c r="BD22" s="7">
        <f t="shared" si="192"/>
        <v>512</v>
      </c>
      <c r="BE22" s="7">
        <f t="shared" si="192"/>
        <v>595</v>
      </c>
      <c r="BF22" s="7">
        <f t="shared" si="192"/>
        <v>419</v>
      </c>
      <c r="BG22" s="7">
        <f t="shared" si="192"/>
        <v>40867</v>
      </c>
      <c r="BH22" s="7">
        <f t="shared" si="192"/>
        <v>22004</v>
      </c>
      <c r="BI22" s="7">
        <f t="shared" ref="BI22" si="194">BI23+BI24+BI25+BI28+BI31+BI32</f>
        <v>39277</v>
      </c>
      <c r="BJ22" s="7">
        <v>38761</v>
      </c>
      <c r="BK22" s="7">
        <f t="shared" si="192"/>
        <v>305</v>
      </c>
      <c r="BL22" s="7">
        <f t="shared" si="192"/>
        <v>1063</v>
      </c>
      <c r="BM22" s="7">
        <f t="shared" si="192"/>
        <v>251</v>
      </c>
      <c r="BN22" s="7">
        <f t="shared" si="192"/>
        <v>1507</v>
      </c>
      <c r="BO22" s="7">
        <f t="shared" si="192"/>
        <v>1459</v>
      </c>
      <c r="BP22" s="7">
        <f t="shared" si="192"/>
        <v>1787</v>
      </c>
      <c r="BQ22" s="7">
        <f t="shared" ref="BQ22:BS22" si="195">BQ23+BQ24+BQ25+BQ28+BQ31+BQ32</f>
        <v>1902</v>
      </c>
      <c r="BR22" s="7">
        <f t="shared" ref="BR22" si="196">BR23+BR24+BR25+BR28+BR31+BR32</f>
        <v>1777</v>
      </c>
      <c r="BS22" s="7">
        <f t="shared" si="195"/>
        <v>2099</v>
      </c>
      <c r="BT22" s="7">
        <v>2253</v>
      </c>
    </row>
    <row r="23" spans="1:72" s="22" customFormat="1" ht="12" customHeight="1" x14ac:dyDescent="0.2">
      <c r="A23" s="91" t="s">
        <v>12</v>
      </c>
      <c r="B23" s="91"/>
      <c r="C23" s="8">
        <f t="shared" ref="C23:K23" si="197">C124+C125+C126+C132+C133+C135+C136+C138+C139</f>
        <v>494</v>
      </c>
      <c r="D23" s="8">
        <f t="shared" si="197"/>
        <v>476</v>
      </c>
      <c r="E23" s="8">
        <f t="shared" si="197"/>
        <v>473</v>
      </c>
      <c r="F23" s="8">
        <f t="shared" si="197"/>
        <v>474</v>
      </c>
      <c r="G23" s="8">
        <f t="shared" si="197"/>
        <v>441</v>
      </c>
      <c r="H23" s="8">
        <f t="shared" si="197"/>
        <v>435</v>
      </c>
      <c r="I23" s="8">
        <f t="shared" si="197"/>
        <v>417</v>
      </c>
      <c r="J23" s="8">
        <f t="shared" si="197"/>
        <v>401</v>
      </c>
      <c r="K23" s="8">
        <f t="shared" si="197"/>
        <v>398</v>
      </c>
      <c r="L23" s="8">
        <v>381</v>
      </c>
      <c r="M23" s="8">
        <f t="shared" ref="M23:U23" si="198">M124+M125+M126+M132+M133+M135+M136+M138+M139</f>
        <v>149</v>
      </c>
      <c r="N23" s="8">
        <f t="shared" si="198"/>
        <v>143</v>
      </c>
      <c r="O23" s="8">
        <f t="shared" si="198"/>
        <v>151</v>
      </c>
      <c r="P23" s="8">
        <f t="shared" si="198"/>
        <v>140</v>
      </c>
      <c r="Q23" s="8">
        <f t="shared" si="198"/>
        <v>108</v>
      </c>
      <c r="R23" s="8">
        <f t="shared" si="198"/>
        <v>127</v>
      </c>
      <c r="S23" s="8">
        <f t="shared" si="198"/>
        <v>101</v>
      </c>
      <c r="T23" s="8">
        <f t="shared" si="198"/>
        <v>107</v>
      </c>
      <c r="U23" s="8">
        <f t="shared" si="198"/>
        <v>119</v>
      </c>
      <c r="V23" s="8">
        <v>134</v>
      </c>
      <c r="W23" s="8">
        <f t="shared" ref="W23:AE23" si="199">W124+W125+W126+W132+W133+W135+W136+W138+W139</f>
        <v>1</v>
      </c>
      <c r="X23" s="8">
        <f t="shared" si="199"/>
        <v>0</v>
      </c>
      <c r="Y23" s="8">
        <f t="shared" si="199"/>
        <v>2</v>
      </c>
      <c r="Z23" s="8">
        <f t="shared" si="199"/>
        <v>0</v>
      </c>
      <c r="AA23" s="8">
        <f t="shared" si="199"/>
        <v>0</v>
      </c>
      <c r="AB23" s="8">
        <f t="shared" si="199"/>
        <v>0</v>
      </c>
      <c r="AC23" s="8">
        <f t="shared" si="199"/>
        <v>0</v>
      </c>
      <c r="AD23" s="8">
        <f t="shared" si="199"/>
        <v>2</v>
      </c>
      <c r="AE23" s="8">
        <f t="shared" si="199"/>
        <v>0</v>
      </c>
      <c r="AF23" s="8">
        <v>2</v>
      </c>
      <c r="AG23" s="8">
        <f t="shared" ref="AG23:AO23" si="200">AG124+AG125+AG126+AG132+AG133+AG135+AG136+AG138+AG139</f>
        <v>374</v>
      </c>
      <c r="AH23" s="8">
        <f t="shared" si="200"/>
        <v>386</v>
      </c>
      <c r="AI23" s="8">
        <f t="shared" si="200"/>
        <v>386</v>
      </c>
      <c r="AJ23" s="8">
        <f t="shared" si="200"/>
        <v>413</v>
      </c>
      <c r="AK23" s="8">
        <f t="shared" si="200"/>
        <v>327</v>
      </c>
      <c r="AL23" s="8">
        <f t="shared" si="200"/>
        <v>301</v>
      </c>
      <c r="AM23" s="8">
        <f t="shared" si="200"/>
        <v>301</v>
      </c>
      <c r="AN23" s="8">
        <f t="shared" si="200"/>
        <v>171</v>
      </c>
      <c r="AO23" s="8">
        <f t="shared" si="200"/>
        <v>160</v>
      </c>
      <c r="AP23" s="8">
        <v>155</v>
      </c>
      <c r="AQ23" s="8">
        <f t="shared" ref="AQ23:AY23" si="201">AQ124+AQ125+AQ126+AQ132+AQ133+AQ135+AQ136+AQ138+AQ139</f>
        <v>152</v>
      </c>
      <c r="AR23" s="8">
        <f t="shared" si="201"/>
        <v>169</v>
      </c>
      <c r="AS23" s="8">
        <f t="shared" si="201"/>
        <v>169</v>
      </c>
      <c r="AT23" s="8">
        <f t="shared" si="201"/>
        <v>158</v>
      </c>
      <c r="AU23" s="8">
        <f t="shared" si="201"/>
        <v>181</v>
      </c>
      <c r="AV23" s="8">
        <f t="shared" si="201"/>
        <v>130</v>
      </c>
      <c r="AW23" s="8">
        <f t="shared" si="201"/>
        <v>114</v>
      </c>
      <c r="AX23" s="8">
        <f t="shared" si="201"/>
        <v>99</v>
      </c>
      <c r="AY23" s="8">
        <f t="shared" si="201"/>
        <v>104</v>
      </c>
      <c r="AZ23" s="8">
        <v>117</v>
      </c>
      <c r="BA23" s="8">
        <f t="shared" ref="BA23:BI23" si="202">BA124+BA125+BA126+BA132+BA133+BA135+BA136+BA138+BA139</f>
        <v>113</v>
      </c>
      <c r="BB23" s="8">
        <f t="shared" si="202"/>
        <v>256</v>
      </c>
      <c r="BC23" s="8">
        <f t="shared" si="202"/>
        <v>123</v>
      </c>
      <c r="BD23" s="8">
        <f t="shared" si="202"/>
        <v>124</v>
      </c>
      <c r="BE23" s="8">
        <f t="shared" si="202"/>
        <v>113</v>
      </c>
      <c r="BF23" s="8">
        <f t="shared" si="202"/>
        <v>120</v>
      </c>
      <c r="BG23" s="8">
        <f t="shared" si="202"/>
        <v>124</v>
      </c>
      <c r="BH23" s="8">
        <f t="shared" si="202"/>
        <v>89</v>
      </c>
      <c r="BI23" s="8">
        <f t="shared" si="202"/>
        <v>129</v>
      </c>
      <c r="BJ23" s="8">
        <v>16148</v>
      </c>
      <c r="BK23" s="8">
        <f t="shared" ref="BK23:BS23" si="203">BK124+BK125+BK126+BK132+BK133+BK135+BK136+BK138+BK139</f>
        <v>18</v>
      </c>
      <c r="BL23" s="8">
        <f t="shared" si="203"/>
        <v>231</v>
      </c>
      <c r="BM23" s="8">
        <f t="shared" si="203"/>
        <v>0</v>
      </c>
      <c r="BN23" s="8">
        <f t="shared" si="203"/>
        <v>115</v>
      </c>
      <c r="BO23" s="8">
        <f t="shared" si="203"/>
        <v>153</v>
      </c>
      <c r="BP23" s="8">
        <f t="shared" si="203"/>
        <v>204</v>
      </c>
      <c r="BQ23" s="8">
        <f t="shared" si="203"/>
        <v>307</v>
      </c>
      <c r="BR23" s="8">
        <f t="shared" si="203"/>
        <v>199</v>
      </c>
      <c r="BS23" s="8">
        <f t="shared" si="203"/>
        <v>208</v>
      </c>
      <c r="BT23" s="8">
        <v>296</v>
      </c>
    </row>
    <row r="24" spans="1:72" s="22" customFormat="1" ht="12" customHeight="1" x14ac:dyDescent="0.2">
      <c r="A24" s="91" t="s">
        <v>13</v>
      </c>
      <c r="B24" s="91"/>
      <c r="C24" s="8">
        <f t="shared" ref="C24:AQ24" si="204">C129</f>
        <v>47</v>
      </c>
      <c r="D24" s="8">
        <f t="shared" si="204"/>
        <v>51</v>
      </c>
      <c r="E24" s="8">
        <f t="shared" si="204"/>
        <v>48</v>
      </c>
      <c r="F24" s="8">
        <f t="shared" si="204"/>
        <v>45</v>
      </c>
      <c r="G24" s="8">
        <f t="shared" si="204"/>
        <v>48</v>
      </c>
      <c r="H24" s="8">
        <f t="shared" si="204"/>
        <v>37</v>
      </c>
      <c r="I24" s="8">
        <f t="shared" si="204"/>
        <v>32</v>
      </c>
      <c r="J24" s="8">
        <f t="shared" si="204"/>
        <v>30</v>
      </c>
      <c r="K24" s="8">
        <f t="shared" ref="K24" si="205">K129</f>
        <v>22</v>
      </c>
      <c r="L24" s="8">
        <v>13</v>
      </c>
      <c r="M24" s="8">
        <f t="shared" si="204"/>
        <v>44</v>
      </c>
      <c r="N24" s="8">
        <f t="shared" si="204"/>
        <v>41</v>
      </c>
      <c r="O24" s="8">
        <f t="shared" si="204"/>
        <v>36</v>
      </c>
      <c r="P24" s="8">
        <f t="shared" si="204"/>
        <v>45</v>
      </c>
      <c r="Q24" s="8">
        <f t="shared" si="204"/>
        <v>39</v>
      </c>
      <c r="R24" s="8">
        <f t="shared" si="204"/>
        <v>44</v>
      </c>
      <c r="S24" s="8">
        <f t="shared" si="204"/>
        <v>40</v>
      </c>
      <c r="T24" s="8">
        <f t="shared" si="204"/>
        <v>49</v>
      </c>
      <c r="U24" s="8">
        <f t="shared" ref="U24" si="206">U129</f>
        <v>42</v>
      </c>
      <c r="V24" s="8">
        <v>58</v>
      </c>
      <c r="W24" s="8">
        <f t="shared" si="204"/>
        <v>0</v>
      </c>
      <c r="X24" s="8">
        <f t="shared" si="204"/>
        <v>0</v>
      </c>
      <c r="Y24" s="8">
        <f t="shared" si="204"/>
        <v>0</v>
      </c>
      <c r="Z24" s="8">
        <f t="shared" si="204"/>
        <v>0</v>
      </c>
      <c r="AA24" s="8">
        <f t="shared" si="204"/>
        <v>0</v>
      </c>
      <c r="AB24" s="8">
        <f t="shared" si="204"/>
        <v>0</v>
      </c>
      <c r="AC24" s="8">
        <f t="shared" si="204"/>
        <v>0</v>
      </c>
      <c r="AD24" s="8">
        <f t="shared" si="204"/>
        <v>0</v>
      </c>
      <c r="AE24" s="8">
        <f t="shared" ref="AE24" si="207">AE129</f>
        <v>0</v>
      </c>
      <c r="AF24" s="8">
        <v>0</v>
      </c>
      <c r="AG24" s="8">
        <f t="shared" si="204"/>
        <v>203</v>
      </c>
      <c r="AH24" s="8">
        <f t="shared" si="204"/>
        <v>209</v>
      </c>
      <c r="AI24" s="8">
        <f t="shared" si="204"/>
        <v>207</v>
      </c>
      <c r="AJ24" s="8">
        <f t="shared" si="204"/>
        <v>198</v>
      </c>
      <c r="AK24" s="8">
        <f t="shared" si="204"/>
        <v>139</v>
      </c>
      <c r="AL24" s="8">
        <f t="shared" si="204"/>
        <v>150</v>
      </c>
      <c r="AM24" s="8">
        <f t="shared" si="204"/>
        <v>106</v>
      </c>
      <c r="AN24" s="8">
        <f t="shared" si="204"/>
        <v>103</v>
      </c>
      <c r="AO24" s="8">
        <f t="shared" ref="AO24" si="208">AO129</f>
        <v>108</v>
      </c>
      <c r="AP24" s="8">
        <v>84</v>
      </c>
      <c r="AQ24" s="8">
        <f t="shared" si="204"/>
        <v>270</v>
      </c>
      <c r="AR24" s="8">
        <f t="shared" ref="AR24:BP24" si="209">AR129</f>
        <v>237</v>
      </c>
      <c r="AS24" s="8">
        <f t="shared" si="209"/>
        <v>194</v>
      </c>
      <c r="AT24" s="8">
        <f t="shared" si="209"/>
        <v>212</v>
      </c>
      <c r="AU24" s="8">
        <f t="shared" si="209"/>
        <v>193</v>
      </c>
      <c r="AV24" s="8">
        <f t="shared" si="209"/>
        <v>161</v>
      </c>
      <c r="AW24" s="8">
        <f t="shared" si="209"/>
        <v>191</v>
      </c>
      <c r="AX24" s="8">
        <f t="shared" si="209"/>
        <v>174</v>
      </c>
      <c r="AY24" s="8">
        <f t="shared" ref="AY24" si="210">AY129</f>
        <v>166</v>
      </c>
      <c r="AZ24" s="8">
        <v>150</v>
      </c>
      <c r="BA24" s="8">
        <f t="shared" si="209"/>
        <v>26</v>
      </c>
      <c r="BB24" s="8">
        <f t="shared" si="209"/>
        <v>7</v>
      </c>
      <c r="BC24" s="8">
        <f t="shared" si="209"/>
        <v>28</v>
      </c>
      <c r="BD24" s="8">
        <f t="shared" si="209"/>
        <v>12</v>
      </c>
      <c r="BE24" s="8">
        <f t="shared" si="209"/>
        <v>8</v>
      </c>
      <c r="BF24" s="8">
        <f t="shared" si="209"/>
        <v>6</v>
      </c>
      <c r="BG24" s="8">
        <f t="shared" si="209"/>
        <v>20</v>
      </c>
      <c r="BH24" s="8">
        <f t="shared" si="209"/>
        <v>21</v>
      </c>
      <c r="BI24" s="8">
        <f t="shared" ref="BI24" si="211">BI129</f>
        <v>45</v>
      </c>
      <c r="BJ24" s="8">
        <v>35</v>
      </c>
      <c r="BK24" s="8">
        <f t="shared" si="209"/>
        <v>14</v>
      </c>
      <c r="BL24" s="8">
        <f t="shared" si="209"/>
        <v>10</v>
      </c>
      <c r="BM24" s="8">
        <f t="shared" si="209"/>
        <v>20</v>
      </c>
      <c r="BN24" s="8">
        <f t="shared" si="209"/>
        <v>281</v>
      </c>
      <c r="BO24" s="8">
        <f t="shared" si="209"/>
        <v>255</v>
      </c>
      <c r="BP24" s="8">
        <f t="shared" si="209"/>
        <v>259</v>
      </c>
      <c r="BQ24" s="8">
        <f t="shared" ref="BQ24:BS24" si="212">BQ129</f>
        <v>249</v>
      </c>
      <c r="BR24" s="8">
        <f t="shared" ref="BR24" si="213">BR129</f>
        <v>252</v>
      </c>
      <c r="BS24" s="8">
        <f t="shared" si="212"/>
        <v>282</v>
      </c>
      <c r="BT24" s="8">
        <v>279</v>
      </c>
    </row>
    <row r="25" spans="1:72" s="22" customFormat="1" ht="12" customHeight="1" x14ac:dyDescent="0.2">
      <c r="A25" s="91" t="s">
        <v>14</v>
      </c>
      <c r="B25" s="91"/>
      <c r="C25" s="8">
        <f t="shared" ref="C25:AQ25" si="214">C26+C27</f>
        <v>328</v>
      </c>
      <c r="D25" s="8">
        <f t="shared" si="214"/>
        <v>325</v>
      </c>
      <c r="E25" s="8">
        <f t="shared" si="214"/>
        <v>304</v>
      </c>
      <c r="F25" s="8">
        <f t="shared" si="214"/>
        <v>292</v>
      </c>
      <c r="G25" s="8">
        <f t="shared" si="214"/>
        <v>285</v>
      </c>
      <c r="H25" s="8">
        <f t="shared" si="214"/>
        <v>279</v>
      </c>
      <c r="I25" s="8">
        <f t="shared" si="214"/>
        <v>300</v>
      </c>
      <c r="J25" s="8">
        <f t="shared" si="214"/>
        <v>292</v>
      </c>
      <c r="K25" s="8">
        <f t="shared" ref="K25" si="215">K26+K27</f>
        <v>317</v>
      </c>
      <c r="L25" s="8">
        <v>319</v>
      </c>
      <c r="M25" s="8">
        <f t="shared" si="214"/>
        <v>31</v>
      </c>
      <c r="N25" s="8">
        <f t="shared" si="214"/>
        <v>33</v>
      </c>
      <c r="O25" s="8">
        <f t="shared" si="214"/>
        <v>41</v>
      </c>
      <c r="P25" s="8">
        <f t="shared" si="214"/>
        <v>37</v>
      </c>
      <c r="Q25" s="8">
        <f t="shared" si="214"/>
        <v>55</v>
      </c>
      <c r="R25" s="8">
        <f t="shared" si="214"/>
        <v>23</v>
      </c>
      <c r="S25" s="8">
        <f t="shared" si="214"/>
        <v>63</v>
      </c>
      <c r="T25" s="8">
        <f t="shared" si="214"/>
        <v>57</v>
      </c>
      <c r="U25" s="8">
        <f t="shared" ref="U25" si="216">U26+U27</f>
        <v>57</v>
      </c>
      <c r="V25" s="8">
        <v>69</v>
      </c>
      <c r="W25" s="8">
        <f t="shared" si="214"/>
        <v>6</v>
      </c>
      <c r="X25" s="8">
        <f t="shared" si="214"/>
        <v>2</v>
      </c>
      <c r="Y25" s="8">
        <f t="shared" si="214"/>
        <v>4</v>
      </c>
      <c r="Z25" s="8">
        <f t="shared" si="214"/>
        <v>0</v>
      </c>
      <c r="AA25" s="8">
        <f t="shared" si="214"/>
        <v>6</v>
      </c>
      <c r="AB25" s="8">
        <f t="shared" si="214"/>
        <v>0</v>
      </c>
      <c r="AC25" s="8">
        <f t="shared" si="214"/>
        <v>0</v>
      </c>
      <c r="AD25" s="8">
        <f t="shared" si="214"/>
        <v>5</v>
      </c>
      <c r="AE25" s="8">
        <f t="shared" ref="AE25" si="217">AE26+AE27</f>
        <v>5</v>
      </c>
      <c r="AF25" s="8">
        <v>6</v>
      </c>
      <c r="AG25" s="8">
        <f t="shared" si="214"/>
        <v>1326</v>
      </c>
      <c r="AH25" s="8">
        <f t="shared" si="214"/>
        <v>1441</v>
      </c>
      <c r="AI25" s="8">
        <f t="shared" si="214"/>
        <v>1239</v>
      </c>
      <c r="AJ25" s="8">
        <f t="shared" si="214"/>
        <v>1485</v>
      </c>
      <c r="AK25" s="8">
        <f t="shared" si="214"/>
        <v>1085</v>
      </c>
      <c r="AL25" s="8">
        <f t="shared" si="214"/>
        <v>688</v>
      </c>
      <c r="AM25" s="8">
        <f t="shared" si="214"/>
        <v>626</v>
      </c>
      <c r="AN25" s="8">
        <f t="shared" si="214"/>
        <v>648</v>
      </c>
      <c r="AO25" s="8">
        <f t="shared" ref="AO25" si="218">AO26+AO27</f>
        <v>622</v>
      </c>
      <c r="AP25" s="8">
        <v>716</v>
      </c>
      <c r="AQ25" s="8">
        <f t="shared" si="214"/>
        <v>1277</v>
      </c>
      <c r="AR25" s="8">
        <f t="shared" ref="AR25:BP25" si="219">AR26+AR27</f>
        <v>1310</v>
      </c>
      <c r="AS25" s="8">
        <f t="shared" si="219"/>
        <v>1247</v>
      </c>
      <c r="AT25" s="8">
        <f t="shared" si="219"/>
        <v>1293</v>
      </c>
      <c r="AU25" s="8">
        <f t="shared" si="219"/>
        <v>1202</v>
      </c>
      <c r="AV25" s="8">
        <f t="shared" si="219"/>
        <v>940</v>
      </c>
      <c r="AW25" s="8">
        <f t="shared" si="219"/>
        <v>826</v>
      </c>
      <c r="AX25" s="8">
        <f t="shared" si="219"/>
        <v>860</v>
      </c>
      <c r="AY25" s="8">
        <f t="shared" ref="AY25" si="220">AY26+AY27</f>
        <v>866</v>
      </c>
      <c r="AZ25" s="8">
        <v>796</v>
      </c>
      <c r="BA25" s="8">
        <f t="shared" si="219"/>
        <v>126</v>
      </c>
      <c r="BB25" s="8">
        <f t="shared" si="219"/>
        <v>98</v>
      </c>
      <c r="BC25" s="8">
        <f t="shared" si="219"/>
        <v>90</v>
      </c>
      <c r="BD25" s="8">
        <f t="shared" si="219"/>
        <v>98</v>
      </c>
      <c r="BE25" s="8">
        <f t="shared" si="219"/>
        <v>95</v>
      </c>
      <c r="BF25" s="8">
        <f t="shared" si="219"/>
        <v>113</v>
      </c>
      <c r="BG25" s="8">
        <f t="shared" si="219"/>
        <v>35128</v>
      </c>
      <c r="BH25" s="8">
        <f t="shared" si="219"/>
        <v>17611</v>
      </c>
      <c r="BI25" s="8">
        <f t="shared" ref="BI25" si="221">BI26+BI27</f>
        <v>33592</v>
      </c>
      <c r="BJ25" s="8">
        <v>16096</v>
      </c>
      <c r="BK25" s="8">
        <f t="shared" si="219"/>
        <v>75</v>
      </c>
      <c r="BL25" s="8">
        <f t="shared" si="219"/>
        <v>166</v>
      </c>
      <c r="BM25" s="8">
        <f t="shared" si="219"/>
        <v>30</v>
      </c>
      <c r="BN25" s="8">
        <f t="shared" si="219"/>
        <v>160</v>
      </c>
      <c r="BO25" s="8">
        <f t="shared" si="219"/>
        <v>146</v>
      </c>
      <c r="BP25" s="8">
        <f t="shared" si="219"/>
        <v>260</v>
      </c>
      <c r="BQ25" s="8">
        <f t="shared" ref="BQ25:BS25" si="222">BQ26+BQ27</f>
        <v>207</v>
      </c>
      <c r="BR25" s="8">
        <f t="shared" ref="BR25" si="223">BR26+BR27</f>
        <v>166</v>
      </c>
      <c r="BS25" s="8">
        <f t="shared" si="222"/>
        <v>297</v>
      </c>
      <c r="BT25" s="8">
        <v>299</v>
      </c>
    </row>
    <row r="26" spans="1:72" s="22" customFormat="1" ht="12" customHeight="1" x14ac:dyDescent="0.2">
      <c r="A26" s="14"/>
      <c r="B26" s="10" t="s">
        <v>15</v>
      </c>
      <c r="C26" s="8">
        <f>+C134+C142</f>
        <v>168</v>
      </c>
      <c r="D26" s="8">
        <f t="shared" ref="D26:BJ26" si="224">+D134+D142</f>
        <v>160</v>
      </c>
      <c r="E26" s="8">
        <f t="shared" si="224"/>
        <v>159</v>
      </c>
      <c r="F26" s="8">
        <f t="shared" si="224"/>
        <v>152</v>
      </c>
      <c r="G26" s="8">
        <f t="shared" si="224"/>
        <v>151</v>
      </c>
      <c r="H26" s="8">
        <f t="shared" si="224"/>
        <v>146</v>
      </c>
      <c r="I26" s="8">
        <f t="shared" si="224"/>
        <v>159</v>
      </c>
      <c r="J26" s="8">
        <f t="shared" si="224"/>
        <v>168</v>
      </c>
      <c r="K26" s="8">
        <f t="shared" si="224"/>
        <v>173</v>
      </c>
      <c r="L26" s="8">
        <f t="shared" si="224"/>
        <v>171</v>
      </c>
      <c r="M26" s="8">
        <f t="shared" si="224"/>
        <v>17</v>
      </c>
      <c r="N26" s="8">
        <f t="shared" si="224"/>
        <v>22</v>
      </c>
      <c r="O26" s="8">
        <f t="shared" si="224"/>
        <v>26</v>
      </c>
      <c r="P26" s="8">
        <f t="shared" si="224"/>
        <v>23</v>
      </c>
      <c r="Q26" s="8">
        <f t="shared" si="224"/>
        <v>26</v>
      </c>
      <c r="R26" s="8">
        <f t="shared" si="224"/>
        <v>11</v>
      </c>
      <c r="S26" s="8">
        <f t="shared" si="224"/>
        <v>11</v>
      </c>
      <c r="T26" s="8">
        <f t="shared" si="224"/>
        <v>8</v>
      </c>
      <c r="U26" s="8">
        <f t="shared" si="224"/>
        <v>9</v>
      </c>
      <c r="V26" s="8">
        <f t="shared" si="224"/>
        <v>10</v>
      </c>
      <c r="W26" s="8">
        <f t="shared" si="224"/>
        <v>6</v>
      </c>
      <c r="X26" s="8">
        <f t="shared" si="224"/>
        <v>0</v>
      </c>
      <c r="Y26" s="8">
        <f t="shared" si="224"/>
        <v>0</v>
      </c>
      <c r="Z26" s="8">
        <f t="shared" si="224"/>
        <v>0</v>
      </c>
      <c r="AA26" s="8">
        <f t="shared" si="224"/>
        <v>3</v>
      </c>
      <c r="AB26" s="8">
        <f t="shared" si="224"/>
        <v>0</v>
      </c>
      <c r="AC26" s="8">
        <f t="shared" si="224"/>
        <v>0</v>
      </c>
      <c r="AD26" s="8">
        <f t="shared" si="224"/>
        <v>0</v>
      </c>
      <c r="AE26" s="8">
        <f t="shared" si="224"/>
        <v>0</v>
      </c>
      <c r="AF26" s="8">
        <f t="shared" si="224"/>
        <v>0</v>
      </c>
      <c r="AG26" s="8">
        <f t="shared" si="224"/>
        <v>639</v>
      </c>
      <c r="AH26" s="8">
        <f t="shared" si="224"/>
        <v>588</v>
      </c>
      <c r="AI26" s="8">
        <f t="shared" si="224"/>
        <v>565</v>
      </c>
      <c r="AJ26" s="8">
        <f t="shared" si="224"/>
        <v>543</v>
      </c>
      <c r="AK26" s="8">
        <f t="shared" si="224"/>
        <v>362</v>
      </c>
      <c r="AL26" s="8">
        <f t="shared" si="224"/>
        <v>273</v>
      </c>
      <c r="AM26" s="8">
        <f t="shared" si="224"/>
        <v>254</v>
      </c>
      <c r="AN26" s="8">
        <f t="shared" si="224"/>
        <v>271</v>
      </c>
      <c r="AO26" s="8">
        <f t="shared" si="224"/>
        <v>257</v>
      </c>
      <c r="AP26" s="8">
        <f t="shared" si="224"/>
        <v>395</v>
      </c>
      <c r="AQ26" s="8">
        <f t="shared" si="224"/>
        <v>995</v>
      </c>
      <c r="AR26" s="8">
        <f t="shared" si="224"/>
        <v>1024</v>
      </c>
      <c r="AS26" s="8">
        <f t="shared" si="224"/>
        <v>944</v>
      </c>
      <c r="AT26" s="8">
        <f t="shared" si="224"/>
        <v>989</v>
      </c>
      <c r="AU26" s="8">
        <f t="shared" si="224"/>
        <v>932</v>
      </c>
      <c r="AV26" s="8">
        <f t="shared" si="224"/>
        <v>727</v>
      </c>
      <c r="AW26" s="8">
        <f t="shared" si="224"/>
        <v>613</v>
      </c>
      <c r="AX26" s="8">
        <f t="shared" si="224"/>
        <v>694</v>
      </c>
      <c r="AY26" s="8">
        <f t="shared" si="224"/>
        <v>691</v>
      </c>
      <c r="AZ26" s="8">
        <f t="shared" si="224"/>
        <v>632</v>
      </c>
      <c r="BA26" s="8">
        <f t="shared" si="224"/>
        <v>9</v>
      </c>
      <c r="BB26" s="8">
        <f t="shared" si="224"/>
        <v>7</v>
      </c>
      <c r="BC26" s="8">
        <f t="shared" si="224"/>
        <v>2</v>
      </c>
      <c r="BD26" s="8">
        <f t="shared" si="224"/>
        <v>8</v>
      </c>
      <c r="BE26" s="8">
        <f t="shared" si="224"/>
        <v>14</v>
      </c>
      <c r="BF26" s="8">
        <f t="shared" si="224"/>
        <v>31</v>
      </c>
      <c r="BG26" s="8">
        <f t="shared" si="224"/>
        <v>31</v>
      </c>
      <c r="BH26" s="8">
        <f t="shared" si="224"/>
        <v>15</v>
      </c>
      <c r="BI26" s="8">
        <f t="shared" si="224"/>
        <v>18</v>
      </c>
      <c r="BJ26" s="8">
        <f t="shared" si="224"/>
        <v>19</v>
      </c>
      <c r="BK26" s="8">
        <f t="shared" ref="BK26:BT26" si="225">+BK134+BK142</f>
        <v>57</v>
      </c>
      <c r="BL26" s="8">
        <f t="shared" si="225"/>
        <v>51</v>
      </c>
      <c r="BM26" s="8">
        <f t="shared" si="225"/>
        <v>19</v>
      </c>
      <c r="BN26" s="8">
        <f t="shared" si="225"/>
        <v>15</v>
      </c>
      <c r="BO26" s="8">
        <f t="shared" si="225"/>
        <v>15</v>
      </c>
      <c r="BP26" s="8">
        <f t="shared" si="225"/>
        <v>20</v>
      </c>
      <c r="BQ26" s="8">
        <f t="shared" si="225"/>
        <v>9</v>
      </c>
      <c r="BR26" s="8">
        <f t="shared" si="225"/>
        <v>24</v>
      </c>
      <c r="BS26" s="8">
        <f t="shared" si="225"/>
        <v>27</v>
      </c>
      <c r="BT26" s="8">
        <f t="shared" si="225"/>
        <v>35</v>
      </c>
    </row>
    <row r="27" spans="1:72" s="22" customFormat="1" ht="12" customHeight="1" x14ac:dyDescent="0.2">
      <c r="A27" s="12"/>
      <c r="B27" s="10" t="s">
        <v>16</v>
      </c>
      <c r="C27" s="8">
        <f t="shared" ref="C27:K27" si="226">C128+C130+C131+C140</f>
        <v>160</v>
      </c>
      <c r="D27" s="8">
        <f t="shared" si="226"/>
        <v>165</v>
      </c>
      <c r="E27" s="8">
        <f t="shared" si="226"/>
        <v>145</v>
      </c>
      <c r="F27" s="8">
        <f t="shared" si="226"/>
        <v>140</v>
      </c>
      <c r="G27" s="8">
        <f t="shared" si="226"/>
        <v>134</v>
      </c>
      <c r="H27" s="8">
        <f t="shared" si="226"/>
        <v>133</v>
      </c>
      <c r="I27" s="8">
        <f t="shared" si="226"/>
        <v>141</v>
      </c>
      <c r="J27" s="8">
        <f t="shared" si="226"/>
        <v>124</v>
      </c>
      <c r="K27" s="8">
        <f t="shared" si="226"/>
        <v>144</v>
      </c>
      <c r="L27" s="8">
        <v>148</v>
      </c>
      <c r="M27" s="8">
        <f t="shared" ref="M27:U27" si="227">M128+M130+M131+M140</f>
        <v>14</v>
      </c>
      <c r="N27" s="8">
        <f t="shared" si="227"/>
        <v>11</v>
      </c>
      <c r="O27" s="8">
        <f t="shared" si="227"/>
        <v>15</v>
      </c>
      <c r="P27" s="8">
        <f t="shared" si="227"/>
        <v>14</v>
      </c>
      <c r="Q27" s="8">
        <f t="shared" si="227"/>
        <v>29</v>
      </c>
      <c r="R27" s="8">
        <f t="shared" si="227"/>
        <v>12</v>
      </c>
      <c r="S27" s="8">
        <f t="shared" si="227"/>
        <v>52</v>
      </c>
      <c r="T27" s="8">
        <f t="shared" si="227"/>
        <v>49</v>
      </c>
      <c r="U27" s="8">
        <f t="shared" si="227"/>
        <v>48</v>
      </c>
      <c r="V27" s="8">
        <v>59</v>
      </c>
      <c r="W27" s="8">
        <f t="shared" ref="W27:AE27" si="228">W128+W130+W131+W140</f>
        <v>0</v>
      </c>
      <c r="X27" s="8">
        <f t="shared" si="228"/>
        <v>2</v>
      </c>
      <c r="Y27" s="8">
        <f t="shared" si="228"/>
        <v>4</v>
      </c>
      <c r="Z27" s="8">
        <f t="shared" si="228"/>
        <v>0</v>
      </c>
      <c r="AA27" s="8">
        <f t="shared" si="228"/>
        <v>3</v>
      </c>
      <c r="AB27" s="8">
        <f t="shared" si="228"/>
        <v>0</v>
      </c>
      <c r="AC27" s="8">
        <f t="shared" si="228"/>
        <v>0</v>
      </c>
      <c r="AD27" s="8">
        <f t="shared" si="228"/>
        <v>5</v>
      </c>
      <c r="AE27" s="8">
        <f t="shared" si="228"/>
        <v>5</v>
      </c>
      <c r="AF27" s="8">
        <v>6</v>
      </c>
      <c r="AG27" s="8">
        <f t="shared" ref="AG27:AO27" si="229">AG128+AG130+AG131+AG140</f>
        <v>687</v>
      </c>
      <c r="AH27" s="8">
        <f t="shared" si="229"/>
        <v>853</v>
      </c>
      <c r="AI27" s="8">
        <f t="shared" si="229"/>
        <v>674</v>
      </c>
      <c r="AJ27" s="8">
        <f t="shared" si="229"/>
        <v>942</v>
      </c>
      <c r="AK27" s="8">
        <f t="shared" si="229"/>
        <v>723</v>
      </c>
      <c r="AL27" s="8">
        <f t="shared" si="229"/>
        <v>415</v>
      </c>
      <c r="AM27" s="8">
        <f t="shared" si="229"/>
        <v>372</v>
      </c>
      <c r="AN27" s="8">
        <f t="shared" si="229"/>
        <v>377</v>
      </c>
      <c r="AO27" s="8">
        <f t="shared" si="229"/>
        <v>365</v>
      </c>
      <c r="AP27" s="8">
        <v>321</v>
      </c>
      <c r="AQ27" s="8">
        <f t="shared" ref="AQ27:AY27" si="230">AQ128+AQ130+AQ131+AQ140</f>
        <v>282</v>
      </c>
      <c r="AR27" s="8">
        <f t="shared" si="230"/>
        <v>286</v>
      </c>
      <c r="AS27" s="8">
        <f t="shared" si="230"/>
        <v>303</v>
      </c>
      <c r="AT27" s="8">
        <f t="shared" si="230"/>
        <v>304</v>
      </c>
      <c r="AU27" s="8">
        <f t="shared" si="230"/>
        <v>270</v>
      </c>
      <c r="AV27" s="8">
        <f t="shared" si="230"/>
        <v>213</v>
      </c>
      <c r="AW27" s="8">
        <f t="shared" si="230"/>
        <v>213</v>
      </c>
      <c r="AX27" s="8">
        <f t="shared" si="230"/>
        <v>166</v>
      </c>
      <c r="AY27" s="8">
        <f t="shared" si="230"/>
        <v>175</v>
      </c>
      <c r="AZ27" s="8">
        <v>164</v>
      </c>
      <c r="BA27" s="8">
        <f t="shared" ref="BA27:BI27" si="231">BA128+BA130+BA131+BA140</f>
        <v>117</v>
      </c>
      <c r="BB27" s="8">
        <f t="shared" si="231"/>
        <v>91</v>
      </c>
      <c r="BC27" s="8">
        <f t="shared" si="231"/>
        <v>88</v>
      </c>
      <c r="BD27" s="8">
        <f t="shared" si="231"/>
        <v>90</v>
      </c>
      <c r="BE27" s="8">
        <f t="shared" si="231"/>
        <v>81</v>
      </c>
      <c r="BF27" s="8">
        <f t="shared" si="231"/>
        <v>82</v>
      </c>
      <c r="BG27" s="8">
        <f t="shared" si="231"/>
        <v>35097</v>
      </c>
      <c r="BH27" s="8">
        <f t="shared" si="231"/>
        <v>17596</v>
      </c>
      <c r="BI27" s="8">
        <f t="shared" si="231"/>
        <v>33574</v>
      </c>
      <c r="BJ27" s="8">
        <v>16077</v>
      </c>
      <c r="BK27" s="8">
        <f t="shared" ref="BK27:BS27" si="232">BK128+BK130+BK131+BK140</f>
        <v>18</v>
      </c>
      <c r="BL27" s="8">
        <f t="shared" si="232"/>
        <v>115</v>
      </c>
      <c r="BM27" s="8">
        <f t="shared" si="232"/>
        <v>11</v>
      </c>
      <c r="BN27" s="8">
        <f t="shared" si="232"/>
        <v>145</v>
      </c>
      <c r="BO27" s="8">
        <f t="shared" si="232"/>
        <v>131</v>
      </c>
      <c r="BP27" s="8">
        <f t="shared" si="232"/>
        <v>240</v>
      </c>
      <c r="BQ27" s="8">
        <f t="shared" si="232"/>
        <v>198</v>
      </c>
      <c r="BR27" s="8">
        <f t="shared" si="232"/>
        <v>142</v>
      </c>
      <c r="BS27" s="8">
        <f t="shared" si="232"/>
        <v>270</v>
      </c>
      <c r="BT27" s="8">
        <v>264</v>
      </c>
    </row>
    <row r="28" spans="1:72" s="22" customFormat="1" ht="12" customHeight="1" x14ac:dyDescent="0.2">
      <c r="A28" s="91" t="s">
        <v>17</v>
      </c>
      <c r="B28" s="91"/>
      <c r="C28" s="8">
        <f t="shared" ref="C28:AQ28" si="233">C29+C30</f>
        <v>67</v>
      </c>
      <c r="D28" s="8">
        <f t="shared" si="233"/>
        <v>50</v>
      </c>
      <c r="E28" s="8">
        <f t="shared" si="233"/>
        <v>52</v>
      </c>
      <c r="F28" s="8">
        <f t="shared" si="233"/>
        <v>49</v>
      </c>
      <c r="G28" s="8">
        <f t="shared" si="233"/>
        <v>56</v>
      </c>
      <c r="H28" s="8">
        <f t="shared" si="233"/>
        <v>44</v>
      </c>
      <c r="I28" s="8">
        <f t="shared" si="233"/>
        <v>39</v>
      </c>
      <c r="J28" s="8">
        <f t="shared" si="233"/>
        <v>71</v>
      </c>
      <c r="K28" s="8">
        <f t="shared" ref="K28" si="234">K29+K30</f>
        <v>78</v>
      </c>
      <c r="L28" s="8">
        <v>78</v>
      </c>
      <c r="M28" s="8">
        <f t="shared" si="233"/>
        <v>9</v>
      </c>
      <c r="N28" s="8">
        <f t="shared" si="233"/>
        <v>7</v>
      </c>
      <c r="O28" s="8">
        <f t="shared" si="233"/>
        <v>6</v>
      </c>
      <c r="P28" s="8">
        <f t="shared" si="233"/>
        <v>7</v>
      </c>
      <c r="Q28" s="8">
        <f t="shared" si="233"/>
        <v>9</v>
      </c>
      <c r="R28" s="8">
        <f t="shared" si="233"/>
        <v>7</v>
      </c>
      <c r="S28" s="8">
        <f t="shared" si="233"/>
        <v>12</v>
      </c>
      <c r="T28" s="8">
        <f t="shared" si="233"/>
        <v>9</v>
      </c>
      <c r="U28" s="8">
        <f t="shared" ref="U28" si="235">U29+U30</f>
        <v>17</v>
      </c>
      <c r="V28" s="8">
        <v>23</v>
      </c>
      <c r="W28" s="8">
        <f t="shared" si="233"/>
        <v>6</v>
      </c>
      <c r="X28" s="8">
        <f t="shared" si="233"/>
        <v>0</v>
      </c>
      <c r="Y28" s="8">
        <f t="shared" si="233"/>
        <v>2</v>
      </c>
      <c r="Z28" s="8">
        <f t="shared" si="233"/>
        <v>0</v>
      </c>
      <c r="AA28" s="8">
        <f t="shared" si="233"/>
        <v>0</v>
      </c>
      <c r="AB28" s="8">
        <f t="shared" si="233"/>
        <v>0</v>
      </c>
      <c r="AC28" s="8">
        <f t="shared" si="233"/>
        <v>0</v>
      </c>
      <c r="AD28" s="8">
        <f t="shared" si="233"/>
        <v>0</v>
      </c>
      <c r="AE28" s="8">
        <f t="shared" ref="AE28" si="236">AE29+AE30</f>
        <v>0</v>
      </c>
      <c r="AF28" s="8">
        <v>0</v>
      </c>
      <c r="AG28" s="8">
        <f t="shared" si="233"/>
        <v>508</v>
      </c>
      <c r="AH28" s="8">
        <f t="shared" si="233"/>
        <v>497</v>
      </c>
      <c r="AI28" s="8">
        <f t="shared" si="233"/>
        <v>542</v>
      </c>
      <c r="AJ28" s="8">
        <f t="shared" si="233"/>
        <v>580</v>
      </c>
      <c r="AK28" s="8">
        <f t="shared" si="233"/>
        <v>545</v>
      </c>
      <c r="AL28" s="8">
        <f t="shared" si="233"/>
        <v>503</v>
      </c>
      <c r="AM28" s="8">
        <f t="shared" si="233"/>
        <v>481</v>
      </c>
      <c r="AN28" s="8">
        <f t="shared" si="233"/>
        <v>454</v>
      </c>
      <c r="AO28" s="8">
        <f t="shared" ref="AO28" si="237">AO29+AO30</f>
        <v>378</v>
      </c>
      <c r="AP28" s="8">
        <v>309</v>
      </c>
      <c r="AQ28" s="8">
        <f t="shared" si="233"/>
        <v>142</v>
      </c>
      <c r="AR28" s="8">
        <f t="shared" ref="AR28:BP28" si="238">AR29+AR30</f>
        <v>142</v>
      </c>
      <c r="AS28" s="8">
        <f t="shared" si="238"/>
        <v>118</v>
      </c>
      <c r="AT28" s="8">
        <f t="shared" si="238"/>
        <v>107</v>
      </c>
      <c r="AU28" s="8">
        <f t="shared" si="238"/>
        <v>124</v>
      </c>
      <c r="AV28" s="8">
        <f t="shared" si="238"/>
        <v>115</v>
      </c>
      <c r="AW28" s="8">
        <f t="shared" si="238"/>
        <v>130</v>
      </c>
      <c r="AX28" s="8">
        <f t="shared" si="238"/>
        <v>154</v>
      </c>
      <c r="AY28" s="8">
        <f t="shared" ref="AY28" si="239">AY29+AY30</f>
        <v>146</v>
      </c>
      <c r="AZ28" s="8">
        <v>135</v>
      </c>
      <c r="BA28" s="8">
        <f t="shared" si="238"/>
        <v>29</v>
      </c>
      <c r="BB28" s="8">
        <f t="shared" si="238"/>
        <v>27</v>
      </c>
      <c r="BC28" s="8">
        <f t="shared" si="238"/>
        <v>48</v>
      </c>
      <c r="BD28" s="8">
        <f t="shared" si="238"/>
        <v>62</v>
      </c>
      <c r="BE28" s="8">
        <f t="shared" si="238"/>
        <v>33</v>
      </c>
      <c r="BF28" s="8">
        <f t="shared" si="238"/>
        <v>24</v>
      </c>
      <c r="BG28" s="8">
        <f t="shared" si="238"/>
        <v>5411</v>
      </c>
      <c r="BH28" s="8">
        <f t="shared" si="238"/>
        <v>4116</v>
      </c>
      <c r="BI28" s="8">
        <f t="shared" ref="BI28" si="240">BI29+BI30</f>
        <v>5354</v>
      </c>
      <c r="BJ28" s="8">
        <v>5342</v>
      </c>
      <c r="BK28" s="8">
        <f t="shared" si="238"/>
        <v>152</v>
      </c>
      <c r="BL28" s="8">
        <f t="shared" si="238"/>
        <v>343</v>
      </c>
      <c r="BM28" s="8">
        <f t="shared" si="238"/>
        <v>60</v>
      </c>
      <c r="BN28" s="8">
        <f t="shared" si="238"/>
        <v>574</v>
      </c>
      <c r="BO28" s="8">
        <f t="shared" si="238"/>
        <v>420</v>
      </c>
      <c r="BP28" s="8">
        <f t="shared" si="238"/>
        <v>502</v>
      </c>
      <c r="BQ28" s="8">
        <f t="shared" ref="BQ28:BS28" si="241">BQ29+BQ30</f>
        <v>646</v>
      </c>
      <c r="BR28" s="8">
        <f t="shared" ref="BR28" si="242">BR29+BR30</f>
        <v>627</v>
      </c>
      <c r="BS28" s="8">
        <f t="shared" si="241"/>
        <v>788</v>
      </c>
      <c r="BT28" s="8">
        <v>712</v>
      </c>
    </row>
    <row r="29" spans="1:72" s="22" customFormat="1" ht="12" customHeight="1" x14ac:dyDescent="0.2">
      <c r="A29" s="14"/>
      <c r="B29" s="10" t="s">
        <v>18</v>
      </c>
      <c r="C29" s="8">
        <f t="shared" ref="C29:AQ29" si="243">+C127</f>
        <v>67</v>
      </c>
      <c r="D29" s="8">
        <f t="shared" si="243"/>
        <v>50</v>
      </c>
      <c r="E29" s="8">
        <f t="shared" si="243"/>
        <v>52</v>
      </c>
      <c r="F29" s="8">
        <f t="shared" si="243"/>
        <v>45</v>
      </c>
      <c r="G29" s="8">
        <f t="shared" si="243"/>
        <v>52</v>
      </c>
      <c r="H29" s="8">
        <f t="shared" si="243"/>
        <v>40</v>
      </c>
      <c r="I29" s="8">
        <f t="shared" si="243"/>
        <v>31</v>
      </c>
      <c r="J29" s="8">
        <f t="shared" si="243"/>
        <v>39</v>
      </c>
      <c r="K29" s="8">
        <f t="shared" ref="K29" si="244">+K127</f>
        <v>42</v>
      </c>
      <c r="L29" s="8">
        <v>39</v>
      </c>
      <c r="M29" s="8">
        <f t="shared" si="243"/>
        <v>3</v>
      </c>
      <c r="N29" s="8">
        <f t="shared" si="243"/>
        <v>3</v>
      </c>
      <c r="O29" s="8">
        <f t="shared" si="243"/>
        <v>3</v>
      </c>
      <c r="P29" s="8">
        <f t="shared" si="243"/>
        <v>4</v>
      </c>
      <c r="Q29" s="8">
        <f t="shared" si="243"/>
        <v>5</v>
      </c>
      <c r="R29" s="8">
        <f t="shared" si="243"/>
        <v>4</v>
      </c>
      <c r="S29" s="8">
        <f t="shared" si="243"/>
        <v>8</v>
      </c>
      <c r="T29" s="8">
        <f t="shared" si="243"/>
        <v>6</v>
      </c>
      <c r="U29" s="8">
        <f t="shared" ref="U29" si="245">+U127</f>
        <v>6</v>
      </c>
      <c r="V29" s="8">
        <v>6</v>
      </c>
      <c r="W29" s="8">
        <f t="shared" si="243"/>
        <v>0</v>
      </c>
      <c r="X29" s="8">
        <f t="shared" si="243"/>
        <v>0</v>
      </c>
      <c r="Y29" s="8">
        <f t="shared" si="243"/>
        <v>2</v>
      </c>
      <c r="Z29" s="8">
        <f t="shared" si="243"/>
        <v>0</v>
      </c>
      <c r="AA29" s="8">
        <f t="shared" si="243"/>
        <v>0</v>
      </c>
      <c r="AB29" s="8">
        <f t="shared" si="243"/>
        <v>0</v>
      </c>
      <c r="AC29" s="8">
        <f t="shared" si="243"/>
        <v>0</v>
      </c>
      <c r="AD29" s="8">
        <f t="shared" si="243"/>
        <v>0</v>
      </c>
      <c r="AE29" s="8">
        <f t="shared" ref="AE29" si="246">+AE127</f>
        <v>0</v>
      </c>
      <c r="AF29" s="8">
        <v>0</v>
      </c>
      <c r="AG29" s="8">
        <f t="shared" si="243"/>
        <v>371</v>
      </c>
      <c r="AH29" s="8">
        <f t="shared" si="243"/>
        <v>350</v>
      </c>
      <c r="AI29" s="8">
        <f t="shared" si="243"/>
        <v>385</v>
      </c>
      <c r="AJ29" s="8">
        <f t="shared" si="243"/>
        <v>419</v>
      </c>
      <c r="AK29" s="8">
        <f t="shared" si="243"/>
        <v>412</v>
      </c>
      <c r="AL29" s="8">
        <f t="shared" si="243"/>
        <v>356</v>
      </c>
      <c r="AM29" s="8">
        <f t="shared" si="243"/>
        <v>431</v>
      </c>
      <c r="AN29" s="8">
        <f t="shared" si="243"/>
        <v>409</v>
      </c>
      <c r="AO29" s="8">
        <f t="shared" ref="AO29" si="247">+AO127</f>
        <v>378</v>
      </c>
      <c r="AP29" s="8">
        <v>309</v>
      </c>
      <c r="AQ29" s="8">
        <f t="shared" si="243"/>
        <v>72</v>
      </c>
      <c r="AR29" s="8">
        <f t="shared" ref="AR29:BP29" si="248">+AR127</f>
        <v>76</v>
      </c>
      <c r="AS29" s="8">
        <f t="shared" si="248"/>
        <v>41</v>
      </c>
      <c r="AT29" s="8">
        <f t="shared" si="248"/>
        <v>35</v>
      </c>
      <c r="AU29" s="8">
        <f t="shared" si="248"/>
        <v>50</v>
      </c>
      <c r="AV29" s="8">
        <f t="shared" si="248"/>
        <v>36</v>
      </c>
      <c r="AW29" s="8">
        <f t="shared" si="248"/>
        <v>44</v>
      </c>
      <c r="AX29" s="8">
        <f t="shared" si="248"/>
        <v>61</v>
      </c>
      <c r="AY29" s="8">
        <f t="shared" ref="AY29" si="249">+AY127</f>
        <v>58</v>
      </c>
      <c r="AZ29" s="8">
        <v>47</v>
      </c>
      <c r="BA29" s="8">
        <f t="shared" si="248"/>
        <v>29</v>
      </c>
      <c r="BB29" s="8">
        <f t="shared" si="248"/>
        <v>27</v>
      </c>
      <c r="BC29" s="8">
        <f t="shared" si="248"/>
        <v>48</v>
      </c>
      <c r="BD29" s="8">
        <f t="shared" si="248"/>
        <v>52</v>
      </c>
      <c r="BE29" s="8">
        <f t="shared" si="248"/>
        <v>33</v>
      </c>
      <c r="BF29" s="8">
        <f t="shared" si="248"/>
        <v>24</v>
      </c>
      <c r="BG29" s="8">
        <f t="shared" si="248"/>
        <v>5398</v>
      </c>
      <c r="BH29" s="8">
        <f t="shared" si="248"/>
        <v>4107</v>
      </c>
      <c r="BI29" s="8">
        <f t="shared" ref="BI29" si="250">+BI127</f>
        <v>5353</v>
      </c>
      <c r="BJ29" s="8">
        <v>5330</v>
      </c>
      <c r="BK29" s="8">
        <f t="shared" si="248"/>
        <v>152</v>
      </c>
      <c r="BL29" s="8">
        <f t="shared" si="248"/>
        <v>243</v>
      </c>
      <c r="BM29" s="8">
        <f t="shared" si="248"/>
        <v>60</v>
      </c>
      <c r="BN29" s="8">
        <f t="shared" si="248"/>
        <v>370</v>
      </c>
      <c r="BO29" s="8">
        <f t="shared" si="248"/>
        <v>233</v>
      </c>
      <c r="BP29" s="8">
        <f t="shared" si="248"/>
        <v>326</v>
      </c>
      <c r="BQ29" s="8">
        <f t="shared" ref="BQ29:BS29" si="251">+BQ127</f>
        <v>499</v>
      </c>
      <c r="BR29" s="8">
        <f t="shared" ref="BR29" si="252">+BR127</f>
        <v>411</v>
      </c>
      <c r="BS29" s="8">
        <f t="shared" si="251"/>
        <v>549</v>
      </c>
      <c r="BT29" s="8">
        <v>473</v>
      </c>
    </row>
    <row r="30" spans="1:72" s="22" customFormat="1" ht="12" customHeight="1" x14ac:dyDescent="0.2">
      <c r="A30" s="12"/>
      <c r="B30" s="10" t="s">
        <v>19</v>
      </c>
      <c r="C30" s="8">
        <f t="shared" ref="C30:AQ30" si="253">C141</f>
        <v>0</v>
      </c>
      <c r="D30" s="8">
        <f t="shared" si="253"/>
        <v>0</v>
      </c>
      <c r="E30" s="8">
        <f t="shared" si="253"/>
        <v>0</v>
      </c>
      <c r="F30" s="8">
        <f t="shared" si="253"/>
        <v>4</v>
      </c>
      <c r="G30" s="8">
        <f t="shared" si="253"/>
        <v>4</v>
      </c>
      <c r="H30" s="8">
        <f t="shared" si="253"/>
        <v>4</v>
      </c>
      <c r="I30" s="8">
        <f t="shared" si="253"/>
        <v>8</v>
      </c>
      <c r="J30" s="8">
        <f t="shared" si="253"/>
        <v>32</v>
      </c>
      <c r="K30" s="8">
        <f t="shared" ref="K30" si="254">K141</f>
        <v>36</v>
      </c>
      <c r="L30" s="8">
        <v>39</v>
      </c>
      <c r="M30" s="8">
        <f t="shared" si="253"/>
        <v>6</v>
      </c>
      <c r="N30" s="8">
        <f t="shared" si="253"/>
        <v>4</v>
      </c>
      <c r="O30" s="8">
        <f t="shared" si="253"/>
        <v>3</v>
      </c>
      <c r="P30" s="8">
        <f t="shared" si="253"/>
        <v>3</v>
      </c>
      <c r="Q30" s="8">
        <f t="shared" si="253"/>
        <v>4</v>
      </c>
      <c r="R30" s="8">
        <f t="shared" si="253"/>
        <v>3</v>
      </c>
      <c r="S30" s="8">
        <f t="shared" si="253"/>
        <v>4</v>
      </c>
      <c r="T30" s="8">
        <f t="shared" si="253"/>
        <v>3</v>
      </c>
      <c r="U30" s="8">
        <f t="shared" ref="U30" si="255">U141</f>
        <v>11</v>
      </c>
      <c r="V30" s="8">
        <v>17</v>
      </c>
      <c r="W30" s="8">
        <f t="shared" si="253"/>
        <v>6</v>
      </c>
      <c r="X30" s="8">
        <f t="shared" si="253"/>
        <v>0</v>
      </c>
      <c r="Y30" s="8">
        <f t="shared" si="253"/>
        <v>0</v>
      </c>
      <c r="Z30" s="8">
        <f t="shared" si="253"/>
        <v>0</v>
      </c>
      <c r="AA30" s="8">
        <f t="shared" si="253"/>
        <v>0</v>
      </c>
      <c r="AB30" s="8">
        <f t="shared" si="253"/>
        <v>0</v>
      </c>
      <c r="AC30" s="8">
        <f t="shared" si="253"/>
        <v>0</v>
      </c>
      <c r="AD30" s="8">
        <f t="shared" si="253"/>
        <v>0</v>
      </c>
      <c r="AE30" s="8">
        <f t="shared" ref="AE30" si="256">AE141</f>
        <v>0</v>
      </c>
      <c r="AF30" s="8">
        <v>0</v>
      </c>
      <c r="AG30" s="8">
        <f t="shared" si="253"/>
        <v>137</v>
      </c>
      <c r="AH30" s="8">
        <f t="shared" si="253"/>
        <v>147</v>
      </c>
      <c r="AI30" s="8">
        <f t="shared" si="253"/>
        <v>157</v>
      </c>
      <c r="AJ30" s="8">
        <f t="shared" si="253"/>
        <v>161</v>
      </c>
      <c r="AK30" s="8">
        <f t="shared" si="253"/>
        <v>133</v>
      </c>
      <c r="AL30" s="8">
        <f t="shared" si="253"/>
        <v>147</v>
      </c>
      <c r="AM30" s="8">
        <f t="shared" si="253"/>
        <v>50</v>
      </c>
      <c r="AN30" s="8">
        <f t="shared" si="253"/>
        <v>45</v>
      </c>
      <c r="AO30" s="8">
        <f t="shared" ref="AO30" si="257">AO141</f>
        <v>0</v>
      </c>
      <c r="AP30" s="8">
        <v>0</v>
      </c>
      <c r="AQ30" s="8">
        <f t="shared" si="253"/>
        <v>70</v>
      </c>
      <c r="AR30" s="8">
        <f t="shared" ref="AR30:BP30" si="258">AR141</f>
        <v>66</v>
      </c>
      <c r="AS30" s="8">
        <f t="shared" si="258"/>
        <v>77</v>
      </c>
      <c r="AT30" s="8">
        <f t="shared" si="258"/>
        <v>72</v>
      </c>
      <c r="AU30" s="8">
        <f t="shared" si="258"/>
        <v>74</v>
      </c>
      <c r="AV30" s="8">
        <f t="shared" si="258"/>
        <v>79</v>
      </c>
      <c r="AW30" s="8">
        <f t="shared" si="258"/>
        <v>86</v>
      </c>
      <c r="AX30" s="8">
        <f t="shared" si="258"/>
        <v>93</v>
      </c>
      <c r="AY30" s="8">
        <f t="shared" ref="AY30" si="259">AY141</f>
        <v>88</v>
      </c>
      <c r="AZ30" s="8">
        <v>88</v>
      </c>
      <c r="BA30" s="8">
        <f t="shared" si="258"/>
        <v>0</v>
      </c>
      <c r="BB30" s="8">
        <f t="shared" si="258"/>
        <v>0</v>
      </c>
      <c r="BC30" s="8">
        <f t="shared" si="258"/>
        <v>0</v>
      </c>
      <c r="BD30" s="8">
        <f t="shared" si="258"/>
        <v>10</v>
      </c>
      <c r="BE30" s="8">
        <f t="shared" si="258"/>
        <v>0</v>
      </c>
      <c r="BF30" s="8">
        <f t="shared" si="258"/>
        <v>0</v>
      </c>
      <c r="BG30" s="8">
        <f t="shared" si="258"/>
        <v>13</v>
      </c>
      <c r="BH30" s="8">
        <f t="shared" si="258"/>
        <v>9</v>
      </c>
      <c r="BI30" s="8">
        <f t="shared" ref="BI30" si="260">BI141</f>
        <v>1</v>
      </c>
      <c r="BJ30" s="8">
        <v>12</v>
      </c>
      <c r="BK30" s="8">
        <f t="shared" si="258"/>
        <v>0</v>
      </c>
      <c r="BL30" s="8">
        <f t="shared" si="258"/>
        <v>100</v>
      </c>
      <c r="BM30" s="8">
        <f t="shared" si="258"/>
        <v>0</v>
      </c>
      <c r="BN30" s="8">
        <f t="shared" si="258"/>
        <v>204</v>
      </c>
      <c r="BO30" s="8">
        <f t="shared" si="258"/>
        <v>187</v>
      </c>
      <c r="BP30" s="8">
        <f t="shared" si="258"/>
        <v>176</v>
      </c>
      <c r="BQ30" s="8">
        <f t="shared" ref="BQ30:BS30" si="261">BQ141</f>
        <v>147</v>
      </c>
      <c r="BR30" s="8">
        <f t="shared" ref="BR30" si="262">BR141</f>
        <v>216</v>
      </c>
      <c r="BS30" s="8">
        <f t="shared" si="261"/>
        <v>239</v>
      </c>
      <c r="BT30" s="8">
        <v>239</v>
      </c>
    </row>
    <row r="31" spans="1:72" s="22" customFormat="1" ht="12" customHeight="1" x14ac:dyDescent="0.2">
      <c r="A31" s="91" t="s">
        <v>20</v>
      </c>
      <c r="B31" s="91"/>
      <c r="C31" s="8">
        <f t="shared" ref="C31:E31" si="263">C137</f>
        <v>35</v>
      </c>
      <c r="D31" s="8">
        <f t="shared" si="263"/>
        <v>36</v>
      </c>
      <c r="E31" s="8">
        <f t="shared" si="263"/>
        <v>34</v>
      </c>
      <c r="F31" s="8">
        <f>F137</f>
        <v>22</v>
      </c>
      <c r="G31" s="8">
        <f t="shared" ref="G31:J31" si="264">G137</f>
        <v>31</v>
      </c>
      <c r="H31" s="8">
        <f t="shared" si="264"/>
        <v>23</v>
      </c>
      <c r="I31" s="8">
        <f t="shared" si="264"/>
        <v>16</v>
      </c>
      <c r="J31" s="8">
        <f t="shared" si="264"/>
        <v>16</v>
      </c>
      <c r="K31" s="8">
        <f t="shared" ref="K31" si="265">K137</f>
        <v>18</v>
      </c>
      <c r="L31" s="8">
        <v>6</v>
      </c>
      <c r="M31" s="8">
        <f t="shared" ref="M31:P31" si="266">M137</f>
        <v>52</v>
      </c>
      <c r="N31" s="8">
        <f t="shared" si="266"/>
        <v>46</v>
      </c>
      <c r="O31" s="8">
        <f t="shared" si="266"/>
        <v>44</v>
      </c>
      <c r="P31" s="8">
        <f t="shared" si="266"/>
        <v>43</v>
      </c>
      <c r="Q31" s="8">
        <f>Q137</f>
        <v>45</v>
      </c>
      <c r="R31" s="8">
        <f t="shared" ref="R31:T31" si="267">R137</f>
        <v>43</v>
      </c>
      <c r="S31" s="8">
        <f t="shared" si="267"/>
        <v>49</v>
      </c>
      <c r="T31" s="8">
        <f t="shared" si="267"/>
        <v>47</v>
      </c>
      <c r="U31" s="8">
        <f t="shared" ref="U31" si="268">U137</f>
        <v>35</v>
      </c>
      <c r="V31" s="8">
        <v>35</v>
      </c>
      <c r="W31" s="8">
        <f>W137</f>
        <v>3</v>
      </c>
      <c r="X31" s="8">
        <f t="shared" ref="X31:AA31" si="269">X137</f>
        <v>2</v>
      </c>
      <c r="Y31" s="8">
        <f t="shared" si="269"/>
        <v>3</v>
      </c>
      <c r="Z31" s="8">
        <f t="shared" si="269"/>
        <v>1</v>
      </c>
      <c r="AA31" s="8">
        <f t="shared" si="269"/>
        <v>0</v>
      </c>
      <c r="AB31" s="8">
        <f>AB137</f>
        <v>0</v>
      </c>
      <c r="AC31" s="8">
        <f t="shared" ref="AC31:AD31" si="270">AC137</f>
        <v>0</v>
      </c>
      <c r="AD31" s="8">
        <f t="shared" si="270"/>
        <v>0</v>
      </c>
      <c r="AE31" s="8">
        <f t="shared" ref="AE31" si="271">AE137</f>
        <v>0</v>
      </c>
      <c r="AF31" s="8">
        <v>0</v>
      </c>
      <c r="AG31" s="8">
        <f t="shared" ref="AG31" si="272">AG137</f>
        <v>260</v>
      </c>
      <c r="AH31" s="8">
        <f>AH137</f>
        <v>234</v>
      </c>
      <c r="AI31" s="8">
        <f t="shared" ref="AI31:AL31" si="273">AI137</f>
        <v>244</v>
      </c>
      <c r="AJ31" s="8">
        <f t="shared" si="273"/>
        <v>229</v>
      </c>
      <c r="AK31" s="8">
        <f t="shared" si="273"/>
        <v>182</v>
      </c>
      <c r="AL31" s="8">
        <f t="shared" si="273"/>
        <v>161</v>
      </c>
      <c r="AM31" s="8">
        <f>AM137</f>
        <v>179</v>
      </c>
      <c r="AN31" s="8">
        <f>AN137</f>
        <v>211</v>
      </c>
      <c r="AO31" s="8">
        <f>AO137</f>
        <v>193</v>
      </c>
      <c r="AP31" s="8">
        <v>174</v>
      </c>
      <c r="AQ31" s="8">
        <f t="shared" ref="AQ31:AR31" si="274">AQ137</f>
        <v>208</v>
      </c>
      <c r="AR31" s="8">
        <f t="shared" si="274"/>
        <v>196</v>
      </c>
      <c r="AS31" s="8">
        <f>AS137</f>
        <v>217</v>
      </c>
      <c r="AT31" s="8">
        <f t="shared" ref="AT31:AX31" si="275">AT137</f>
        <v>228</v>
      </c>
      <c r="AU31" s="8">
        <f t="shared" si="275"/>
        <v>220</v>
      </c>
      <c r="AV31" s="8">
        <f t="shared" si="275"/>
        <v>165</v>
      </c>
      <c r="AW31" s="8">
        <f t="shared" si="275"/>
        <v>153</v>
      </c>
      <c r="AX31" s="8">
        <f t="shared" si="275"/>
        <v>146</v>
      </c>
      <c r="AY31" s="8">
        <f t="shared" ref="AY31" si="276">AY137</f>
        <v>147</v>
      </c>
      <c r="AZ31" s="8">
        <v>140</v>
      </c>
      <c r="BA31" s="8">
        <f t="shared" ref="BA31:BC31" si="277">BA137</f>
        <v>19</v>
      </c>
      <c r="BB31" s="8">
        <f t="shared" si="277"/>
        <v>21</v>
      </c>
      <c r="BC31" s="8">
        <f t="shared" si="277"/>
        <v>28</v>
      </c>
      <c r="BD31" s="8">
        <f>BD137</f>
        <v>30</v>
      </c>
      <c r="BE31" s="8">
        <f t="shared" ref="BE31:BH31" si="278">BE137</f>
        <v>0</v>
      </c>
      <c r="BF31" s="8">
        <f t="shared" si="278"/>
        <v>4</v>
      </c>
      <c r="BG31" s="8">
        <f t="shared" si="278"/>
        <v>12</v>
      </c>
      <c r="BH31" s="8">
        <f t="shared" si="278"/>
        <v>0</v>
      </c>
      <c r="BI31" s="8">
        <f t="shared" ref="BI31" si="279">BI137</f>
        <v>6</v>
      </c>
      <c r="BJ31" s="8">
        <v>21</v>
      </c>
      <c r="BK31" s="8">
        <f t="shared" ref="BK31:BN31" si="280">BK137</f>
        <v>9</v>
      </c>
      <c r="BL31" s="8">
        <f t="shared" si="280"/>
        <v>151</v>
      </c>
      <c r="BM31" s="8">
        <f t="shared" si="280"/>
        <v>4</v>
      </c>
      <c r="BN31" s="8">
        <f t="shared" si="280"/>
        <v>195</v>
      </c>
      <c r="BO31" s="8">
        <f>BO137</f>
        <v>194</v>
      </c>
      <c r="BP31" s="8">
        <f t="shared" ref="BP31" si="281">BP137</f>
        <v>200</v>
      </c>
      <c r="BQ31" s="8">
        <f t="shared" ref="BQ31:BS31" si="282">BQ137</f>
        <v>172</v>
      </c>
      <c r="BR31" s="8">
        <f t="shared" ref="BR31" si="283">BR137</f>
        <v>257</v>
      </c>
      <c r="BS31" s="8">
        <f t="shared" si="282"/>
        <v>273</v>
      </c>
      <c r="BT31" s="8">
        <v>275</v>
      </c>
    </row>
    <row r="32" spans="1:72" s="22" customFormat="1" ht="12" customHeight="1" x14ac:dyDescent="0.2">
      <c r="A32" s="91" t="s">
        <v>21</v>
      </c>
      <c r="B32" s="91"/>
      <c r="C32" s="8">
        <f t="shared" ref="C32:AQ32" si="284">C33+C34+C35</f>
        <v>1012</v>
      </c>
      <c r="D32" s="8">
        <f t="shared" si="284"/>
        <v>676</v>
      </c>
      <c r="E32" s="8">
        <f t="shared" si="284"/>
        <v>1200</v>
      </c>
      <c r="F32" s="8">
        <f t="shared" si="284"/>
        <v>1049</v>
      </c>
      <c r="G32" s="8">
        <f t="shared" si="284"/>
        <v>1055</v>
      </c>
      <c r="H32" s="8">
        <f t="shared" si="284"/>
        <v>573</v>
      </c>
      <c r="I32" s="8">
        <f t="shared" si="284"/>
        <v>600</v>
      </c>
      <c r="J32" s="8">
        <f t="shared" si="284"/>
        <v>630</v>
      </c>
      <c r="K32" s="8">
        <f t="shared" ref="K32" si="285">K33+K34+K35</f>
        <v>616</v>
      </c>
      <c r="L32" s="8">
        <v>1567</v>
      </c>
      <c r="M32" s="8">
        <f t="shared" si="284"/>
        <v>109</v>
      </c>
      <c r="N32" s="8">
        <f t="shared" si="284"/>
        <v>114</v>
      </c>
      <c r="O32" s="8">
        <f t="shared" si="284"/>
        <v>123</v>
      </c>
      <c r="P32" s="8">
        <f t="shared" si="284"/>
        <v>137</v>
      </c>
      <c r="Q32" s="8">
        <f t="shared" si="284"/>
        <v>154</v>
      </c>
      <c r="R32" s="8">
        <f t="shared" si="284"/>
        <v>135</v>
      </c>
      <c r="S32" s="8">
        <f t="shared" si="284"/>
        <v>138</v>
      </c>
      <c r="T32" s="8">
        <f t="shared" si="284"/>
        <v>136</v>
      </c>
      <c r="U32" s="8">
        <f t="shared" ref="U32" si="286">U33+U34+U35</f>
        <v>129</v>
      </c>
      <c r="V32" s="8">
        <v>147</v>
      </c>
      <c r="W32" s="8">
        <f t="shared" si="284"/>
        <v>34</v>
      </c>
      <c r="X32" s="8">
        <f t="shared" si="284"/>
        <v>19</v>
      </c>
      <c r="Y32" s="8">
        <f t="shared" si="284"/>
        <v>26</v>
      </c>
      <c r="Z32" s="8">
        <f t="shared" si="284"/>
        <v>21</v>
      </c>
      <c r="AA32" s="8">
        <f t="shared" si="284"/>
        <v>12</v>
      </c>
      <c r="AB32" s="8">
        <f t="shared" si="284"/>
        <v>13</v>
      </c>
      <c r="AC32" s="8">
        <f t="shared" si="284"/>
        <v>13</v>
      </c>
      <c r="AD32" s="8">
        <f t="shared" si="284"/>
        <v>8</v>
      </c>
      <c r="AE32" s="8">
        <f t="shared" ref="AE32" si="287">AE33+AE34+AE35</f>
        <v>10</v>
      </c>
      <c r="AF32" s="8">
        <v>9</v>
      </c>
      <c r="AG32" s="8">
        <f t="shared" si="284"/>
        <v>1958</v>
      </c>
      <c r="AH32" s="8">
        <f t="shared" si="284"/>
        <v>1957</v>
      </c>
      <c r="AI32" s="8">
        <f t="shared" si="284"/>
        <v>1950</v>
      </c>
      <c r="AJ32" s="8">
        <f t="shared" si="284"/>
        <v>1860</v>
      </c>
      <c r="AK32" s="8">
        <f t="shared" si="284"/>
        <v>1822</v>
      </c>
      <c r="AL32" s="8">
        <f t="shared" si="284"/>
        <v>964</v>
      </c>
      <c r="AM32" s="8">
        <f t="shared" si="284"/>
        <v>990</v>
      </c>
      <c r="AN32" s="8">
        <f t="shared" si="284"/>
        <v>949</v>
      </c>
      <c r="AO32" s="8">
        <f t="shared" ref="AO32" si="288">AO33+AO34+AO35</f>
        <v>978</v>
      </c>
      <c r="AP32" s="8">
        <v>865</v>
      </c>
      <c r="AQ32" s="8">
        <f t="shared" si="284"/>
        <v>1747</v>
      </c>
      <c r="AR32" s="8">
        <f t="shared" ref="AR32:BP32" si="289">AR33+AR34+AR35</f>
        <v>1749</v>
      </c>
      <c r="AS32" s="8">
        <f t="shared" si="289"/>
        <v>1883</v>
      </c>
      <c r="AT32" s="8">
        <f t="shared" si="289"/>
        <v>1975</v>
      </c>
      <c r="AU32" s="8">
        <f t="shared" si="289"/>
        <v>2096</v>
      </c>
      <c r="AV32" s="8">
        <f t="shared" si="289"/>
        <v>1693</v>
      </c>
      <c r="AW32" s="8">
        <f t="shared" si="289"/>
        <v>1670</v>
      </c>
      <c r="AX32" s="8">
        <f t="shared" si="289"/>
        <v>1582</v>
      </c>
      <c r="AY32" s="8">
        <f t="shared" ref="AY32" si="290">AY33+AY34+AY35</f>
        <v>1752</v>
      </c>
      <c r="AZ32" s="8">
        <v>1704</v>
      </c>
      <c r="BA32" s="8">
        <f t="shared" si="289"/>
        <v>137</v>
      </c>
      <c r="BB32" s="8">
        <f t="shared" si="289"/>
        <v>132</v>
      </c>
      <c r="BC32" s="8">
        <f t="shared" si="289"/>
        <v>208</v>
      </c>
      <c r="BD32" s="8">
        <f t="shared" si="289"/>
        <v>186</v>
      </c>
      <c r="BE32" s="8">
        <f t="shared" si="289"/>
        <v>346</v>
      </c>
      <c r="BF32" s="8">
        <f t="shared" si="289"/>
        <v>152</v>
      </c>
      <c r="BG32" s="8">
        <f t="shared" si="289"/>
        <v>172</v>
      </c>
      <c r="BH32" s="8">
        <f t="shared" si="289"/>
        <v>167</v>
      </c>
      <c r="BI32" s="8">
        <f t="shared" ref="BI32" si="291">BI33+BI34+BI35</f>
        <v>151</v>
      </c>
      <c r="BJ32" s="8">
        <v>1119</v>
      </c>
      <c r="BK32" s="8">
        <f t="shared" si="289"/>
        <v>37</v>
      </c>
      <c r="BL32" s="8">
        <f t="shared" si="289"/>
        <v>162</v>
      </c>
      <c r="BM32" s="8">
        <f t="shared" si="289"/>
        <v>137</v>
      </c>
      <c r="BN32" s="8">
        <f t="shared" si="289"/>
        <v>182</v>
      </c>
      <c r="BO32" s="8">
        <f t="shared" si="289"/>
        <v>291</v>
      </c>
      <c r="BP32" s="8">
        <f t="shared" si="289"/>
        <v>362</v>
      </c>
      <c r="BQ32" s="8">
        <f t="shared" ref="BQ32:BS32" si="292">BQ33+BQ34+BQ35</f>
        <v>321</v>
      </c>
      <c r="BR32" s="8">
        <f t="shared" ref="BR32" si="293">BR33+BR34+BR35</f>
        <v>276</v>
      </c>
      <c r="BS32" s="8">
        <f t="shared" si="292"/>
        <v>251</v>
      </c>
      <c r="BT32" s="8">
        <v>392</v>
      </c>
    </row>
    <row r="33" spans="1:72" s="22" customFormat="1" ht="12" customHeight="1" x14ac:dyDescent="0.2">
      <c r="A33" s="14"/>
      <c r="B33" s="10" t="s">
        <v>22</v>
      </c>
      <c r="C33" s="8">
        <f t="shared" ref="C33:AQ33" si="294">C150</f>
        <v>259</v>
      </c>
      <c r="D33" s="8">
        <f t="shared" si="294"/>
        <v>251</v>
      </c>
      <c r="E33" s="8">
        <f t="shared" si="294"/>
        <v>282</v>
      </c>
      <c r="F33" s="8">
        <f t="shared" si="294"/>
        <v>279</v>
      </c>
      <c r="G33" s="8">
        <f t="shared" si="294"/>
        <v>245</v>
      </c>
      <c r="H33" s="8">
        <f t="shared" si="294"/>
        <v>211</v>
      </c>
      <c r="I33" s="8">
        <f t="shared" si="294"/>
        <v>220</v>
      </c>
      <c r="J33" s="8">
        <f t="shared" si="294"/>
        <v>241</v>
      </c>
      <c r="K33" s="8">
        <f t="shared" ref="K33" si="295">K150</f>
        <v>242</v>
      </c>
      <c r="L33" s="8">
        <v>240</v>
      </c>
      <c r="M33" s="8">
        <f t="shared" si="294"/>
        <v>49</v>
      </c>
      <c r="N33" s="8">
        <f t="shared" si="294"/>
        <v>51</v>
      </c>
      <c r="O33" s="8">
        <f t="shared" si="294"/>
        <v>51</v>
      </c>
      <c r="P33" s="8">
        <f t="shared" si="294"/>
        <v>53</v>
      </c>
      <c r="Q33" s="8">
        <f t="shared" si="294"/>
        <v>53</v>
      </c>
      <c r="R33" s="8">
        <f t="shared" si="294"/>
        <v>52</v>
      </c>
      <c r="S33" s="8">
        <f t="shared" si="294"/>
        <v>49</v>
      </c>
      <c r="T33" s="8">
        <f t="shared" si="294"/>
        <v>44</v>
      </c>
      <c r="U33" s="8">
        <f t="shared" ref="U33" si="296">U150</f>
        <v>33</v>
      </c>
      <c r="V33" s="8">
        <v>31</v>
      </c>
      <c r="W33" s="8">
        <f t="shared" si="294"/>
        <v>2</v>
      </c>
      <c r="X33" s="8">
        <f t="shared" si="294"/>
        <v>1</v>
      </c>
      <c r="Y33" s="8">
        <f t="shared" si="294"/>
        <v>0</v>
      </c>
      <c r="Z33" s="8">
        <f t="shared" si="294"/>
        <v>0</v>
      </c>
      <c r="AA33" s="8">
        <f t="shared" si="294"/>
        <v>0</v>
      </c>
      <c r="AB33" s="8">
        <f t="shared" si="294"/>
        <v>0</v>
      </c>
      <c r="AC33" s="8">
        <f t="shared" si="294"/>
        <v>2</v>
      </c>
      <c r="AD33" s="8">
        <f t="shared" si="294"/>
        <v>0</v>
      </c>
      <c r="AE33" s="8">
        <f t="shared" ref="AE33" si="297">AE150</f>
        <v>0</v>
      </c>
      <c r="AF33" s="8">
        <v>0</v>
      </c>
      <c r="AG33" s="8">
        <f t="shared" si="294"/>
        <v>550</v>
      </c>
      <c r="AH33" s="8">
        <f t="shared" si="294"/>
        <v>526</v>
      </c>
      <c r="AI33" s="8">
        <f t="shared" si="294"/>
        <v>511</v>
      </c>
      <c r="AJ33" s="8">
        <f t="shared" si="294"/>
        <v>539</v>
      </c>
      <c r="AK33" s="8">
        <f t="shared" si="294"/>
        <v>541</v>
      </c>
      <c r="AL33" s="8">
        <f t="shared" si="294"/>
        <v>232</v>
      </c>
      <c r="AM33" s="8">
        <f t="shared" si="294"/>
        <v>236</v>
      </c>
      <c r="AN33" s="8">
        <f t="shared" si="294"/>
        <v>233</v>
      </c>
      <c r="AO33" s="8">
        <f t="shared" ref="AO33" si="298">AO150</f>
        <v>261</v>
      </c>
      <c r="AP33" s="8">
        <v>214</v>
      </c>
      <c r="AQ33" s="8">
        <f t="shared" si="294"/>
        <v>572</v>
      </c>
      <c r="AR33" s="8">
        <f t="shared" ref="AR33:BP33" si="299">AR150</f>
        <v>589</v>
      </c>
      <c r="AS33" s="8">
        <f t="shared" si="299"/>
        <v>625</v>
      </c>
      <c r="AT33" s="8">
        <f t="shared" si="299"/>
        <v>675</v>
      </c>
      <c r="AU33" s="8">
        <f t="shared" si="299"/>
        <v>665</v>
      </c>
      <c r="AV33" s="8">
        <f t="shared" si="299"/>
        <v>676</v>
      </c>
      <c r="AW33" s="8">
        <f t="shared" si="299"/>
        <v>602</v>
      </c>
      <c r="AX33" s="8">
        <f t="shared" si="299"/>
        <v>627</v>
      </c>
      <c r="AY33" s="8">
        <f t="shared" ref="AY33" si="300">AY150</f>
        <v>793</v>
      </c>
      <c r="AZ33" s="8">
        <v>662</v>
      </c>
      <c r="BA33" s="8">
        <f t="shared" si="299"/>
        <v>33</v>
      </c>
      <c r="BB33" s="8">
        <f t="shared" si="299"/>
        <v>34</v>
      </c>
      <c r="BC33" s="8">
        <f t="shared" si="299"/>
        <v>48</v>
      </c>
      <c r="BD33" s="8">
        <f t="shared" si="299"/>
        <v>30</v>
      </c>
      <c r="BE33" s="8">
        <f t="shared" si="299"/>
        <v>19</v>
      </c>
      <c r="BF33" s="8">
        <f t="shared" si="299"/>
        <v>27</v>
      </c>
      <c r="BG33" s="8">
        <f t="shared" si="299"/>
        <v>61</v>
      </c>
      <c r="BH33" s="8">
        <f t="shared" si="299"/>
        <v>34</v>
      </c>
      <c r="BI33" s="8">
        <f t="shared" ref="BI33" si="301">BI150</f>
        <v>33</v>
      </c>
      <c r="BJ33" s="8">
        <v>49</v>
      </c>
      <c r="BK33" s="8">
        <f t="shared" si="299"/>
        <v>13</v>
      </c>
      <c r="BL33" s="8">
        <f t="shared" si="299"/>
        <v>140</v>
      </c>
      <c r="BM33" s="8">
        <f t="shared" si="299"/>
        <v>27</v>
      </c>
      <c r="BN33" s="8">
        <f t="shared" si="299"/>
        <v>101</v>
      </c>
      <c r="BO33" s="8">
        <f t="shared" si="299"/>
        <v>143</v>
      </c>
      <c r="BP33" s="8">
        <f t="shared" si="299"/>
        <v>169</v>
      </c>
      <c r="BQ33" s="8">
        <f t="shared" ref="BQ33:BS33" si="302">BQ150</f>
        <v>166</v>
      </c>
      <c r="BR33" s="8">
        <f t="shared" ref="BR33" si="303">BR150</f>
        <v>132</v>
      </c>
      <c r="BS33" s="8">
        <f t="shared" si="302"/>
        <v>111</v>
      </c>
      <c r="BT33" s="8">
        <v>113</v>
      </c>
    </row>
    <row r="34" spans="1:72" s="22" customFormat="1" ht="12" customHeight="1" x14ac:dyDescent="0.2">
      <c r="A34" s="9"/>
      <c r="B34" s="10" t="s">
        <v>23</v>
      </c>
      <c r="C34" s="8">
        <f t="shared" ref="C34:AQ34" si="304">C146+C147+C148+C151</f>
        <v>201</v>
      </c>
      <c r="D34" s="8">
        <f t="shared" si="304"/>
        <v>192</v>
      </c>
      <c r="E34" s="8">
        <f t="shared" si="304"/>
        <v>148</v>
      </c>
      <c r="F34" s="8">
        <f t="shared" si="304"/>
        <v>166</v>
      </c>
      <c r="G34" s="8">
        <f t="shared" si="304"/>
        <v>147</v>
      </c>
      <c r="H34" s="8">
        <f t="shared" si="304"/>
        <v>116</v>
      </c>
      <c r="I34" s="8">
        <f t="shared" si="304"/>
        <v>118</v>
      </c>
      <c r="J34" s="8">
        <f t="shared" si="304"/>
        <v>114</v>
      </c>
      <c r="K34" s="8">
        <f t="shared" ref="K34" si="305">K146+K147+K148+K151</f>
        <v>104</v>
      </c>
      <c r="L34" s="8">
        <v>133</v>
      </c>
      <c r="M34" s="8">
        <f t="shared" si="304"/>
        <v>22</v>
      </c>
      <c r="N34" s="8">
        <f t="shared" si="304"/>
        <v>21</v>
      </c>
      <c r="O34" s="8">
        <f t="shared" si="304"/>
        <v>24</v>
      </c>
      <c r="P34" s="8">
        <f t="shared" si="304"/>
        <v>23</v>
      </c>
      <c r="Q34" s="8">
        <f t="shared" si="304"/>
        <v>34</v>
      </c>
      <c r="R34" s="8">
        <f t="shared" si="304"/>
        <v>23</v>
      </c>
      <c r="S34" s="8">
        <f t="shared" si="304"/>
        <v>24</v>
      </c>
      <c r="T34" s="8">
        <f t="shared" si="304"/>
        <v>28</v>
      </c>
      <c r="U34" s="8">
        <f t="shared" ref="U34" si="306">U146+U147+U148+U151</f>
        <v>25</v>
      </c>
      <c r="V34" s="8">
        <v>30</v>
      </c>
      <c r="W34" s="8">
        <f t="shared" si="304"/>
        <v>17</v>
      </c>
      <c r="X34" s="8">
        <f t="shared" si="304"/>
        <v>6</v>
      </c>
      <c r="Y34" s="8">
        <f t="shared" si="304"/>
        <v>16</v>
      </c>
      <c r="Z34" s="8">
        <f t="shared" si="304"/>
        <v>8</v>
      </c>
      <c r="AA34" s="8">
        <f t="shared" si="304"/>
        <v>10</v>
      </c>
      <c r="AB34" s="8">
        <f t="shared" si="304"/>
        <v>13</v>
      </c>
      <c r="AC34" s="8">
        <f t="shared" si="304"/>
        <v>11</v>
      </c>
      <c r="AD34" s="8">
        <f t="shared" si="304"/>
        <v>8</v>
      </c>
      <c r="AE34" s="8">
        <f t="shared" ref="AE34" si="307">AE146+AE147+AE148+AE151</f>
        <v>10</v>
      </c>
      <c r="AF34" s="8">
        <v>9</v>
      </c>
      <c r="AG34" s="8">
        <f t="shared" si="304"/>
        <v>305</v>
      </c>
      <c r="AH34" s="8">
        <f t="shared" si="304"/>
        <v>289</v>
      </c>
      <c r="AI34" s="8">
        <f t="shared" si="304"/>
        <v>310</v>
      </c>
      <c r="AJ34" s="8">
        <f t="shared" si="304"/>
        <v>287</v>
      </c>
      <c r="AK34" s="8">
        <f t="shared" si="304"/>
        <v>333</v>
      </c>
      <c r="AL34" s="8">
        <f t="shared" si="304"/>
        <v>194</v>
      </c>
      <c r="AM34" s="8">
        <f t="shared" si="304"/>
        <v>220</v>
      </c>
      <c r="AN34" s="8">
        <f t="shared" si="304"/>
        <v>234</v>
      </c>
      <c r="AO34" s="8">
        <f t="shared" ref="AO34" si="308">AO146+AO147+AO148+AO151</f>
        <v>224</v>
      </c>
      <c r="AP34" s="8">
        <v>176</v>
      </c>
      <c r="AQ34" s="8">
        <f t="shared" si="304"/>
        <v>541</v>
      </c>
      <c r="AR34" s="8">
        <f t="shared" ref="AR34:BP34" si="309">AR146+AR147+AR148+AR151</f>
        <v>544</v>
      </c>
      <c r="AS34" s="8">
        <f t="shared" si="309"/>
        <v>581</v>
      </c>
      <c r="AT34" s="8">
        <f t="shared" si="309"/>
        <v>596</v>
      </c>
      <c r="AU34" s="8">
        <f t="shared" si="309"/>
        <v>769</v>
      </c>
      <c r="AV34" s="8">
        <f t="shared" si="309"/>
        <v>487</v>
      </c>
      <c r="AW34" s="8">
        <f t="shared" si="309"/>
        <v>581</v>
      </c>
      <c r="AX34" s="8">
        <f t="shared" si="309"/>
        <v>550</v>
      </c>
      <c r="AY34" s="8">
        <f t="shared" ref="AY34" si="310">AY146+AY147+AY148+AY151</f>
        <v>576</v>
      </c>
      <c r="AZ34" s="8">
        <v>551</v>
      </c>
      <c r="BA34" s="8">
        <f t="shared" si="309"/>
        <v>63</v>
      </c>
      <c r="BB34" s="8">
        <f t="shared" si="309"/>
        <v>60</v>
      </c>
      <c r="BC34" s="8">
        <f t="shared" si="309"/>
        <v>100</v>
      </c>
      <c r="BD34" s="8">
        <f t="shared" si="309"/>
        <v>109</v>
      </c>
      <c r="BE34" s="8">
        <f t="shared" si="309"/>
        <v>146</v>
      </c>
      <c r="BF34" s="8">
        <f t="shared" si="309"/>
        <v>70</v>
      </c>
      <c r="BG34" s="8">
        <f t="shared" si="309"/>
        <v>81</v>
      </c>
      <c r="BH34" s="8">
        <f t="shared" si="309"/>
        <v>88</v>
      </c>
      <c r="BI34" s="8">
        <f t="shared" ref="BI34" si="311">BI146+BI147+BI148+BI151</f>
        <v>68</v>
      </c>
      <c r="BJ34" s="8">
        <v>138</v>
      </c>
      <c r="BK34" s="8">
        <f t="shared" si="309"/>
        <v>7</v>
      </c>
      <c r="BL34" s="8">
        <f t="shared" si="309"/>
        <v>8</v>
      </c>
      <c r="BM34" s="8">
        <f t="shared" si="309"/>
        <v>18</v>
      </c>
      <c r="BN34" s="8">
        <f t="shared" si="309"/>
        <v>50</v>
      </c>
      <c r="BO34" s="8">
        <f t="shared" si="309"/>
        <v>62</v>
      </c>
      <c r="BP34" s="8">
        <f t="shared" si="309"/>
        <v>44</v>
      </c>
      <c r="BQ34" s="8">
        <f t="shared" ref="BQ34:BS34" si="312">BQ146+BQ147+BQ148+BQ151</f>
        <v>33</v>
      </c>
      <c r="BR34" s="8">
        <f t="shared" ref="BR34" si="313">BR146+BR147+BR148+BR151</f>
        <v>39</v>
      </c>
      <c r="BS34" s="8">
        <f t="shared" si="312"/>
        <v>37</v>
      </c>
      <c r="BT34" s="8">
        <v>27</v>
      </c>
    </row>
    <row r="35" spans="1:72" s="22" customFormat="1" ht="12" customHeight="1" x14ac:dyDescent="0.2">
      <c r="A35" s="9"/>
      <c r="B35" s="15" t="s">
        <v>24</v>
      </c>
      <c r="C35" s="13">
        <f t="shared" ref="C35:AQ35" si="314">C145+C149+C152</f>
        <v>552</v>
      </c>
      <c r="D35" s="13">
        <f t="shared" si="314"/>
        <v>233</v>
      </c>
      <c r="E35" s="13">
        <f t="shared" si="314"/>
        <v>770</v>
      </c>
      <c r="F35" s="13">
        <f t="shared" si="314"/>
        <v>604</v>
      </c>
      <c r="G35" s="13">
        <f t="shared" si="314"/>
        <v>663</v>
      </c>
      <c r="H35" s="13">
        <f t="shared" si="314"/>
        <v>246</v>
      </c>
      <c r="I35" s="13">
        <f t="shared" si="314"/>
        <v>262</v>
      </c>
      <c r="J35" s="13">
        <f t="shared" si="314"/>
        <v>275</v>
      </c>
      <c r="K35" s="13">
        <f t="shared" ref="K35" si="315">K145+K149+K152</f>
        <v>270</v>
      </c>
      <c r="L35" s="13">
        <v>1194</v>
      </c>
      <c r="M35" s="13">
        <f t="shared" si="314"/>
        <v>38</v>
      </c>
      <c r="N35" s="13">
        <f t="shared" si="314"/>
        <v>42</v>
      </c>
      <c r="O35" s="13">
        <f t="shared" si="314"/>
        <v>48</v>
      </c>
      <c r="P35" s="13">
        <f t="shared" si="314"/>
        <v>61</v>
      </c>
      <c r="Q35" s="13">
        <f t="shared" si="314"/>
        <v>67</v>
      </c>
      <c r="R35" s="13">
        <f t="shared" si="314"/>
        <v>60</v>
      </c>
      <c r="S35" s="13">
        <f t="shared" si="314"/>
        <v>65</v>
      </c>
      <c r="T35" s="13">
        <f t="shared" si="314"/>
        <v>64</v>
      </c>
      <c r="U35" s="13">
        <f t="shared" ref="U35" si="316">U145+U149+U152</f>
        <v>71</v>
      </c>
      <c r="V35" s="13">
        <v>86</v>
      </c>
      <c r="W35" s="13">
        <f t="shared" si="314"/>
        <v>15</v>
      </c>
      <c r="X35" s="13">
        <f t="shared" si="314"/>
        <v>12</v>
      </c>
      <c r="Y35" s="13">
        <f t="shared" si="314"/>
        <v>10</v>
      </c>
      <c r="Z35" s="13">
        <f t="shared" si="314"/>
        <v>13</v>
      </c>
      <c r="AA35" s="13">
        <f t="shared" si="314"/>
        <v>2</v>
      </c>
      <c r="AB35" s="13">
        <f t="shared" si="314"/>
        <v>0</v>
      </c>
      <c r="AC35" s="13">
        <f t="shared" si="314"/>
        <v>0</v>
      </c>
      <c r="AD35" s="13">
        <f t="shared" si="314"/>
        <v>0</v>
      </c>
      <c r="AE35" s="13">
        <f t="shared" ref="AE35" si="317">AE145+AE149+AE152</f>
        <v>0</v>
      </c>
      <c r="AF35" s="13">
        <v>0</v>
      </c>
      <c r="AG35" s="13">
        <f t="shared" si="314"/>
        <v>1103</v>
      </c>
      <c r="AH35" s="13">
        <f t="shared" si="314"/>
        <v>1142</v>
      </c>
      <c r="AI35" s="13">
        <f t="shared" si="314"/>
        <v>1129</v>
      </c>
      <c r="AJ35" s="13">
        <f t="shared" si="314"/>
        <v>1034</v>
      </c>
      <c r="AK35" s="13">
        <f t="shared" si="314"/>
        <v>948</v>
      </c>
      <c r="AL35" s="13">
        <f t="shared" si="314"/>
        <v>538</v>
      </c>
      <c r="AM35" s="13">
        <f t="shared" si="314"/>
        <v>534</v>
      </c>
      <c r="AN35" s="13">
        <f t="shared" si="314"/>
        <v>482</v>
      </c>
      <c r="AO35" s="13">
        <f t="shared" ref="AO35" si="318">AO145+AO149+AO152</f>
        <v>493</v>
      </c>
      <c r="AP35" s="13">
        <v>475</v>
      </c>
      <c r="AQ35" s="13">
        <f t="shared" si="314"/>
        <v>634</v>
      </c>
      <c r="AR35" s="13">
        <f t="shared" ref="AR35:BP35" si="319">AR145+AR149+AR152</f>
        <v>616</v>
      </c>
      <c r="AS35" s="13">
        <f t="shared" si="319"/>
        <v>677</v>
      </c>
      <c r="AT35" s="13">
        <f t="shared" si="319"/>
        <v>704</v>
      </c>
      <c r="AU35" s="13">
        <f t="shared" si="319"/>
        <v>662</v>
      </c>
      <c r="AV35" s="13">
        <f t="shared" si="319"/>
        <v>530</v>
      </c>
      <c r="AW35" s="13">
        <f t="shared" si="319"/>
        <v>487</v>
      </c>
      <c r="AX35" s="13">
        <f t="shared" si="319"/>
        <v>405</v>
      </c>
      <c r="AY35" s="13">
        <f t="shared" ref="AY35" si="320">AY145+AY149+AY152</f>
        <v>383</v>
      </c>
      <c r="AZ35" s="13">
        <v>491</v>
      </c>
      <c r="BA35" s="13">
        <f t="shared" si="319"/>
        <v>41</v>
      </c>
      <c r="BB35" s="13">
        <f t="shared" si="319"/>
        <v>38</v>
      </c>
      <c r="BC35" s="13">
        <f t="shared" si="319"/>
        <v>60</v>
      </c>
      <c r="BD35" s="13">
        <f t="shared" si="319"/>
        <v>47</v>
      </c>
      <c r="BE35" s="13">
        <f t="shared" si="319"/>
        <v>181</v>
      </c>
      <c r="BF35" s="13">
        <f t="shared" si="319"/>
        <v>55</v>
      </c>
      <c r="BG35" s="13">
        <f t="shared" si="319"/>
        <v>30</v>
      </c>
      <c r="BH35" s="13">
        <f t="shared" si="319"/>
        <v>45</v>
      </c>
      <c r="BI35" s="13">
        <f t="shared" ref="BI35" si="321">BI145+BI149+BI152</f>
        <v>50</v>
      </c>
      <c r="BJ35" s="13">
        <v>932</v>
      </c>
      <c r="BK35" s="13">
        <f t="shared" si="319"/>
        <v>17</v>
      </c>
      <c r="BL35" s="13">
        <f t="shared" si="319"/>
        <v>14</v>
      </c>
      <c r="BM35" s="13">
        <f t="shared" si="319"/>
        <v>92</v>
      </c>
      <c r="BN35" s="13">
        <f t="shared" si="319"/>
        <v>31</v>
      </c>
      <c r="BO35" s="13">
        <f t="shared" si="319"/>
        <v>86</v>
      </c>
      <c r="BP35" s="13">
        <f t="shared" si="319"/>
        <v>149</v>
      </c>
      <c r="BQ35" s="13">
        <f t="shared" ref="BQ35:BS35" si="322">BQ145+BQ149+BQ152</f>
        <v>122</v>
      </c>
      <c r="BR35" s="13">
        <f t="shared" ref="BR35" si="323">BR145+BR149+BR152</f>
        <v>105</v>
      </c>
      <c r="BS35" s="13">
        <f t="shared" si="322"/>
        <v>103</v>
      </c>
      <c r="BT35" s="13">
        <v>252</v>
      </c>
    </row>
    <row r="36" spans="1:72" s="22" customFormat="1" ht="12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s="40" customFormat="1" ht="12" customHeight="1" x14ac:dyDescent="0.2">
      <c r="A37" s="90" t="s">
        <v>25</v>
      </c>
      <c r="B37" s="90"/>
      <c r="C37" s="7">
        <f t="shared" ref="C37:AQ37" si="324">C38+C39</f>
        <v>1167</v>
      </c>
      <c r="D37" s="7">
        <f t="shared" si="324"/>
        <v>1179</v>
      </c>
      <c r="E37" s="7">
        <f t="shared" si="324"/>
        <v>1170</v>
      </c>
      <c r="F37" s="7">
        <f t="shared" si="324"/>
        <v>1067</v>
      </c>
      <c r="G37" s="7">
        <f t="shared" si="324"/>
        <v>1125</v>
      </c>
      <c r="H37" s="7">
        <f t="shared" si="324"/>
        <v>1203</v>
      </c>
      <c r="I37" s="7">
        <f t="shared" si="324"/>
        <v>1222</v>
      </c>
      <c r="J37" s="7">
        <f t="shared" si="324"/>
        <v>1164</v>
      </c>
      <c r="K37" s="7">
        <f t="shared" ref="K37" si="325">K38+K39</f>
        <v>1228</v>
      </c>
      <c r="L37" s="7">
        <v>1152</v>
      </c>
      <c r="M37" s="7">
        <f t="shared" si="324"/>
        <v>311</v>
      </c>
      <c r="N37" s="7">
        <f t="shared" si="324"/>
        <v>310</v>
      </c>
      <c r="O37" s="7">
        <f t="shared" si="324"/>
        <v>314</v>
      </c>
      <c r="P37" s="7">
        <f t="shared" si="324"/>
        <v>273</v>
      </c>
      <c r="Q37" s="7">
        <f t="shared" si="324"/>
        <v>333</v>
      </c>
      <c r="R37" s="7">
        <f t="shared" si="324"/>
        <v>271</v>
      </c>
      <c r="S37" s="7">
        <f t="shared" si="324"/>
        <v>330</v>
      </c>
      <c r="T37" s="7">
        <f t="shared" si="324"/>
        <v>307</v>
      </c>
      <c r="U37" s="7">
        <f t="shared" ref="U37" si="326">U38+U39</f>
        <v>369</v>
      </c>
      <c r="V37" s="7">
        <v>376</v>
      </c>
      <c r="W37" s="7">
        <f t="shared" si="324"/>
        <v>582</v>
      </c>
      <c r="X37" s="7">
        <f t="shared" si="324"/>
        <v>596</v>
      </c>
      <c r="Y37" s="7">
        <f t="shared" si="324"/>
        <v>645</v>
      </c>
      <c r="Z37" s="7">
        <f t="shared" si="324"/>
        <v>766</v>
      </c>
      <c r="AA37" s="7">
        <f t="shared" si="324"/>
        <v>852</v>
      </c>
      <c r="AB37" s="7">
        <f t="shared" si="324"/>
        <v>706</v>
      </c>
      <c r="AC37" s="7">
        <f t="shared" si="324"/>
        <v>608</v>
      </c>
      <c r="AD37" s="7">
        <f t="shared" si="324"/>
        <v>574</v>
      </c>
      <c r="AE37" s="7">
        <f t="shared" ref="AE37" si="327">AE38+AE39</f>
        <v>606</v>
      </c>
      <c r="AF37" s="7">
        <v>847</v>
      </c>
      <c r="AG37" s="7">
        <f t="shared" si="324"/>
        <v>2294</v>
      </c>
      <c r="AH37" s="7">
        <f t="shared" si="324"/>
        <v>2242</v>
      </c>
      <c r="AI37" s="7">
        <f t="shared" si="324"/>
        <v>2280</v>
      </c>
      <c r="AJ37" s="7">
        <f t="shared" si="324"/>
        <v>2233</v>
      </c>
      <c r="AK37" s="7">
        <f t="shared" si="324"/>
        <v>2256</v>
      </c>
      <c r="AL37" s="7">
        <f t="shared" si="324"/>
        <v>2203</v>
      </c>
      <c r="AM37" s="7">
        <f t="shared" si="324"/>
        <v>2220</v>
      </c>
      <c r="AN37" s="7">
        <f t="shared" si="324"/>
        <v>1949</v>
      </c>
      <c r="AO37" s="7">
        <f t="shared" ref="AO37" si="328">AO38+AO39</f>
        <v>2130</v>
      </c>
      <c r="AP37" s="7">
        <v>2181</v>
      </c>
      <c r="AQ37" s="7">
        <f t="shared" si="324"/>
        <v>855</v>
      </c>
      <c r="AR37" s="7">
        <f t="shared" ref="AR37:BP37" si="329">AR38+AR39</f>
        <v>874</v>
      </c>
      <c r="AS37" s="7">
        <f t="shared" si="329"/>
        <v>891</v>
      </c>
      <c r="AT37" s="7">
        <f t="shared" si="329"/>
        <v>799</v>
      </c>
      <c r="AU37" s="7">
        <f t="shared" si="329"/>
        <v>852</v>
      </c>
      <c r="AV37" s="7">
        <f t="shared" si="329"/>
        <v>849</v>
      </c>
      <c r="AW37" s="7">
        <f t="shared" si="329"/>
        <v>820</v>
      </c>
      <c r="AX37" s="7">
        <f t="shared" si="329"/>
        <v>749</v>
      </c>
      <c r="AY37" s="7">
        <f t="shared" ref="AY37" si="330">AY38+AY39</f>
        <v>804</v>
      </c>
      <c r="AZ37" s="7">
        <v>773</v>
      </c>
      <c r="BA37" s="7">
        <f t="shared" si="329"/>
        <v>7548</v>
      </c>
      <c r="BB37" s="7">
        <f t="shared" si="329"/>
        <v>7494</v>
      </c>
      <c r="BC37" s="7">
        <f t="shared" si="329"/>
        <v>7612</v>
      </c>
      <c r="BD37" s="7">
        <f t="shared" si="329"/>
        <v>472</v>
      </c>
      <c r="BE37" s="7">
        <f t="shared" si="329"/>
        <v>421</v>
      </c>
      <c r="BF37" s="7">
        <f t="shared" si="329"/>
        <v>326</v>
      </c>
      <c r="BG37" s="7">
        <f t="shared" si="329"/>
        <v>580</v>
      </c>
      <c r="BH37" s="7">
        <f t="shared" si="329"/>
        <v>571</v>
      </c>
      <c r="BI37" s="7">
        <f t="shared" ref="BI37" si="331">BI38+BI39</f>
        <v>1688</v>
      </c>
      <c r="BJ37" s="7">
        <v>3535</v>
      </c>
      <c r="BK37" s="7">
        <f t="shared" si="329"/>
        <v>13</v>
      </c>
      <c r="BL37" s="7">
        <f t="shared" si="329"/>
        <v>140</v>
      </c>
      <c r="BM37" s="7">
        <f t="shared" si="329"/>
        <v>68</v>
      </c>
      <c r="BN37" s="7">
        <f t="shared" si="329"/>
        <v>310</v>
      </c>
      <c r="BO37" s="7">
        <f t="shared" si="329"/>
        <v>317</v>
      </c>
      <c r="BP37" s="7">
        <f t="shared" si="329"/>
        <v>258</v>
      </c>
      <c r="BQ37" s="7">
        <f t="shared" ref="BQ37:BS37" si="332">BQ38+BQ39</f>
        <v>409</v>
      </c>
      <c r="BR37" s="7">
        <f t="shared" ref="BR37" si="333">BR38+BR39</f>
        <v>418</v>
      </c>
      <c r="BS37" s="7">
        <f t="shared" si="332"/>
        <v>389</v>
      </c>
      <c r="BT37" s="7">
        <v>394</v>
      </c>
    </row>
    <row r="38" spans="1:72" s="22" customFormat="1" ht="12" customHeight="1" x14ac:dyDescent="0.2">
      <c r="A38" s="91" t="s">
        <v>26</v>
      </c>
      <c r="B38" s="91"/>
      <c r="C38" s="8">
        <f t="shared" ref="C38:E38" si="334">C155+C156+C159</f>
        <v>709</v>
      </c>
      <c r="D38" s="8">
        <f t="shared" si="334"/>
        <v>719</v>
      </c>
      <c r="E38" s="8">
        <f t="shared" si="334"/>
        <v>696</v>
      </c>
      <c r="F38" s="8">
        <f>F155+F156+F159</f>
        <v>605</v>
      </c>
      <c r="G38" s="8">
        <f t="shared" ref="G38:J38" si="335">G155+G156+G159</f>
        <v>640</v>
      </c>
      <c r="H38" s="8">
        <f t="shared" si="335"/>
        <v>610</v>
      </c>
      <c r="I38" s="8">
        <f t="shared" si="335"/>
        <v>614</v>
      </c>
      <c r="J38" s="8">
        <f t="shared" si="335"/>
        <v>634</v>
      </c>
      <c r="K38" s="8">
        <f t="shared" ref="K38" si="336">K155+K156+K159</f>
        <v>645</v>
      </c>
      <c r="L38" s="8">
        <v>581</v>
      </c>
      <c r="M38" s="8">
        <f t="shared" ref="M38:P38" si="337">M155+M156+M159</f>
        <v>288</v>
      </c>
      <c r="N38" s="8">
        <f t="shared" si="337"/>
        <v>282</v>
      </c>
      <c r="O38" s="8">
        <f t="shared" si="337"/>
        <v>285</v>
      </c>
      <c r="P38" s="8">
        <f t="shared" si="337"/>
        <v>220</v>
      </c>
      <c r="Q38" s="8">
        <f>Q155+Q156+Q159</f>
        <v>290</v>
      </c>
      <c r="R38" s="8">
        <f t="shared" ref="R38:T38" si="338">R155+R156+R159</f>
        <v>229</v>
      </c>
      <c r="S38" s="8">
        <f t="shared" si="338"/>
        <v>293</v>
      </c>
      <c r="T38" s="8">
        <f t="shared" si="338"/>
        <v>267</v>
      </c>
      <c r="U38" s="8">
        <f t="shared" ref="U38" si="339">U155+U156+U159</f>
        <v>317</v>
      </c>
      <c r="V38" s="8">
        <v>329</v>
      </c>
      <c r="W38" s="8">
        <f>W155+W156+W159</f>
        <v>43</v>
      </c>
      <c r="X38" s="8">
        <f t="shared" ref="X38:AA38" si="340">X155+X156+X159</f>
        <v>31</v>
      </c>
      <c r="Y38" s="8">
        <f t="shared" si="340"/>
        <v>56</v>
      </c>
      <c r="Z38" s="8">
        <f t="shared" si="340"/>
        <v>115</v>
      </c>
      <c r="AA38" s="8">
        <f t="shared" si="340"/>
        <v>88</v>
      </c>
      <c r="AB38" s="8">
        <f>AB155+AB156+AB159</f>
        <v>70</v>
      </c>
      <c r="AC38" s="8">
        <f t="shared" ref="AC38:AD38" si="341">AC155+AC156+AC159</f>
        <v>25</v>
      </c>
      <c r="AD38" s="8">
        <f t="shared" si="341"/>
        <v>9</v>
      </c>
      <c r="AE38" s="8">
        <f t="shared" ref="AE38" si="342">AE155+AE156+AE159</f>
        <v>34</v>
      </c>
      <c r="AF38" s="8">
        <v>20</v>
      </c>
      <c r="AG38" s="8">
        <f t="shared" ref="AG38" si="343">AG155+AG156+AG159</f>
        <v>2280</v>
      </c>
      <c r="AH38" s="8">
        <f>AH155+AH156+AH159</f>
        <v>2237</v>
      </c>
      <c r="AI38" s="8">
        <f t="shared" ref="AI38:AL38" si="344">AI155+AI156+AI159</f>
        <v>2280</v>
      </c>
      <c r="AJ38" s="8">
        <f t="shared" si="344"/>
        <v>2233</v>
      </c>
      <c r="AK38" s="8">
        <f t="shared" si="344"/>
        <v>2256</v>
      </c>
      <c r="AL38" s="8">
        <f t="shared" si="344"/>
        <v>2203</v>
      </c>
      <c r="AM38" s="8">
        <f>AM155+AM156+AM159</f>
        <v>2220</v>
      </c>
      <c r="AN38" s="8">
        <f>AN155+AN156+AN159</f>
        <v>1941</v>
      </c>
      <c r="AO38" s="8">
        <f>AO155+AO156+AO159</f>
        <v>2122</v>
      </c>
      <c r="AP38" s="8">
        <v>2174</v>
      </c>
      <c r="AQ38" s="8">
        <f t="shared" ref="AQ38:AR38" si="345">AQ155+AQ156+AQ159</f>
        <v>825</v>
      </c>
      <c r="AR38" s="8">
        <f t="shared" si="345"/>
        <v>844</v>
      </c>
      <c r="AS38" s="8">
        <f>AS155+AS156+AS159</f>
        <v>856</v>
      </c>
      <c r="AT38" s="8">
        <f t="shared" ref="AT38:AX38" si="346">AT155+AT156+AT159</f>
        <v>770</v>
      </c>
      <c r="AU38" s="8">
        <f t="shared" si="346"/>
        <v>833</v>
      </c>
      <c r="AV38" s="8">
        <f t="shared" si="346"/>
        <v>838</v>
      </c>
      <c r="AW38" s="8">
        <f t="shared" si="346"/>
        <v>803</v>
      </c>
      <c r="AX38" s="8">
        <f t="shared" si="346"/>
        <v>733</v>
      </c>
      <c r="AY38" s="8">
        <f t="shared" ref="AY38" si="347">AY155+AY156+AY159</f>
        <v>783</v>
      </c>
      <c r="AZ38" s="8">
        <v>747</v>
      </c>
      <c r="BA38" s="8">
        <f t="shared" ref="BA38:BC38" si="348">BA155+BA156+BA159</f>
        <v>7413</v>
      </c>
      <c r="BB38" s="8">
        <f t="shared" si="348"/>
        <v>7401</v>
      </c>
      <c r="BC38" s="8">
        <f t="shared" si="348"/>
        <v>7520</v>
      </c>
      <c r="BD38" s="8">
        <f>BD155+BD156+BD159</f>
        <v>424</v>
      </c>
      <c r="BE38" s="8">
        <f t="shared" ref="BE38:BH38" si="349">BE155+BE156+BE159</f>
        <v>311</v>
      </c>
      <c r="BF38" s="8">
        <f t="shared" si="349"/>
        <v>218</v>
      </c>
      <c r="BG38" s="8">
        <f t="shared" si="349"/>
        <v>498</v>
      </c>
      <c r="BH38" s="8">
        <f t="shared" si="349"/>
        <v>486</v>
      </c>
      <c r="BI38" s="8">
        <f t="shared" ref="BI38" si="350">BI155+BI156+BI159</f>
        <v>1598</v>
      </c>
      <c r="BJ38" s="8">
        <v>1489</v>
      </c>
      <c r="BK38" s="8">
        <f t="shared" ref="BK38:BN38" si="351">BK155+BK156+BK159</f>
        <v>8</v>
      </c>
      <c r="BL38" s="8">
        <f t="shared" si="351"/>
        <v>91</v>
      </c>
      <c r="BM38" s="8">
        <f t="shared" si="351"/>
        <v>35</v>
      </c>
      <c r="BN38" s="8">
        <f t="shared" si="351"/>
        <v>281</v>
      </c>
      <c r="BO38" s="8">
        <f>BO155+BO156+BO159</f>
        <v>243</v>
      </c>
      <c r="BP38" s="8">
        <f t="shared" ref="BP38" si="352">BP155+BP156+BP159</f>
        <v>195</v>
      </c>
      <c r="BQ38" s="8">
        <f t="shared" ref="BQ38:BS38" si="353">BQ155+BQ156+BQ159</f>
        <v>327</v>
      </c>
      <c r="BR38" s="8">
        <f t="shared" ref="BR38" si="354">BR155+BR156+BR159</f>
        <v>353</v>
      </c>
      <c r="BS38" s="8">
        <f t="shared" si="353"/>
        <v>345</v>
      </c>
      <c r="BT38" s="8">
        <v>358</v>
      </c>
    </row>
    <row r="39" spans="1:72" s="22" customFormat="1" ht="12" customHeight="1" x14ac:dyDescent="0.2">
      <c r="A39" s="93" t="s">
        <v>27</v>
      </c>
      <c r="B39" s="93"/>
      <c r="C39" s="13">
        <f t="shared" ref="C39:E39" si="355">+C157+C160</f>
        <v>458</v>
      </c>
      <c r="D39" s="13">
        <f t="shared" si="355"/>
        <v>460</v>
      </c>
      <c r="E39" s="13">
        <f t="shared" si="355"/>
        <v>474</v>
      </c>
      <c r="F39" s="13">
        <f>+F157+F160</f>
        <v>462</v>
      </c>
      <c r="G39" s="13">
        <f t="shared" ref="G39:J39" si="356">+G157+G160</f>
        <v>485</v>
      </c>
      <c r="H39" s="13">
        <f t="shared" si="356"/>
        <v>593</v>
      </c>
      <c r="I39" s="13">
        <f t="shared" si="356"/>
        <v>608</v>
      </c>
      <c r="J39" s="13">
        <f t="shared" si="356"/>
        <v>530</v>
      </c>
      <c r="K39" s="13">
        <f t="shared" ref="K39" si="357">+K157+K160</f>
        <v>583</v>
      </c>
      <c r="L39" s="13">
        <v>571</v>
      </c>
      <c r="M39" s="13">
        <f t="shared" ref="M39:P39" si="358">+M157+M160</f>
        <v>23</v>
      </c>
      <c r="N39" s="13">
        <f t="shared" si="358"/>
        <v>28</v>
      </c>
      <c r="O39" s="13">
        <f t="shared" si="358"/>
        <v>29</v>
      </c>
      <c r="P39" s="13">
        <f t="shared" si="358"/>
        <v>53</v>
      </c>
      <c r="Q39" s="13">
        <f>+Q157+Q160</f>
        <v>43</v>
      </c>
      <c r="R39" s="13">
        <f t="shared" ref="R39:T39" si="359">+R157+R160</f>
        <v>42</v>
      </c>
      <c r="S39" s="13">
        <f t="shared" si="359"/>
        <v>37</v>
      </c>
      <c r="T39" s="13">
        <f t="shared" si="359"/>
        <v>40</v>
      </c>
      <c r="U39" s="13">
        <f t="shared" ref="U39" si="360">+U157+U160</f>
        <v>52</v>
      </c>
      <c r="V39" s="13">
        <v>47</v>
      </c>
      <c r="W39" s="13">
        <f>+W157+W160</f>
        <v>539</v>
      </c>
      <c r="X39" s="13">
        <f t="shared" ref="X39:AA39" si="361">+X157+X160</f>
        <v>565</v>
      </c>
      <c r="Y39" s="13">
        <f t="shared" si="361"/>
        <v>589</v>
      </c>
      <c r="Z39" s="13">
        <f t="shared" si="361"/>
        <v>651</v>
      </c>
      <c r="AA39" s="13">
        <f t="shared" si="361"/>
        <v>764</v>
      </c>
      <c r="AB39" s="13">
        <f>+AB157+AB160</f>
        <v>636</v>
      </c>
      <c r="AC39" s="13">
        <f t="shared" ref="AC39:AD39" si="362">+AC157+AC160</f>
        <v>583</v>
      </c>
      <c r="AD39" s="13">
        <f t="shared" si="362"/>
        <v>565</v>
      </c>
      <c r="AE39" s="13">
        <f t="shared" ref="AE39" si="363">+AE157+AE160</f>
        <v>572</v>
      </c>
      <c r="AF39" s="13">
        <v>827</v>
      </c>
      <c r="AG39" s="13">
        <f t="shared" ref="AG39" si="364">+AG157+AG160</f>
        <v>14</v>
      </c>
      <c r="AH39" s="13">
        <f>+AH157+AH160</f>
        <v>5</v>
      </c>
      <c r="AI39" s="13">
        <f t="shared" ref="AI39:AL39" si="365">+AI157+AI160</f>
        <v>0</v>
      </c>
      <c r="AJ39" s="13">
        <f t="shared" si="365"/>
        <v>0</v>
      </c>
      <c r="AK39" s="13">
        <f t="shared" si="365"/>
        <v>0</v>
      </c>
      <c r="AL39" s="13">
        <f t="shared" si="365"/>
        <v>0</v>
      </c>
      <c r="AM39" s="13">
        <f>+AM157+AM160</f>
        <v>0</v>
      </c>
      <c r="AN39" s="13">
        <f>+AN157+AN160</f>
        <v>8</v>
      </c>
      <c r="AO39" s="13">
        <f>+AO157+AO160</f>
        <v>8</v>
      </c>
      <c r="AP39" s="13">
        <v>7</v>
      </c>
      <c r="AQ39" s="13">
        <f t="shared" ref="AQ39:AR39" si="366">+AQ157+AQ160</f>
        <v>30</v>
      </c>
      <c r="AR39" s="13">
        <f t="shared" si="366"/>
        <v>30</v>
      </c>
      <c r="AS39" s="13">
        <f>+AS157+AS160</f>
        <v>35</v>
      </c>
      <c r="AT39" s="13">
        <f t="shared" ref="AT39:AX39" si="367">+AT157+AT160</f>
        <v>29</v>
      </c>
      <c r="AU39" s="13">
        <f t="shared" si="367"/>
        <v>19</v>
      </c>
      <c r="AV39" s="13">
        <f t="shared" si="367"/>
        <v>11</v>
      </c>
      <c r="AW39" s="13">
        <f t="shared" si="367"/>
        <v>17</v>
      </c>
      <c r="AX39" s="13">
        <f t="shared" si="367"/>
        <v>16</v>
      </c>
      <c r="AY39" s="13">
        <f t="shared" ref="AY39" si="368">+AY157+AY160</f>
        <v>21</v>
      </c>
      <c r="AZ39" s="13">
        <v>26</v>
      </c>
      <c r="BA39" s="13">
        <f t="shared" ref="BA39:BC39" si="369">+BA157+BA160</f>
        <v>135</v>
      </c>
      <c r="BB39" s="13">
        <f t="shared" si="369"/>
        <v>93</v>
      </c>
      <c r="BC39" s="13">
        <f t="shared" si="369"/>
        <v>92</v>
      </c>
      <c r="BD39" s="13">
        <f>+BD157+BD160</f>
        <v>48</v>
      </c>
      <c r="BE39" s="13">
        <f t="shared" ref="BE39:BH39" si="370">+BE157+BE160</f>
        <v>110</v>
      </c>
      <c r="BF39" s="13">
        <f t="shared" si="370"/>
        <v>108</v>
      </c>
      <c r="BG39" s="13">
        <f t="shared" si="370"/>
        <v>82</v>
      </c>
      <c r="BH39" s="13">
        <f t="shared" si="370"/>
        <v>85</v>
      </c>
      <c r="BI39" s="13">
        <f t="shared" ref="BI39" si="371">+BI157+BI160</f>
        <v>90</v>
      </c>
      <c r="BJ39" s="13">
        <v>2046</v>
      </c>
      <c r="BK39" s="13">
        <f t="shared" ref="BK39:BN39" si="372">+BK157+BK160</f>
        <v>5</v>
      </c>
      <c r="BL39" s="13">
        <f t="shared" si="372"/>
        <v>49</v>
      </c>
      <c r="BM39" s="13">
        <f t="shared" si="372"/>
        <v>33</v>
      </c>
      <c r="BN39" s="13">
        <f t="shared" si="372"/>
        <v>29</v>
      </c>
      <c r="BO39" s="13">
        <f>+BO157+BO160</f>
        <v>74</v>
      </c>
      <c r="BP39" s="13">
        <f t="shared" ref="BP39" si="373">+BP157+BP160</f>
        <v>63</v>
      </c>
      <c r="BQ39" s="13">
        <f t="shared" ref="BQ39:BS39" si="374">+BQ157+BQ160</f>
        <v>82</v>
      </c>
      <c r="BR39" s="13">
        <f t="shared" ref="BR39" si="375">+BR157+BR160</f>
        <v>65</v>
      </c>
      <c r="BS39" s="13">
        <f t="shared" si="374"/>
        <v>44</v>
      </c>
      <c r="BT39" s="13">
        <v>36</v>
      </c>
    </row>
    <row r="40" spans="1:72" s="22" customFormat="1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2" s="40" customFormat="1" ht="12" customHeight="1" x14ac:dyDescent="0.2">
      <c r="A41" s="90" t="s">
        <v>28</v>
      </c>
      <c r="B41" s="90"/>
      <c r="C41" s="7">
        <f t="shared" ref="C41:AQ41" si="376">C42+C43+C46</f>
        <v>1519</v>
      </c>
      <c r="D41" s="7">
        <f t="shared" si="376"/>
        <v>1492</v>
      </c>
      <c r="E41" s="7">
        <f t="shared" si="376"/>
        <v>1538</v>
      </c>
      <c r="F41" s="7">
        <f t="shared" si="376"/>
        <v>1536</v>
      </c>
      <c r="G41" s="7">
        <f t="shared" si="376"/>
        <v>1557</v>
      </c>
      <c r="H41" s="7">
        <f t="shared" si="376"/>
        <v>1460</v>
      </c>
      <c r="I41" s="7">
        <f t="shared" si="376"/>
        <v>1455</v>
      </c>
      <c r="J41" s="7">
        <f t="shared" si="376"/>
        <v>1485</v>
      </c>
      <c r="K41" s="7">
        <f t="shared" ref="K41" si="377">K42+K43+K46</f>
        <v>1502</v>
      </c>
      <c r="L41" s="7">
        <v>1447</v>
      </c>
      <c r="M41" s="7">
        <f t="shared" si="376"/>
        <v>537</v>
      </c>
      <c r="N41" s="7">
        <f t="shared" si="376"/>
        <v>645</v>
      </c>
      <c r="O41" s="7">
        <f t="shared" si="376"/>
        <v>619</v>
      </c>
      <c r="P41" s="7">
        <f t="shared" si="376"/>
        <v>612</v>
      </c>
      <c r="Q41" s="7">
        <f t="shared" si="376"/>
        <v>535</v>
      </c>
      <c r="R41" s="7">
        <f t="shared" si="376"/>
        <v>416</v>
      </c>
      <c r="S41" s="7">
        <f t="shared" si="376"/>
        <v>636</v>
      </c>
      <c r="T41" s="7">
        <f t="shared" si="376"/>
        <v>703</v>
      </c>
      <c r="U41" s="7">
        <f t="shared" ref="U41" si="378">U42+U43+U46</f>
        <v>689</v>
      </c>
      <c r="V41" s="7">
        <v>643</v>
      </c>
      <c r="W41" s="7">
        <f t="shared" si="376"/>
        <v>1995</v>
      </c>
      <c r="X41" s="7">
        <f t="shared" si="376"/>
        <v>2011</v>
      </c>
      <c r="Y41" s="7">
        <f t="shared" si="376"/>
        <v>2009</v>
      </c>
      <c r="Z41" s="7">
        <f t="shared" si="376"/>
        <v>1760</v>
      </c>
      <c r="AA41" s="7">
        <f t="shared" si="376"/>
        <v>1788</v>
      </c>
      <c r="AB41" s="7">
        <f t="shared" si="376"/>
        <v>1720</v>
      </c>
      <c r="AC41" s="7">
        <f t="shared" si="376"/>
        <v>1738</v>
      </c>
      <c r="AD41" s="7">
        <f t="shared" si="376"/>
        <v>1746</v>
      </c>
      <c r="AE41" s="7">
        <f t="shared" ref="AE41" si="379">AE42+AE43+AE46</f>
        <v>1877</v>
      </c>
      <c r="AF41" s="7">
        <v>1861</v>
      </c>
      <c r="AG41" s="7">
        <f t="shared" si="376"/>
        <v>2130</v>
      </c>
      <c r="AH41" s="7">
        <f t="shared" si="376"/>
        <v>1899</v>
      </c>
      <c r="AI41" s="7">
        <f t="shared" si="376"/>
        <v>1882</v>
      </c>
      <c r="AJ41" s="7">
        <f t="shared" si="376"/>
        <v>1896</v>
      </c>
      <c r="AK41" s="7">
        <f t="shared" si="376"/>
        <v>1707</v>
      </c>
      <c r="AL41" s="7">
        <f t="shared" si="376"/>
        <v>1025</v>
      </c>
      <c r="AM41" s="7">
        <f t="shared" si="376"/>
        <v>1205</v>
      </c>
      <c r="AN41" s="7">
        <f t="shared" si="376"/>
        <v>1412</v>
      </c>
      <c r="AO41" s="7">
        <f t="shared" ref="AO41" si="380">AO42+AO43+AO46</f>
        <v>1719</v>
      </c>
      <c r="AP41" s="7">
        <v>1624</v>
      </c>
      <c r="AQ41" s="7">
        <f t="shared" si="376"/>
        <v>1838</v>
      </c>
      <c r="AR41" s="7">
        <f t="shared" ref="AR41:BP41" si="381">AR42+AR43+AR46</f>
        <v>1722</v>
      </c>
      <c r="AS41" s="7">
        <f t="shared" si="381"/>
        <v>1814</v>
      </c>
      <c r="AT41" s="7">
        <f t="shared" si="381"/>
        <v>1796</v>
      </c>
      <c r="AU41" s="7">
        <f t="shared" si="381"/>
        <v>1538</v>
      </c>
      <c r="AV41" s="7">
        <f t="shared" si="381"/>
        <v>1475</v>
      </c>
      <c r="AW41" s="7">
        <f t="shared" si="381"/>
        <v>1472</v>
      </c>
      <c r="AX41" s="7">
        <f t="shared" si="381"/>
        <v>1504</v>
      </c>
      <c r="AY41" s="7">
        <f t="shared" ref="AY41" si="382">AY42+AY43+AY46</f>
        <v>1495</v>
      </c>
      <c r="AZ41" s="7">
        <v>1511</v>
      </c>
      <c r="BA41" s="7">
        <f t="shared" si="381"/>
        <v>47895</v>
      </c>
      <c r="BB41" s="7">
        <f t="shared" si="381"/>
        <v>47814</v>
      </c>
      <c r="BC41" s="7">
        <f t="shared" si="381"/>
        <v>48934</v>
      </c>
      <c r="BD41" s="7">
        <f t="shared" si="381"/>
        <v>14444</v>
      </c>
      <c r="BE41" s="7">
        <f t="shared" si="381"/>
        <v>12100</v>
      </c>
      <c r="BF41" s="7">
        <f t="shared" si="381"/>
        <v>11478</v>
      </c>
      <c r="BG41" s="7">
        <f t="shared" si="381"/>
        <v>20910</v>
      </c>
      <c r="BH41" s="7">
        <f t="shared" si="381"/>
        <v>24450</v>
      </c>
      <c r="BI41" s="7">
        <f t="shared" ref="BI41" si="383">BI42+BI43+BI46</f>
        <v>26790</v>
      </c>
      <c r="BJ41" s="7">
        <v>20714</v>
      </c>
      <c r="BK41" s="7">
        <f t="shared" si="381"/>
        <v>597</v>
      </c>
      <c r="BL41" s="7">
        <f t="shared" si="381"/>
        <v>897</v>
      </c>
      <c r="BM41" s="7">
        <f t="shared" si="381"/>
        <v>616</v>
      </c>
      <c r="BN41" s="7">
        <f t="shared" si="381"/>
        <v>818</v>
      </c>
      <c r="BO41" s="7">
        <f t="shared" si="381"/>
        <v>1310</v>
      </c>
      <c r="BP41" s="7">
        <f t="shared" si="381"/>
        <v>1007</v>
      </c>
      <c r="BQ41" s="7">
        <f t="shared" ref="BQ41:BS41" si="384">BQ42+BQ43+BQ46</f>
        <v>1322</v>
      </c>
      <c r="BR41" s="7">
        <f t="shared" ref="BR41" si="385">BR42+BR43+BR46</f>
        <v>1762</v>
      </c>
      <c r="BS41" s="7">
        <f t="shared" si="384"/>
        <v>1843</v>
      </c>
      <c r="BT41" s="7">
        <v>2315</v>
      </c>
    </row>
    <row r="42" spans="1:72" s="22" customFormat="1" ht="12" customHeight="1" x14ac:dyDescent="0.2">
      <c r="A42" s="91" t="s">
        <v>29</v>
      </c>
      <c r="B42" s="91"/>
      <c r="C42" s="8">
        <f t="shared" ref="C42:AQ42" si="386">C81+C82+C85+C86+C88+C90+C92+C93+C97+C99+C104+C105+C109+C112+C115+C117+C120+C121</f>
        <v>302</v>
      </c>
      <c r="D42" s="8">
        <f t="shared" si="386"/>
        <v>273</v>
      </c>
      <c r="E42" s="8">
        <f t="shared" si="386"/>
        <v>298</v>
      </c>
      <c r="F42" s="8">
        <f t="shared" si="386"/>
        <v>274</v>
      </c>
      <c r="G42" s="8">
        <f t="shared" si="386"/>
        <v>297</v>
      </c>
      <c r="H42" s="8">
        <f t="shared" si="386"/>
        <v>287</v>
      </c>
      <c r="I42" s="8">
        <f t="shared" si="386"/>
        <v>305</v>
      </c>
      <c r="J42" s="8">
        <f t="shared" si="386"/>
        <v>327</v>
      </c>
      <c r="K42" s="8">
        <f t="shared" ref="K42" si="387">K81+K82+K85+K86+K88+K90+K92+K93+K97+K99+K104+K105+K109+K112+K115+K117+K120+K121</f>
        <v>321</v>
      </c>
      <c r="L42" s="8">
        <v>305</v>
      </c>
      <c r="M42" s="8">
        <f t="shared" si="386"/>
        <v>212</v>
      </c>
      <c r="N42" s="8">
        <f t="shared" si="386"/>
        <v>223</v>
      </c>
      <c r="O42" s="8">
        <f t="shared" si="386"/>
        <v>202</v>
      </c>
      <c r="P42" s="8">
        <f t="shared" si="386"/>
        <v>193</v>
      </c>
      <c r="Q42" s="8">
        <f t="shared" si="386"/>
        <v>169</v>
      </c>
      <c r="R42" s="8">
        <f t="shared" si="386"/>
        <v>121</v>
      </c>
      <c r="S42" s="8">
        <f t="shared" si="386"/>
        <v>245</v>
      </c>
      <c r="T42" s="8">
        <f t="shared" si="386"/>
        <v>253</v>
      </c>
      <c r="U42" s="8">
        <f t="shared" ref="U42" si="388">U81+U82+U85+U86+U88+U90+U92+U93+U97+U99+U104+U105+U109+U112+U115+U117+U120+U121</f>
        <v>293</v>
      </c>
      <c r="V42" s="8">
        <v>241</v>
      </c>
      <c r="W42" s="8">
        <f t="shared" si="386"/>
        <v>20</v>
      </c>
      <c r="X42" s="8">
        <f t="shared" si="386"/>
        <v>41</v>
      </c>
      <c r="Y42" s="8">
        <f t="shared" si="386"/>
        <v>57</v>
      </c>
      <c r="Z42" s="8">
        <f t="shared" si="386"/>
        <v>652</v>
      </c>
      <c r="AA42" s="8">
        <f t="shared" si="386"/>
        <v>590</v>
      </c>
      <c r="AB42" s="8">
        <f t="shared" si="386"/>
        <v>615</v>
      </c>
      <c r="AC42" s="8">
        <f t="shared" si="386"/>
        <v>534</v>
      </c>
      <c r="AD42" s="8">
        <f t="shared" si="386"/>
        <v>550</v>
      </c>
      <c r="AE42" s="8">
        <f t="shared" ref="AE42" si="389">AE81+AE82+AE85+AE86+AE88+AE90+AE92+AE93+AE97+AE99+AE104+AE105+AE109+AE112+AE115+AE117+AE120+AE121</f>
        <v>780</v>
      </c>
      <c r="AF42" s="8">
        <v>661</v>
      </c>
      <c r="AG42" s="8">
        <f t="shared" si="386"/>
        <v>488</v>
      </c>
      <c r="AH42" s="8">
        <f t="shared" si="386"/>
        <v>512</v>
      </c>
      <c r="AI42" s="8">
        <f t="shared" si="386"/>
        <v>527</v>
      </c>
      <c r="AJ42" s="8">
        <f t="shared" si="386"/>
        <v>498</v>
      </c>
      <c r="AK42" s="8">
        <f t="shared" si="386"/>
        <v>350</v>
      </c>
      <c r="AL42" s="8">
        <f t="shared" si="386"/>
        <v>248</v>
      </c>
      <c r="AM42" s="8">
        <f t="shared" si="386"/>
        <v>315</v>
      </c>
      <c r="AN42" s="8">
        <f t="shared" si="386"/>
        <v>304</v>
      </c>
      <c r="AO42" s="8">
        <f t="shared" ref="AO42" si="390">AO81+AO82+AO85+AO86+AO88+AO90+AO92+AO93+AO97+AO99+AO104+AO105+AO109+AO112+AO115+AO117+AO120+AO121</f>
        <v>304</v>
      </c>
      <c r="AP42" s="8">
        <v>290</v>
      </c>
      <c r="AQ42" s="8">
        <f t="shared" si="386"/>
        <v>260</v>
      </c>
      <c r="AR42" s="8">
        <f t="shared" ref="AR42:BP42" si="391">AR81+AR82+AR85+AR86+AR88+AR90+AR92+AR93+AR97+AR99+AR104+AR105+AR109+AR112+AR115+AR117+AR120+AR121</f>
        <v>241</v>
      </c>
      <c r="AS42" s="8">
        <f t="shared" si="391"/>
        <v>313</v>
      </c>
      <c r="AT42" s="8">
        <f t="shared" si="391"/>
        <v>345</v>
      </c>
      <c r="AU42" s="8">
        <f t="shared" si="391"/>
        <v>264</v>
      </c>
      <c r="AV42" s="8">
        <f t="shared" si="391"/>
        <v>228</v>
      </c>
      <c r="AW42" s="8">
        <f t="shared" si="391"/>
        <v>239</v>
      </c>
      <c r="AX42" s="8">
        <f t="shared" si="391"/>
        <v>271</v>
      </c>
      <c r="AY42" s="8">
        <f t="shared" ref="AY42" si="392">AY81+AY82+AY85+AY86+AY88+AY90+AY92+AY93+AY97+AY99+AY104+AY105+AY109+AY112+AY115+AY117+AY120+AY121</f>
        <v>285</v>
      </c>
      <c r="AZ42" s="8">
        <v>279</v>
      </c>
      <c r="BA42" s="8">
        <f t="shared" si="391"/>
        <v>18449</v>
      </c>
      <c r="BB42" s="8">
        <f t="shared" si="391"/>
        <v>18360</v>
      </c>
      <c r="BC42" s="8">
        <f t="shared" si="391"/>
        <v>19328</v>
      </c>
      <c r="BD42" s="8">
        <f t="shared" si="391"/>
        <v>1288</v>
      </c>
      <c r="BE42" s="8">
        <f t="shared" si="391"/>
        <v>10328</v>
      </c>
      <c r="BF42" s="8">
        <f t="shared" si="391"/>
        <v>10254</v>
      </c>
      <c r="BG42" s="8">
        <f t="shared" si="391"/>
        <v>7422</v>
      </c>
      <c r="BH42" s="8">
        <f t="shared" si="391"/>
        <v>7326</v>
      </c>
      <c r="BI42" s="8">
        <f t="shared" ref="BI42" si="393">BI81+BI82+BI85+BI86+BI88+BI90+BI92+BI93+BI97+BI99+BI104+BI105+BI109+BI112+BI115+BI117+BI120+BI121</f>
        <v>9870</v>
      </c>
      <c r="BJ42" s="8">
        <v>3332</v>
      </c>
      <c r="BK42" s="8">
        <f t="shared" si="391"/>
        <v>83</v>
      </c>
      <c r="BL42" s="8">
        <f t="shared" si="391"/>
        <v>390</v>
      </c>
      <c r="BM42" s="8">
        <f t="shared" si="391"/>
        <v>97</v>
      </c>
      <c r="BN42" s="8">
        <f t="shared" si="391"/>
        <v>309</v>
      </c>
      <c r="BO42" s="8">
        <f t="shared" si="391"/>
        <v>616</v>
      </c>
      <c r="BP42" s="8">
        <f t="shared" si="391"/>
        <v>436</v>
      </c>
      <c r="BQ42" s="8">
        <f t="shared" ref="BQ42:BS42" si="394">BQ81+BQ82+BQ85+BQ86+BQ88+BQ90+BQ92+BQ93+BQ97+BQ99+BQ104+BQ105+BQ109+BQ112+BQ115+BQ117+BQ120+BQ121</f>
        <v>541</v>
      </c>
      <c r="BR42" s="8">
        <f t="shared" ref="BR42" si="395">BR81+BR82+BR85+BR86+BR88+BR90+BR92+BR93+BR97+BR99+BR104+BR105+BR109+BR112+BR115+BR117+BR120+BR121</f>
        <v>980</v>
      </c>
      <c r="BS42" s="8">
        <f t="shared" si="394"/>
        <v>994</v>
      </c>
      <c r="BT42" s="8">
        <v>930</v>
      </c>
    </row>
    <row r="43" spans="1:72" s="22" customFormat="1" ht="12" customHeight="1" x14ac:dyDescent="0.2">
      <c r="A43" s="92" t="s">
        <v>30</v>
      </c>
      <c r="B43" s="92"/>
      <c r="C43" s="8">
        <f t="shared" ref="C43:AQ43" si="396">C44+C45</f>
        <v>532</v>
      </c>
      <c r="D43" s="8">
        <f t="shared" si="396"/>
        <v>533</v>
      </c>
      <c r="E43" s="8">
        <f t="shared" si="396"/>
        <v>552</v>
      </c>
      <c r="F43" s="8">
        <f t="shared" si="396"/>
        <v>541</v>
      </c>
      <c r="G43" s="8">
        <f t="shared" si="396"/>
        <v>546</v>
      </c>
      <c r="H43" s="8">
        <f t="shared" si="396"/>
        <v>526</v>
      </c>
      <c r="I43" s="8">
        <f t="shared" si="396"/>
        <v>528</v>
      </c>
      <c r="J43" s="8">
        <f t="shared" si="396"/>
        <v>536</v>
      </c>
      <c r="K43" s="8">
        <f t="shared" ref="K43" si="397">K44+K45</f>
        <v>549</v>
      </c>
      <c r="L43" s="8">
        <v>515</v>
      </c>
      <c r="M43" s="8">
        <f t="shared" si="396"/>
        <v>107</v>
      </c>
      <c r="N43" s="8">
        <f t="shared" si="396"/>
        <v>195</v>
      </c>
      <c r="O43" s="8">
        <f t="shared" si="396"/>
        <v>200</v>
      </c>
      <c r="P43" s="8">
        <f t="shared" si="396"/>
        <v>210</v>
      </c>
      <c r="Q43" s="8">
        <f t="shared" si="396"/>
        <v>168</v>
      </c>
      <c r="R43" s="8">
        <f t="shared" si="396"/>
        <v>92</v>
      </c>
      <c r="S43" s="8">
        <f t="shared" si="396"/>
        <v>188</v>
      </c>
      <c r="T43" s="8">
        <f t="shared" si="396"/>
        <v>204</v>
      </c>
      <c r="U43" s="8">
        <f t="shared" ref="U43" si="398">U44+U45</f>
        <v>185</v>
      </c>
      <c r="V43" s="8">
        <v>195</v>
      </c>
      <c r="W43" s="8">
        <f t="shared" si="396"/>
        <v>93</v>
      </c>
      <c r="X43" s="8">
        <f t="shared" si="396"/>
        <v>79</v>
      </c>
      <c r="Y43" s="8">
        <f t="shared" si="396"/>
        <v>88</v>
      </c>
      <c r="Z43" s="8">
        <f t="shared" si="396"/>
        <v>61</v>
      </c>
      <c r="AA43" s="8">
        <f t="shared" si="396"/>
        <v>81</v>
      </c>
      <c r="AB43" s="8">
        <f t="shared" si="396"/>
        <v>59</v>
      </c>
      <c r="AC43" s="8">
        <f t="shared" si="396"/>
        <v>49</v>
      </c>
      <c r="AD43" s="8">
        <f t="shared" si="396"/>
        <v>58</v>
      </c>
      <c r="AE43" s="8">
        <f t="shared" ref="AE43" si="399">AE44+AE45</f>
        <v>44</v>
      </c>
      <c r="AF43" s="8">
        <v>39</v>
      </c>
      <c r="AG43" s="8">
        <f t="shared" si="396"/>
        <v>1043</v>
      </c>
      <c r="AH43" s="8">
        <f t="shared" si="396"/>
        <v>1036</v>
      </c>
      <c r="AI43" s="8">
        <f t="shared" si="396"/>
        <v>1037</v>
      </c>
      <c r="AJ43" s="8">
        <f t="shared" si="396"/>
        <v>1026</v>
      </c>
      <c r="AK43" s="8">
        <f t="shared" si="396"/>
        <v>1112</v>
      </c>
      <c r="AL43" s="8">
        <f t="shared" si="396"/>
        <v>536</v>
      </c>
      <c r="AM43" s="8">
        <f t="shared" si="396"/>
        <v>605</v>
      </c>
      <c r="AN43" s="8">
        <f t="shared" si="396"/>
        <v>806</v>
      </c>
      <c r="AO43" s="8">
        <f t="shared" ref="AO43" si="400">AO44+AO45</f>
        <v>1068</v>
      </c>
      <c r="AP43" s="8">
        <v>980</v>
      </c>
      <c r="AQ43" s="8">
        <f t="shared" si="396"/>
        <v>1183</v>
      </c>
      <c r="AR43" s="8">
        <f t="shared" ref="AR43:BP43" si="401">AR44+AR45</f>
        <v>1129</v>
      </c>
      <c r="AS43" s="8">
        <f t="shared" si="401"/>
        <v>1182</v>
      </c>
      <c r="AT43" s="8">
        <f t="shared" si="401"/>
        <v>1149</v>
      </c>
      <c r="AU43" s="8">
        <f t="shared" si="401"/>
        <v>973</v>
      </c>
      <c r="AV43" s="8">
        <f t="shared" si="401"/>
        <v>917</v>
      </c>
      <c r="AW43" s="8">
        <f t="shared" si="401"/>
        <v>900</v>
      </c>
      <c r="AX43" s="8">
        <f t="shared" si="401"/>
        <v>855</v>
      </c>
      <c r="AY43" s="8">
        <f t="shared" ref="AY43" si="402">AY44+AY45</f>
        <v>839</v>
      </c>
      <c r="AZ43" s="8">
        <v>835</v>
      </c>
      <c r="BA43" s="8">
        <f t="shared" si="401"/>
        <v>28475</v>
      </c>
      <c r="BB43" s="8">
        <f t="shared" si="401"/>
        <v>28493</v>
      </c>
      <c r="BC43" s="8">
        <f t="shared" si="401"/>
        <v>28492</v>
      </c>
      <c r="BD43" s="8">
        <f t="shared" si="401"/>
        <v>12101</v>
      </c>
      <c r="BE43" s="8">
        <f t="shared" si="401"/>
        <v>672</v>
      </c>
      <c r="BF43" s="8">
        <f t="shared" si="401"/>
        <v>461</v>
      </c>
      <c r="BG43" s="8">
        <f t="shared" si="401"/>
        <v>12641</v>
      </c>
      <c r="BH43" s="8">
        <f t="shared" si="401"/>
        <v>16324</v>
      </c>
      <c r="BI43" s="8">
        <f t="shared" ref="BI43" si="403">BI44+BI45</f>
        <v>16070</v>
      </c>
      <c r="BJ43" s="8">
        <v>16539</v>
      </c>
      <c r="BK43" s="8">
        <f t="shared" si="401"/>
        <v>376</v>
      </c>
      <c r="BL43" s="8">
        <f t="shared" si="401"/>
        <v>361</v>
      </c>
      <c r="BM43" s="8">
        <f t="shared" si="401"/>
        <v>350</v>
      </c>
      <c r="BN43" s="8">
        <f t="shared" si="401"/>
        <v>229</v>
      </c>
      <c r="BO43" s="8">
        <f t="shared" si="401"/>
        <v>268</v>
      </c>
      <c r="BP43" s="8">
        <f t="shared" si="401"/>
        <v>105</v>
      </c>
      <c r="BQ43" s="8">
        <f t="shared" ref="BQ43:BS43" si="404">BQ44+BQ45</f>
        <v>280</v>
      </c>
      <c r="BR43" s="8">
        <f t="shared" ref="BR43" si="405">BR44+BR45</f>
        <v>279</v>
      </c>
      <c r="BS43" s="8">
        <f t="shared" si="404"/>
        <v>288</v>
      </c>
      <c r="BT43" s="8">
        <v>852</v>
      </c>
    </row>
    <row r="44" spans="1:72" s="22" customFormat="1" ht="12" customHeight="1" x14ac:dyDescent="0.2">
      <c r="A44" s="15"/>
      <c r="B44" s="10" t="s">
        <v>31</v>
      </c>
      <c r="C44" s="8">
        <f t="shared" ref="C44:K44" si="406">C75+C102+C91+C158+C95+C100+C118</f>
        <v>343</v>
      </c>
      <c r="D44" s="8">
        <f t="shared" si="406"/>
        <v>356</v>
      </c>
      <c r="E44" s="8">
        <f t="shared" si="406"/>
        <v>359</v>
      </c>
      <c r="F44" s="8">
        <f t="shared" si="406"/>
        <v>367</v>
      </c>
      <c r="G44" s="8">
        <f t="shared" si="406"/>
        <v>356</v>
      </c>
      <c r="H44" s="8">
        <f t="shared" si="406"/>
        <v>363</v>
      </c>
      <c r="I44" s="8">
        <f t="shared" si="406"/>
        <v>344</v>
      </c>
      <c r="J44" s="8">
        <f t="shared" si="406"/>
        <v>364</v>
      </c>
      <c r="K44" s="8">
        <f t="shared" si="406"/>
        <v>335</v>
      </c>
      <c r="L44" s="8">
        <v>319</v>
      </c>
      <c r="M44" s="8">
        <f t="shared" ref="M44:U44" si="407">M75+M102+M91+M158+M95+M100+M118</f>
        <v>64</v>
      </c>
      <c r="N44" s="8">
        <f t="shared" si="407"/>
        <v>129</v>
      </c>
      <c r="O44" s="8">
        <f t="shared" si="407"/>
        <v>133</v>
      </c>
      <c r="P44" s="8">
        <f t="shared" si="407"/>
        <v>131</v>
      </c>
      <c r="Q44" s="8">
        <f t="shared" si="407"/>
        <v>78</v>
      </c>
      <c r="R44" s="8">
        <f t="shared" si="407"/>
        <v>47</v>
      </c>
      <c r="S44" s="8">
        <f t="shared" si="407"/>
        <v>91</v>
      </c>
      <c r="T44" s="8">
        <f t="shared" si="407"/>
        <v>103</v>
      </c>
      <c r="U44" s="8">
        <f t="shared" si="407"/>
        <v>98</v>
      </c>
      <c r="V44" s="8">
        <v>114</v>
      </c>
      <c r="W44" s="8">
        <f t="shared" ref="W44:AE44" si="408">W75+W102+W91+W158+W95+W100+W118</f>
        <v>51</v>
      </c>
      <c r="X44" s="8">
        <f t="shared" si="408"/>
        <v>33</v>
      </c>
      <c r="Y44" s="8">
        <f t="shared" si="408"/>
        <v>54</v>
      </c>
      <c r="Z44" s="8">
        <f t="shared" si="408"/>
        <v>42</v>
      </c>
      <c r="AA44" s="8">
        <f t="shared" si="408"/>
        <v>44</v>
      </c>
      <c r="AB44" s="8">
        <f t="shared" si="408"/>
        <v>24</v>
      </c>
      <c r="AC44" s="8">
        <f t="shared" si="408"/>
        <v>40</v>
      </c>
      <c r="AD44" s="8">
        <f t="shared" si="408"/>
        <v>52</v>
      </c>
      <c r="AE44" s="8">
        <f t="shared" si="408"/>
        <v>35</v>
      </c>
      <c r="AF44" s="8">
        <v>31</v>
      </c>
      <c r="AG44" s="8">
        <f t="shared" ref="AG44:AO44" si="409">AG75+AG102+AG91+AG158+AG95+AG100+AG118</f>
        <v>180</v>
      </c>
      <c r="AH44" s="8">
        <f t="shared" si="409"/>
        <v>166</v>
      </c>
      <c r="AI44" s="8">
        <f t="shared" si="409"/>
        <v>176</v>
      </c>
      <c r="AJ44" s="8">
        <f t="shared" si="409"/>
        <v>187</v>
      </c>
      <c r="AK44" s="8">
        <f t="shared" si="409"/>
        <v>219</v>
      </c>
      <c r="AL44" s="8">
        <f t="shared" si="409"/>
        <v>221</v>
      </c>
      <c r="AM44" s="8">
        <f t="shared" si="409"/>
        <v>290</v>
      </c>
      <c r="AN44" s="8">
        <f t="shared" si="409"/>
        <v>278</v>
      </c>
      <c r="AO44" s="8">
        <f t="shared" si="409"/>
        <v>268</v>
      </c>
      <c r="AP44" s="8">
        <v>322</v>
      </c>
      <c r="AQ44" s="8">
        <f t="shared" ref="AQ44:AY44" si="410">AQ75+AQ102+AQ91+AQ158+AQ95+AQ100+AQ118</f>
        <v>378</v>
      </c>
      <c r="AR44" s="8">
        <f t="shared" si="410"/>
        <v>373</v>
      </c>
      <c r="AS44" s="8">
        <f t="shared" si="410"/>
        <v>383</v>
      </c>
      <c r="AT44" s="8">
        <f t="shared" si="410"/>
        <v>403</v>
      </c>
      <c r="AU44" s="8">
        <f t="shared" si="410"/>
        <v>334</v>
      </c>
      <c r="AV44" s="8">
        <f t="shared" si="410"/>
        <v>354</v>
      </c>
      <c r="AW44" s="8">
        <f t="shared" si="410"/>
        <v>360</v>
      </c>
      <c r="AX44" s="8">
        <f t="shared" si="410"/>
        <v>368</v>
      </c>
      <c r="AY44" s="8">
        <f t="shared" si="410"/>
        <v>310</v>
      </c>
      <c r="AZ44" s="8">
        <v>310</v>
      </c>
      <c r="BA44" s="8">
        <f t="shared" ref="BA44:BI44" si="411">BA75+BA102+BA91+BA158+BA95+BA100+BA118</f>
        <v>114</v>
      </c>
      <c r="BB44" s="8">
        <f t="shared" si="411"/>
        <v>136</v>
      </c>
      <c r="BC44" s="8">
        <f t="shared" si="411"/>
        <v>121</v>
      </c>
      <c r="BD44" s="8">
        <f t="shared" si="411"/>
        <v>106</v>
      </c>
      <c r="BE44" s="8">
        <f t="shared" si="411"/>
        <v>115</v>
      </c>
      <c r="BF44" s="8">
        <f t="shared" si="411"/>
        <v>171</v>
      </c>
      <c r="BG44" s="8">
        <f t="shared" si="411"/>
        <v>182</v>
      </c>
      <c r="BH44" s="8">
        <f t="shared" si="411"/>
        <v>1605</v>
      </c>
      <c r="BI44" s="8">
        <f t="shared" si="411"/>
        <v>1651</v>
      </c>
      <c r="BJ44" s="8">
        <v>2148</v>
      </c>
      <c r="BK44" s="8">
        <f t="shared" ref="BK44:BS44" si="412">BK75+BK102+BK91+BK158+BK95+BK100+BK118</f>
        <v>60</v>
      </c>
      <c r="BL44" s="8">
        <f t="shared" si="412"/>
        <v>40</v>
      </c>
      <c r="BM44" s="8">
        <f t="shared" si="412"/>
        <v>20</v>
      </c>
      <c r="BN44" s="8">
        <f t="shared" si="412"/>
        <v>42</v>
      </c>
      <c r="BO44" s="8">
        <f t="shared" si="412"/>
        <v>40</v>
      </c>
      <c r="BP44" s="8">
        <f t="shared" si="412"/>
        <v>34</v>
      </c>
      <c r="BQ44" s="8">
        <f t="shared" si="412"/>
        <v>48</v>
      </c>
      <c r="BR44" s="8">
        <f t="shared" si="412"/>
        <v>61</v>
      </c>
      <c r="BS44" s="8">
        <f t="shared" si="412"/>
        <v>57</v>
      </c>
      <c r="BT44" s="8">
        <v>25</v>
      </c>
    </row>
    <row r="45" spans="1:72" s="22" customFormat="1" ht="12" customHeight="1" x14ac:dyDescent="0.2">
      <c r="A45" s="15"/>
      <c r="B45" s="10" t="s">
        <v>32</v>
      </c>
      <c r="C45" s="8">
        <f t="shared" ref="C45:AQ45" si="413">C83+C108+C110</f>
        <v>189</v>
      </c>
      <c r="D45" s="8">
        <f t="shared" si="413"/>
        <v>177</v>
      </c>
      <c r="E45" s="8">
        <f t="shared" si="413"/>
        <v>193</v>
      </c>
      <c r="F45" s="8">
        <f t="shared" si="413"/>
        <v>174</v>
      </c>
      <c r="G45" s="8">
        <f t="shared" si="413"/>
        <v>190</v>
      </c>
      <c r="H45" s="8">
        <f t="shared" si="413"/>
        <v>163</v>
      </c>
      <c r="I45" s="8">
        <f t="shared" si="413"/>
        <v>184</v>
      </c>
      <c r="J45" s="8">
        <f t="shared" si="413"/>
        <v>172</v>
      </c>
      <c r="K45" s="8">
        <f t="shared" ref="K45" si="414">K83+K108+K110</f>
        <v>214</v>
      </c>
      <c r="L45" s="8">
        <v>196</v>
      </c>
      <c r="M45" s="8">
        <f t="shared" si="413"/>
        <v>43</v>
      </c>
      <c r="N45" s="8">
        <f t="shared" si="413"/>
        <v>66</v>
      </c>
      <c r="O45" s="8">
        <f t="shared" si="413"/>
        <v>67</v>
      </c>
      <c r="P45" s="8">
        <f t="shared" si="413"/>
        <v>79</v>
      </c>
      <c r="Q45" s="8">
        <f t="shared" si="413"/>
        <v>90</v>
      </c>
      <c r="R45" s="8">
        <f t="shared" si="413"/>
        <v>45</v>
      </c>
      <c r="S45" s="8">
        <f t="shared" si="413"/>
        <v>97</v>
      </c>
      <c r="T45" s="8">
        <f t="shared" si="413"/>
        <v>101</v>
      </c>
      <c r="U45" s="8">
        <f t="shared" ref="U45" si="415">U83+U108+U110</f>
        <v>87</v>
      </c>
      <c r="V45" s="8">
        <v>81</v>
      </c>
      <c r="W45" s="8">
        <f t="shared" si="413"/>
        <v>42</v>
      </c>
      <c r="X45" s="8">
        <f t="shared" si="413"/>
        <v>46</v>
      </c>
      <c r="Y45" s="8">
        <f t="shared" si="413"/>
        <v>34</v>
      </c>
      <c r="Z45" s="8">
        <f t="shared" si="413"/>
        <v>19</v>
      </c>
      <c r="AA45" s="8">
        <f t="shared" si="413"/>
        <v>37</v>
      </c>
      <c r="AB45" s="8">
        <f t="shared" si="413"/>
        <v>35</v>
      </c>
      <c r="AC45" s="8">
        <f t="shared" si="413"/>
        <v>9</v>
      </c>
      <c r="AD45" s="8">
        <f t="shared" si="413"/>
        <v>6</v>
      </c>
      <c r="AE45" s="8">
        <f t="shared" ref="AE45" si="416">AE83+AE108+AE110</f>
        <v>9</v>
      </c>
      <c r="AF45" s="8">
        <v>8</v>
      </c>
      <c r="AG45" s="8">
        <f t="shared" si="413"/>
        <v>863</v>
      </c>
      <c r="AH45" s="8">
        <f t="shared" si="413"/>
        <v>870</v>
      </c>
      <c r="AI45" s="8">
        <f t="shared" si="413"/>
        <v>861</v>
      </c>
      <c r="AJ45" s="8">
        <f t="shared" si="413"/>
        <v>839</v>
      </c>
      <c r="AK45" s="8">
        <f t="shared" si="413"/>
        <v>893</v>
      </c>
      <c r="AL45" s="8">
        <f t="shared" si="413"/>
        <v>315</v>
      </c>
      <c r="AM45" s="8">
        <f t="shared" si="413"/>
        <v>315</v>
      </c>
      <c r="AN45" s="8">
        <f t="shared" si="413"/>
        <v>528</v>
      </c>
      <c r="AO45" s="8">
        <f t="shared" ref="AO45" si="417">AO83+AO108+AO110</f>
        <v>800</v>
      </c>
      <c r="AP45" s="8">
        <v>658</v>
      </c>
      <c r="AQ45" s="8">
        <f t="shared" si="413"/>
        <v>805</v>
      </c>
      <c r="AR45" s="8">
        <f t="shared" ref="AR45:BP45" si="418">AR83+AR108+AR110</f>
        <v>756</v>
      </c>
      <c r="AS45" s="8">
        <f t="shared" si="418"/>
        <v>799</v>
      </c>
      <c r="AT45" s="8">
        <f t="shared" si="418"/>
        <v>746</v>
      </c>
      <c r="AU45" s="8">
        <f t="shared" si="418"/>
        <v>639</v>
      </c>
      <c r="AV45" s="8">
        <f t="shared" si="418"/>
        <v>563</v>
      </c>
      <c r="AW45" s="8">
        <f t="shared" si="418"/>
        <v>540</v>
      </c>
      <c r="AX45" s="8">
        <f t="shared" si="418"/>
        <v>487</v>
      </c>
      <c r="AY45" s="8">
        <f t="shared" ref="AY45" si="419">AY83+AY108+AY110</f>
        <v>529</v>
      </c>
      <c r="AZ45" s="8">
        <v>525</v>
      </c>
      <c r="BA45" s="8">
        <f t="shared" si="418"/>
        <v>28361</v>
      </c>
      <c r="BB45" s="8">
        <f t="shared" si="418"/>
        <v>28357</v>
      </c>
      <c r="BC45" s="8">
        <f t="shared" si="418"/>
        <v>28371</v>
      </c>
      <c r="BD45" s="8">
        <f t="shared" si="418"/>
        <v>11995</v>
      </c>
      <c r="BE45" s="8">
        <f t="shared" si="418"/>
        <v>557</v>
      </c>
      <c r="BF45" s="8">
        <f t="shared" si="418"/>
        <v>290</v>
      </c>
      <c r="BG45" s="8">
        <f t="shared" si="418"/>
        <v>12459</v>
      </c>
      <c r="BH45" s="8">
        <f t="shared" si="418"/>
        <v>14719</v>
      </c>
      <c r="BI45" s="8">
        <f t="shared" ref="BI45" si="420">BI83+BI108+BI110</f>
        <v>14419</v>
      </c>
      <c r="BJ45" s="8">
        <v>14391</v>
      </c>
      <c r="BK45" s="8">
        <f t="shared" si="418"/>
        <v>316</v>
      </c>
      <c r="BL45" s="8">
        <f t="shared" si="418"/>
        <v>321</v>
      </c>
      <c r="BM45" s="8">
        <f t="shared" si="418"/>
        <v>330</v>
      </c>
      <c r="BN45" s="8">
        <f t="shared" si="418"/>
        <v>187</v>
      </c>
      <c r="BO45" s="8">
        <f t="shared" si="418"/>
        <v>228</v>
      </c>
      <c r="BP45" s="8">
        <f t="shared" si="418"/>
        <v>71</v>
      </c>
      <c r="BQ45" s="8">
        <f t="shared" ref="BQ45:BS45" si="421">BQ83+BQ108+BQ110</f>
        <v>232</v>
      </c>
      <c r="BR45" s="8">
        <f t="shared" ref="BR45" si="422">BR83+BR108+BR110</f>
        <v>218</v>
      </c>
      <c r="BS45" s="8">
        <f t="shared" si="421"/>
        <v>231</v>
      </c>
      <c r="BT45" s="8">
        <v>827</v>
      </c>
    </row>
    <row r="46" spans="1:72" s="22" customFormat="1" ht="12" customHeight="1" x14ac:dyDescent="0.2">
      <c r="A46" s="91" t="s">
        <v>33</v>
      </c>
      <c r="B46" s="91"/>
      <c r="C46" s="8">
        <f t="shared" ref="C46:AQ46" si="423">C47+C48+C49</f>
        <v>685</v>
      </c>
      <c r="D46" s="8">
        <f t="shared" si="423"/>
        <v>686</v>
      </c>
      <c r="E46" s="8">
        <f t="shared" si="423"/>
        <v>688</v>
      </c>
      <c r="F46" s="8">
        <f t="shared" si="423"/>
        <v>721</v>
      </c>
      <c r="G46" s="8">
        <f t="shared" si="423"/>
        <v>714</v>
      </c>
      <c r="H46" s="8">
        <f t="shared" si="423"/>
        <v>647</v>
      </c>
      <c r="I46" s="8">
        <f t="shared" si="423"/>
        <v>622</v>
      </c>
      <c r="J46" s="8">
        <f t="shared" si="423"/>
        <v>622</v>
      </c>
      <c r="K46" s="8">
        <f t="shared" ref="K46" si="424">K47+K48+K49</f>
        <v>632</v>
      </c>
      <c r="L46" s="8">
        <v>627</v>
      </c>
      <c r="M46" s="8">
        <f t="shared" si="423"/>
        <v>218</v>
      </c>
      <c r="N46" s="8">
        <f t="shared" si="423"/>
        <v>227</v>
      </c>
      <c r="O46" s="8">
        <f t="shared" si="423"/>
        <v>217</v>
      </c>
      <c r="P46" s="8">
        <f t="shared" si="423"/>
        <v>209</v>
      </c>
      <c r="Q46" s="8">
        <f t="shared" si="423"/>
        <v>198</v>
      </c>
      <c r="R46" s="8">
        <f t="shared" si="423"/>
        <v>203</v>
      </c>
      <c r="S46" s="8">
        <f t="shared" si="423"/>
        <v>203</v>
      </c>
      <c r="T46" s="8">
        <f t="shared" si="423"/>
        <v>246</v>
      </c>
      <c r="U46" s="8">
        <f t="shared" ref="U46" si="425">U47+U48+U49</f>
        <v>211</v>
      </c>
      <c r="V46" s="8">
        <v>207</v>
      </c>
      <c r="W46" s="8">
        <f t="shared" si="423"/>
        <v>1882</v>
      </c>
      <c r="X46" s="8">
        <f t="shared" si="423"/>
        <v>1891</v>
      </c>
      <c r="Y46" s="8">
        <f t="shared" si="423"/>
        <v>1864</v>
      </c>
      <c r="Z46" s="8">
        <f t="shared" si="423"/>
        <v>1047</v>
      </c>
      <c r="AA46" s="8">
        <f t="shared" si="423"/>
        <v>1117</v>
      </c>
      <c r="AB46" s="8">
        <f t="shared" si="423"/>
        <v>1046</v>
      </c>
      <c r="AC46" s="8">
        <f t="shared" si="423"/>
        <v>1155</v>
      </c>
      <c r="AD46" s="8">
        <f t="shared" si="423"/>
        <v>1138</v>
      </c>
      <c r="AE46" s="8">
        <f t="shared" ref="AE46" si="426">AE47+AE48+AE49</f>
        <v>1053</v>
      </c>
      <c r="AF46" s="8">
        <v>1161</v>
      </c>
      <c r="AG46" s="8">
        <f t="shared" si="423"/>
        <v>599</v>
      </c>
      <c r="AH46" s="8">
        <f t="shared" si="423"/>
        <v>351</v>
      </c>
      <c r="AI46" s="8">
        <f t="shared" si="423"/>
        <v>318</v>
      </c>
      <c r="AJ46" s="8">
        <f t="shared" si="423"/>
        <v>372</v>
      </c>
      <c r="AK46" s="8">
        <f t="shared" si="423"/>
        <v>245</v>
      </c>
      <c r="AL46" s="8">
        <f t="shared" si="423"/>
        <v>241</v>
      </c>
      <c r="AM46" s="8">
        <f t="shared" si="423"/>
        <v>285</v>
      </c>
      <c r="AN46" s="8">
        <f t="shared" si="423"/>
        <v>302</v>
      </c>
      <c r="AO46" s="8">
        <f t="shared" ref="AO46" si="427">AO47+AO48+AO49</f>
        <v>347</v>
      </c>
      <c r="AP46" s="8">
        <v>354</v>
      </c>
      <c r="AQ46" s="8">
        <f t="shared" si="423"/>
        <v>395</v>
      </c>
      <c r="AR46" s="8">
        <f t="shared" ref="AR46:BP46" si="428">AR47+AR48+AR49</f>
        <v>352</v>
      </c>
      <c r="AS46" s="8">
        <f t="shared" si="428"/>
        <v>319</v>
      </c>
      <c r="AT46" s="8">
        <f t="shared" si="428"/>
        <v>302</v>
      </c>
      <c r="AU46" s="8">
        <f t="shared" si="428"/>
        <v>301</v>
      </c>
      <c r="AV46" s="8">
        <f t="shared" si="428"/>
        <v>330</v>
      </c>
      <c r="AW46" s="8">
        <f t="shared" si="428"/>
        <v>333</v>
      </c>
      <c r="AX46" s="8">
        <f t="shared" si="428"/>
        <v>378</v>
      </c>
      <c r="AY46" s="8">
        <f t="shared" ref="AY46" si="429">AY47+AY48+AY49</f>
        <v>371</v>
      </c>
      <c r="AZ46" s="8">
        <v>397</v>
      </c>
      <c r="BA46" s="8">
        <f t="shared" si="428"/>
        <v>971</v>
      </c>
      <c r="BB46" s="8">
        <f t="shared" si="428"/>
        <v>961</v>
      </c>
      <c r="BC46" s="8">
        <f t="shared" si="428"/>
        <v>1114</v>
      </c>
      <c r="BD46" s="8">
        <f t="shared" si="428"/>
        <v>1055</v>
      </c>
      <c r="BE46" s="8">
        <f t="shared" si="428"/>
        <v>1100</v>
      </c>
      <c r="BF46" s="8">
        <f t="shared" si="428"/>
        <v>763</v>
      </c>
      <c r="BG46" s="8">
        <f t="shared" si="428"/>
        <v>847</v>
      </c>
      <c r="BH46" s="8">
        <f t="shared" si="428"/>
        <v>800</v>
      </c>
      <c r="BI46" s="8">
        <f t="shared" ref="BI46" si="430">BI47+BI48+BI49</f>
        <v>850</v>
      </c>
      <c r="BJ46" s="8">
        <v>843</v>
      </c>
      <c r="BK46" s="8">
        <f t="shared" si="428"/>
        <v>138</v>
      </c>
      <c r="BL46" s="8">
        <f t="shared" si="428"/>
        <v>146</v>
      </c>
      <c r="BM46" s="8">
        <f t="shared" si="428"/>
        <v>169</v>
      </c>
      <c r="BN46" s="8">
        <f t="shared" si="428"/>
        <v>280</v>
      </c>
      <c r="BO46" s="8">
        <f t="shared" si="428"/>
        <v>426</v>
      </c>
      <c r="BP46" s="8">
        <f t="shared" si="428"/>
        <v>466</v>
      </c>
      <c r="BQ46" s="8">
        <f t="shared" ref="BQ46:BS46" si="431">BQ47+BQ48+BQ49</f>
        <v>501</v>
      </c>
      <c r="BR46" s="8">
        <f t="shared" ref="BR46" si="432">BR47+BR48+BR49</f>
        <v>503</v>
      </c>
      <c r="BS46" s="8">
        <f t="shared" si="431"/>
        <v>561</v>
      </c>
      <c r="BT46" s="8">
        <v>533</v>
      </c>
    </row>
    <row r="47" spans="1:72" s="22" customFormat="1" ht="12" customHeight="1" x14ac:dyDescent="0.2">
      <c r="A47" s="15"/>
      <c r="B47" s="10" t="s">
        <v>34</v>
      </c>
      <c r="C47" s="8">
        <f t="shared" ref="C47:AQ47" si="433">+C71+C72+C80+C101</f>
        <v>353</v>
      </c>
      <c r="D47" s="8">
        <f t="shared" si="433"/>
        <v>358</v>
      </c>
      <c r="E47" s="8">
        <f t="shared" si="433"/>
        <v>365</v>
      </c>
      <c r="F47" s="8">
        <f t="shared" si="433"/>
        <v>380</v>
      </c>
      <c r="G47" s="8">
        <f t="shared" si="433"/>
        <v>372</v>
      </c>
      <c r="H47" s="8">
        <f t="shared" si="433"/>
        <v>329</v>
      </c>
      <c r="I47" s="8">
        <f t="shared" si="433"/>
        <v>323</v>
      </c>
      <c r="J47" s="8">
        <f t="shared" si="433"/>
        <v>308</v>
      </c>
      <c r="K47" s="8">
        <f t="shared" ref="K47" si="434">+K71+K72+K80+K101</f>
        <v>305</v>
      </c>
      <c r="L47" s="8">
        <v>298</v>
      </c>
      <c r="M47" s="8">
        <f t="shared" si="433"/>
        <v>81</v>
      </c>
      <c r="N47" s="8">
        <f t="shared" si="433"/>
        <v>79</v>
      </c>
      <c r="O47" s="8">
        <f t="shared" si="433"/>
        <v>63</v>
      </c>
      <c r="P47" s="8">
        <f t="shared" si="433"/>
        <v>63</v>
      </c>
      <c r="Q47" s="8">
        <f t="shared" si="433"/>
        <v>56</v>
      </c>
      <c r="R47" s="8">
        <f t="shared" si="433"/>
        <v>69</v>
      </c>
      <c r="S47" s="8">
        <f t="shared" si="433"/>
        <v>66</v>
      </c>
      <c r="T47" s="8">
        <f t="shared" si="433"/>
        <v>63</v>
      </c>
      <c r="U47" s="8">
        <f t="shared" ref="U47" si="435">+U71+U72+U80+U101</f>
        <v>50</v>
      </c>
      <c r="V47" s="8">
        <v>48</v>
      </c>
      <c r="W47" s="8">
        <f t="shared" si="433"/>
        <v>4</v>
      </c>
      <c r="X47" s="8">
        <f t="shared" si="433"/>
        <v>14</v>
      </c>
      <c r="Y47" s="8">
        <f t="shared" si="433"/>
        <v>11</v>
      </c>
      <c r="Z47" s="8">
        <f t="shared" si="433"/>
        <v>4</v>
      </c>
      <c r="AA47" s="8">
        <f t="shared" si="433"/>
        <v>4</v>
      </c>
      <c r="AB47" s="8">
        <f t="shared" si="433"/>
        <v>4</v>
      </c>
      <c r="AC47" s="8">
        <f t="shared" si="433"/>
        <v>21</v>
      </c>
      <c r="AD47" s="8">
        <f t="shared" si="433"/>
        <v>9</v>
      </c>
      <c r="AE47" s="8">
        <f t="shared" ref="AE47" si="436">+AE71+AE72+AE80+AE101</f>
        <v>5</v>
      </c>
      <c r="AF47" s="8">
        <v>32</v>
      </c>
      <c r="AG47" s="8">
        <f t="shared" si="433"/>
        <v>519</v>
      </c>
      <c r="AH47" s="8">
        <f t="shared" si="433"/>
        <v>240</v>
      </c>
      <c r="AI47" s="8">
        <f t="shared" si="433"/>
        <v>247</v>
      </c>
      <c r="AJ47" s="8">
        <f t="shared" si="433"/>
        <v>235</v>
      </c>
      <c r="AK47" s="8">
        <f t="shared" si="433"/>
        <v>147</v>
      </c>
      <c r="AL47" s="8">
        <f t="shared" si="433"/>
        <v>175</v>
      </c>
      <c r="AM47" s="8">
        <f t="shared" si="433"/>
        <v>184</v>
      </c>
      <c r="AN47" s="8">
        <f t="shared" si="433"/>
        <v>222</v>
      </c>
      <c r="AO47" s="8">
        <f t="shared" ref="AO47" si="437">+AO71+AO72+AO80+AO101</f>
        <v>252</v>
      </c>
      <c r="AP47" s="8">
        <v>239</v>
      </c>
      <c r="AQ47" s="8">
        <f t="shared" si="433"/>
        <v>325</v>
      </c>
      <c r="AR47" s="8">
        <f t="shared" ref="AR47:BP47" si="438">+AR71+AR72+AR80+AR101</f>
        <v>283</v>
      </c>
      <c r="AS47" s="8">
        <f t="shared" si="438"/>
        <v>289</v>
      </c>
      <c r="AT47" s="8">
        <f t="shared" si="438"/>
        <v>294</v>
      </c>
      <c r="AU47" s="8">
        <f t="shared" si="438"/>
        <v>277</v>
      </c>
      <c r="AV47" s="8">
        <f t="shared" si="438"/>
        <v>282</v>
      </c>
      <c r="AW47" s="8">
        <f t="shared" si="438"/>
        <v>276</v>
      </c>
      <c r="AX47" s="8">
        <f t="shared" si="438"/>
        <v>278</v>
      </c>
      <c r="AY47" s="8">
        <f t="shared" ref="AY47" si="439">+AY71+AY72+AY80+AY101</f>
        <v>302</v>
      </c>
      <c r="AZ47" s="8">
        <v>326</v>
      </c>
      <c r="BA47" s="8">
        <f t="shared" si="438"/>
        <v>81</v>
      </c>
      <c r="BB47" s="8">
        <f t="shared" si="438"/>
        <v>54</v>
      </c>
      <c r="BC47" s="8">
        <f t="shared" si="438"/>
        <v>106</v>
      </c>
      <c r="BD47" s="8">
        <f t="shared" si="438"/>
        <v>176</v>
      </c>
      <c r="BE47" s="8">
        <f t="shared" si="438"/>
        <v>221</v>
      </c>
      <c r="BF47" s="8">
        <f t="shared" si="438"/>
        <v>147</v>
      </c>
      <c r="BG47" s="8">
        <f t="shared" si="438"/>
        <v>128</v>
      </c>
      <c r="BH47" s="8">
        <f t="shared" si="438"/>
        <v>140</v>
      </c>
      <c r="BI47" s="8">
        <f t="shared" ref="BI47" si="440">+BI71+BI72+BI80+BI101</f>
        <v>170</v>
      </c>
      <c r="BJ47" s="8">
        <v>146</v>
      </c>
      <c r="BK47" s="8">
        <f t="shared" si="438"/>
        <v>79</v>
      </c>
      <c r="BL47" s="8">
        <f t="shared" si="438"/>
        <v>87</v>
      </c>
      <c r="BM47" s="8">
        <f t="shared" si="438"/>
        <v>93</v>
      </c>
      <c r="BN47" s="8">
        <f t="shared" si="438"/>
        <v>241</v>
      </c>
      <c r="BO47" s="8">
        <f t="shared" si="438"/>
        <v>298</v>
      </c>
      <c r="BP47" s="8">
        <f t="shared" si="438"/>
        <v>408</v>
      </c>
      <c r="BQ47" s="8">
        <f t="shared" ref="BQ47:BS47" si="441">+BQ71+BQ72+BQ80+BQ101</f>
        <v>428</v>
      </c>
      <c r="BR47" s="8">
        <f t="shared" ref="BR47" si="442">+BR71+BR72+BR80+BR101</f>
        <v>347</v>
      </c>
      <c r="BS47" s="8">
        <f t="shared" si="441"/>
        <v>345</v>
      </c>
      <c r="BT47" s="8">
        <v>335</v>
      </c>
    </row>
    <row r="48" spans="1:72" s="22" customFormat="1" ht="12" customHeight="1" x14ac:dyDescent="0.2">
      <c r="A48" s="15"/>
      <c r="B48" s="10" t="s">
        <v>35</v>
      </c>
      <c r="C48" s="8">
        <f t="shared" ref="C48:AQ48" si="443">C74+C76+C87+C89+C103+C107+C113+C116</f>
        <v>200</v>
      </c>
      <c r="D48" s="8">
        <f t="shared" si="443"/>
        <v>202</v>
      </c>
      <c r="E48" s="8">
        <f t="shared" si="443"/>
        <v>194</v>
      </c>
      <c r="F48" s="8">
        <f t="shared" si="443"/>
        <v>206</v>
      </c>
      <c r="G48" s="8">
        <f t="shared" si="443"/>
        <v>217</v>
      </c>
      <c r="H48" s="8">
        <f t="shared" si="443"/>
        <v>212</v>
      </c>
      <c r="I48" s="8">
        <f t="shared" si="443"/>
        <v>205</v>
      </c>
      <c r="J48" s="8">
        <f t="shared" si="443"/>
        <v>207</v>
      </c>
      <c r="K48" s="8">
        <f t="shared" ref="K48" si="444">K74+K76+K87+K89+K103+K107+K113+K116</f>
        <v>220</v>
      </c>
      <c r="L48" s="8">
        <v>216</v>
      </c>
      <c r="M48" s="8">
        <f t="shared" si="443"/>
        <v>102</v>
      </c>
      <c r="N48" s="8">
        <f t="shared" si="443"/>
        <v>103</v>
      </c>
      <c r="O48" s="8">
        <f t="shared" si="443"/>
        <v>113</v>
      </c>
      <c r="P48" s="8">
        <f t="shared" si="443"/>
        <v>110</v>
      </c>
      <c r="Q48" s="8">
        <f t="shared" si="443"/>
        <v>101</v>
      </c>
      <c r="R48" s="8">
        <f t="shared" si="443"/>
        <v>99</v>
      </c>
      <c r="S48" s="8">
        <f t="shared" si="443"/>
        <v>89</v>
      </c>
      <c r="T48" s="8">
        <f t="shared" si="443"/>
        <v>137</v>
      </c>
      <c r="U48" s="8">
        <f t="shared" ref="U48" si="445">U74+U76+U87+U89+U103+U107+U113+U116</f>
        <v>126</v>
      </c>
      <c r="V48" s="8">
        <v>123</v>
      </c>
      <c r="W48" s="8">
        <f t="shared" si="443"/>
        <v>2</v>
      </c>
      <c r="X48" s="8">
        <f t="shared" si="443"/>
        <v>5</v>
      </c>
      <c r="Y48" s="8">
        <f t="shared" si="443"/>
        <v>3</v>
      </c>
      <c r="Z48" s="8">
        <f t="shared" si="443"/>
        <v>5</v>
      </c>
      <c r="AA48" s="8">
        <f t="shared" si="443"/>
        <v>14</v>
      </c>
      <c r="AB48" s="8">
        <f t="shared" si="443"/>
        <v>4</v>
      </c>
      <c r="AC48" s="8">
        <f t="shared" si="443"/>
        <v>5</v>
      </c>
      <c r="AD48" s="8">
        <f t="shared" si="443"/>
        <v>3</v>
      </c>
      <c r="AE48" s="8">
        <f t="shared" ref="AE48" si="446">AE74+AE76+AE87+AE89+AE103+AE107+AE113+AE116</f>
        <v>3</v>
      </c>
      <c r="AF48" s="8">
        <v>3</v>
      </c>
      <c r="AG48" s="8">
        <f t="shared" si="443"/>
        <v>70</v>
      </c>
      <c r="AH48" s="8">
        <f t="shared" si="443"/>
        <v>91</v>
      </c>
      <c r="AI48" s="8">
        <f t="shared" si="443"/>
        <v>49</v>
      </c>
      <c r="AJ48" s="8">
        <f t="shared" si="443"/>
        <v>96</v>
      </c>
      <c r="AK48" s="8">
        <f t="shared" si="443"/>
        <v>73</v>
      </c>
      <c r="AL48" s="8">
        <f t="shared" si="443"/>
        <v>56</v>
      </c>
      <c r="AM48" s="8">
        <f t="shared" si="443"/>
        <v>65</v>
      </c>
      <c r="AN48" s="8">
        <f t="shared" si="443"/>
        <v>62</v>
      </c>
      <c r="AO48" s="8">
        <f t="shared" ref="AO48" si="447">AO74+AO76+AO87+AO89+AO103+AO107+AO113+AO116</f>
        <v>81</v>
      </c>
      <c r="AP48" s="8">
        <v>94</v>
      </c>
      <c r="AQ48" s="8">
        <f t="shared" si="443"/>
        <v>17</v>
      </c>
      <c r="AR48" s="8">
        <f t="shared" ref="AR48:BP48" si="448">AR74+AR76+AR87+AR89+AR103+AR107+AR113+AR116</f>
        <v>9</v>
      </c>
      <c r="AS48" s="8">
        <f t="shared" si="448"/>
        <v>7</v>
      </c>
      <c r="AT48" s="8">
        <f t="shared" si="448"/>
        <v>8</v>
      </c>
      <c r="AU48" s="8">
        <f t="shared" si="448"/>
        <v>17</v>
      </c>
      <c r="AV48" s="8">
        <f t="shared" si="448"/>
        <v>41</v>
      </c>
      <c r="AW48" s="8">
        <f t="shared" si="448"/>
        <v>52</v>
      </c>
      <c r="AX48" s="8">
        <f t="shared" si="448"/>
        <v>96</v>
      </c>
      <c r="AY48" s="8">
        <f t="shared" ref="AY48" si="449">AY74+AY76+AY87+AY89+AY103+AY107+AY113+AY116</f>
        <v>65</v>
      </c>
      <c r="AZ48" s="8">
        <v>66</v>
      </c>
      <c r="BA48" s="8">
        <f t="shared" si="448"/>
        <v>511</v>
      </c>
      <c r="BB48" s="8">
        <f t="shared" si="448"/>
        <v>513</v>
      </c>
      <c r="BC48" s="8">
        <f t="shared" si="448"/>
        <v>520</v>
      </c>
      <c r="BD48" s="8">
        <f t="shared" si="448"/>
        <v>527</v>
      </c>
      <c r="BE48" s="8">
        <f t="shared" si="448"/>
        <v>568</v>
      </c>
      <c r="BF48" s="8">
        <f t="shared" si="448"/>
        <v>491</v>
      </c>
      <c r="BG48" s="8">
        <f t="shared" si="448"/>
        <v>542</v>
      </c>
      <c r="BH48" s="8">
        <f t="shared" si="448"/>
        <v>509</v>
      </c>
      <c r="BI48" s="8">
        <f t="shared" ref="BI48" si="450">BI74+BI76+BI87+BI89+BI103+BI107+BI113+BI116</f>
        <v>511</v>
      </c>
      <c r="BJ48" s="8">
        <v>514</v>
      </c>
      <c r="BK48" s="8">
        <f t="shared" si="448"/>
        <v>47</v>
      </c>
      <c r="BL48" s="8">
        <f t="shared" si="448"/>
        <v>46</v>
      </c>
      <c r="BM48" s="8">
        <f t="shared" si="448"/>
        <v>72</v>
      </c>
      <c r="BN48" s="8">
        <f t="shared" si="448"/>
        <v>18</v>
      </c>
      <c r="BO48" s="8">
        <f t="shared" si="448"/>
        <v>96</v>
      </c>
      <c r="BP48" s="8">
        <f t="shared" si="448"/>
        <v>55</v>
      </c>
      <c r="BQ48" s="8">
        <f t="shared" ref="BQ48:BS48" si="451">BQ74+BQ76+BQ87+BQ89+BQ103+BQ107+BQ113+BQ116</f>
        <v>50</v>
      </c>
      <c r="BR48" s="8">
        <f t="shared" ref="BR48" si="452">BR74+BR76+BR87+BR89+BR103+BR107+BR113+BR116</f>
        <v>106</v>
      </c>
      <c r="BS48" s="8">
        <f t="shared" si="451"/>
        <v>184</v>
      </c>
      <c r="BT48" s="8">
        <v>189</v>
      </c>
    </row>
    <row r="49" spans="1:72" s="22" customFormat="1" ht="12" customHeight="1" x14ac:dyDescent="0.2">
      <c r="A49" s="15"/>
      <c r="B49" s="15" t="s">
        <v>36</v>
      </c>
      <c r="C49" s="13">
        <f t="shared" ref="C49:AQ49" si="453">C70+C77+C84+C94+C106+C111+C119</f>
        <v>132</v>
      </c>
      <c r="D49" s="13">
        <f t="shared" si="453"/>
        <v>126</v>
      </c>
      <c r="E49" s="13">
        <f t="shared" si="453"/>
        <v>129</v>
      </c>
      <c r="F49" s="13">
        <f t="shared" si="453"/>
        <v>135</v>
      </c>
      <c r="G49" s="13">
        <f t="shared" si="453"/>
        <v>125</v>
      </c>
      <c r="H49" s="13">
        <f t="shared" si="453"/>
        <v>106</v>
      </c>
      <c r="I49" s="13">
        <f t="shared" si="453"/>
        <v>94</v>
      </c>
      <c r="J49" s="13">
        <f t="shared" si="453"/>
        <v>107</v>
      </c>
      <c r="K49" s="13">
        <f t="shared" ref="K49" si="454">K70+K77+K84+K94+K106+K111+K119</f>
        <v>107</v>
      </c>
      <c r="L49" s="13">
        <v>113</v>
      </c>
      <c r="M49" s="13">
        <f t="shared" si="453"/>
        <v>35</v>
      </c>
      <c r="N49" s="13">
        <f t="shared" si="453"/>
        <v>45</v>
      </c>
      <c r="O49" s="13">
        <f t="shared" si="453"/>
        <v>41</v>
      </c>
      <c r="P49" s="13">
        <f t="shared" si="453"/>
        <v>36</v>
      </c>
      <c r="Q49" s="13">
        <f t="shared" si="453"/>
        <v>41</v>
      </c>
      <c r="R49" s="13">
        <f t="shared" si="453"/>
        <v>35</v>
      </c>
      <c r="S49" s="13">
        <f t="shared" si="453"/>
        <v>48</v>
      </c>
      <c r="T49" s="13">
        <f t="shared" si="453"/>
        <v>46</v>
      </c>
      <c r="U49" s="13">
        <f t="shared" ref="U49" si="455">U70+U77+U84+U94+U106+U111+U119</f>
        <v>35</v>
      </c>
      <c r="V49" s="13">
        <v>36</v>
      </c>
      <c r="W49" s="13">
        <f t="shared" si="453"/>
        <v>1876</v>
      </c>
      <c r="X49" s="13">
        <f t="shared" si="453"/>
        <v>1872</v>
      </c>
      <c r="Y49" s="13">
        <f t="shared" si="453"/>
        <v>1850</v>
      </c>
      <c r="Z49" s="13">
        <f t="shared" si="453"/>
        <v>1038</v>
      </c>
      <c r="AA49" s="13">
        <f t="shared" si="453"/>
        <v>1099</v>
      </c>
      <c r="AB49" s="13">
        <f t="shared" si="453"/>
        <v>1038</v>
      </c>
      <c r="AC49" s="13">
        <f t="shared" si="453"/>
        <v>1129</v>
      </c>
      <c r="AD49" s="13">
        <f t="shared" si="453"/>
        <v>1126</v>
      </c>
      <c r="AE49" s="13">
        <f t="shared" ref="AE49" si="456">AE70+AE77+AE84+AE94+AE106+AE111+AE119</f>
        <v>1045</v>
      </c>
      <c r="AF49" s="13">
        <v>1126</v>
      </c>
      <c r="AG49" s="13">
        <f t="shared" si="453"/>
        <v>10</v>
      </c>
      <c r="AH49" s="13">
        <f t="shared" si="453"/>
        <v>20</v>
      </c>
      <c r="AI49" s="13">
        <f t="shared" si="453"/>
        <v>22</v>
      </c>
      <c r="AJ49" s="13">
        <f t="shared" si="453"/>
        <v>41</v>
      </c>
      <c r="AK49" s="13">
        <f t="shared" si="453"/>
        <v>25</v>
      </c>
      <c r="AL49" s="13">
        <f t="shared" si="453"/>
        <v>10</v>
      </c>
      <c r="AM49" s="13">
        <f t="shared" si="453"/>
        <v>36</v>
      </c>
      <c r="AN49" s="13">
        <f t="shared" si="453"/>
        <v>18</v>
      </c>
      <c r="AO49" s="13">
        <f t="shared" ref="AO49" si="457">AO70+AO77+AO84+AO94+AO106+AO111+AO119</f>
        <v>14</v>
      </c>
      <c r="AP49" s="13">
        <v>21</v>
      </c>
      <c r="AQ49" s="13">
        <f t="shared" si="453"/>
        <v>53</v>
      </c>
      <c r="AR49" s="13">
        <f t="shared" ref="AR49:BP49" si="458">AR70+AR77+AR84+AR94+AR106+AR111+AR119</f>
        <v>60</v>
      </c>
      <c r="AS49" s="13">
        <f t="shared" si="458"/>
        <v>23</v>
      </c>
      <c r="AT49" s="13">
        <f t="shared" si="458"/>
        <v>0</v>
      </c>
      <c r="AU49" s="13">
        <f t="shared" si="458"/>
        <v>7</v>
      </c>
      <c r="AV49" s="13">
        <f t="shared" si="458"/>
        <v>7</v>
      </c>
      <c r="AW49" s="13">
        <f t="shared" si="458"/>
        <v>5</v>
      </c>
      <c r="AX49" s="13">
        <f t="shared" si="458"/>
        <v>4</v>
      </c>
      <c r="AY49" s="13">
        <f t="shared" ref="AY49" si="459">AY70+AY77+AY84+AY94+AY106+AY111+AY119</f>
        <v>4</v>
      </c>
      <c r="AZ49" s="13">
        <v>5</v>
      </c>
      <c r="BA49" s="13">
        <f t="shared" si="458"/>
        <v>379</v>
      </c>
      <c r="BB49" s="13">
        <f t="shared" si="458"/>
        <v>394</v>
      </c>
      <c r="BC49" s="13">
        <f t="shared" si="458"/>
        <v>488</v>
      </c>
      <c r="BD49" s="13">
        <f t="shared" si="458"/>
        <v>352</v>
      </c>
      <c r="BE49" s="13">
        <f t="shared" si="458"/>
        <v>311</v>
      </c>
      <c r="BF49" s="13">
        <f t="shared" si="458"/>
        <v>125</v>
      </c>
      <c r="BG49" s="13">
        <f t="shared" si="458"/>
        <v>177</v>
      </c>
      <c r="BH49" s="13">
        <f t="shared" si="458"/>
        <v>151</v>
      </c>
      <c r="BI49" s="13">
        <f t="shared" ref="BI49" si="460">BI70+BI77+BI84+BI94+BI106+BI111+BI119</f>
        <v>169</v>
      </c>
      <c r="BJ49" s="13">
        <v>183</v>
      </c>
      <c r="BK49" s="13">
        <f t="shared" si="458"/>
        <v>12</v>
      </c>
      <c r="BL49" s="13">
        <f t="shared" si="458"/>
        <v>13</v>
      </c>
      <c r="BM49" s="13">
        <f t="shared" si="458"/>
        <v>4</v>
      </c>
      <c r="BN49" s="13">
        <f t="shared" si="458"/>
        <v>21</v>
      </c>
      <c r="BO49" s="13">
        <f t="shared" si="458"/>
        <v>32</v>
      </c>
      <c r="BP49" s="13">
        <f t="shared" si="458"/>
        <v>3</v>
      </c>
      <c r="BQ49" s="13">
        <f t="shared" ref="BQ49:BS49" si="461">BQ70+BQ77+BQ84+BQ94+BQ106+BQ111+BQ119</f>
        <v>23</v>
      </c>
      <c r="BR49" s="13">
        <f t="shared" ref="BR49" si="462">BR70+BR77+BR84+BR94+BR106+BR111+BR119</f>
        <v>50</v>
      </c>
      <c r="BS49" s="13">
        <f t="shared" si="461"/>
        <v>32</v>
      </c>
      <c r="BT49" s="13">
        <v>9</v>
      </c>
    </row>
    <row r="50" spans="1:72" s="22" customFormat="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</row>
    <row r="51" spans="1:72" s="40" customFormat="1" ht="12" customHeight="1" x14ac:dyDescent="0.2">
      <c r="A51" s="90" t="s">
        <v>37</v>
      </c>
      <c r="B51" s="90"/>
      <c r="C51" s="7">
        <f t="shared" ref="C51:AQ51" si="463">C52+C53+C54</f>
        <v>889</v>
      </c>
      <c r="D51" s="7">
        <f t="shared" si="463"/>
        <v>917</v>
      </c>
      <c r="E51" s="7">
        <f t="shared" si="463"/>
        <v>906</v>
      </c>
      <c r="F51" s="7">
        <f t="shared" si="463"/>
        <v>941</v>
      </c>
      <c r="G51" s="7">
        <f t="shared" si="463"/>
        <v>923</v>
      </c>
      <c r="H51" s="7">
        <f t="shared" si="463"/>
        <v>892</v>
      </c>
      <c r="I51" s="7">
        <f t="shared" si="463"/>
        <v>905</v>
      </c>
      <c r="J51" s="7">
        <f t="shared" si="463"/>
        <v>910</v>
      </c>
      <c r="K51" s="7">
        <f t="shared" ref="K51" si="464">K52+K53+K54</f>
        <v>907</v>
      </c>
      <c r="L51" s="7">
        <v>849</v>
      </c>
      <c r="M51" s="7">
        <f t="shared" si="463"/>
        <v>311</v>
      </c>
      <c r="N51" s="7">
        <f t="shared" si="463"/>
        <v>320</v>
      </c>
      <c r="O51" s="7">
        <f t="shared" si="463"/>
        <v>360</v>
      </c>
      <c r="P51" s="7">
        <f t="shared" si="463"/>
        <v>333</v>
      </c>
      <c r="Q51" s="7">
        <f t="shared" si="463"/>
        <v>346</v>
      </c>
      <c r="R51" s="7">
        <f t="shared" si="463"/>
        <v>250</v>
      </c>
      <c r="S51" s="7">
        <f t="shared" si="463"/>
        <v>318</v>
      </c>
      <c r="T51" s="7">
        <f t="shared" si="463"/>
        <v>308</v>
      </c>
      <c r="U51" s="7">
        <f t="shared" ref="U51" si="465">U52+U53+U54</f>
        <v>339</v>
      </c>
      <c r="V51" s="7">
        <v>322</v>
      </c>
      <c r="W51" s="7">
        <f t="shared" si="463"/>
        <v>138</v>
      </c>
      <c r="X51" s="7">
        <f t="shared" si="463"/>
        <v>68</v>
      </c>
      <c r="Y51" s="7">
        <f t="shared" si="463"/>
        <v>123</v>
      </c>
      <c r="Z51" s="7">
        <f t="shared" si="463"/>
        <v>85</v>
      </c>
      <c r="AA51" s="7">
        <f t="shared" si="463"/>
        <v>116</v>
      </c>
      <c r="AB51" s="7">
        <f t="shared" si="463"/>
        <v>79</v>
      </c>
      <c r="AC51" s="7">
        <f t="shared" si="463"/>
        <v>88</v>
      </c>
      <c r="AD51" s="7">
        <f t="shared" si="463"/>
        <v>111</v>
      </c>
      <c r="AE51" s="7">
        <f t="shared" ref="AE51" si="466">AE52+AE53+AE54</f>
        <v>62</v>
      </c>
      <c r="AF51" s="7">
        <v>92</v>
      </c>
      <c r="AG51" s="7">
        <f t="shared" si="463"/>
        <v>722</v>
      </c>
      <c r="AH51" s="7">
        <f t="shared" si="463"/>
        <v>654</v>
      </c>
      <c r="AI51" s="7">
        <f t="shared" si="463"/>
        <v>637</v>
      </c>
      <c r="AJ51" s="7">
        <f t="shared" si="463"/>
        <v>607</v>
      </c>
      <c r="AK51" s="7">
        <f t="shared" si="463"/>
        <v>515</v>
      </c>
      <c r="AL51" s="7">
        <f t="shared" si="463"/>
        <v>415</v>
      </c>
      <c r="AM51" s="7">
        <f t="shared" si="463"/>
        <v>574</v>
      </c>
      <c r="AN51" s="7">
        <f t="shared" si="463"/>
        <v>526</v>
      </c>
      <c r="AO51" s="7">
        <f t="shared" ref="AO51" si="467">AO52+AO53+AO54</f>
        <v>534</v>
      </c>
      <c r="AP51" s="7">
        <v>576</v>
      </c>
      <c r="AQ51" s="7">
        <f t="shared" si="463"/>
        <v>1252</v>
      </c>
      <c r="AR51" s="7">
        <f t="shared" ref="AR51:BP51" si="468">AR52+AR53+AR54</f>
        <v>1226</v>
      </c>
      <c r="AS51" s="7">
        <f t="shared" si="468"/>
        <v>1266</v>
      </c>
      <c r="AT51" s="7">
        <f t="shared" si="468"/>
        <v>1352</v>
      </c>
      <c r="AU51" s="7">
        <f t="shared" si="468"/>
        <v>1324</v>
      </c>
      <c r="AV51" s="7">
        <f t="shared" si="468"/>
        <v>1107</v>
      </c>
      <c r="AW51" s="7">
        <f t="shared" si="468"/>
        <v>1082</v>
      </c>
      <c r="AX51" s="7">
        <f t="shared" si="468"/>
        <v>1123</v>
      </c>
      <c r="AY51" s="7">
        <f t="shared" ref="AY51" si="469">AY52+AY53+AY54</f>
        <v>1059</v>
      </c>
      <c r="AZ51" s="7">
        <v>1049</v>
      </c>
      <c r="BA51" s="7">
        <f t="shared" si="468"/>
        <v>756</v>
      </c>
      <c r="BB51" s="7">
        <f t="shared" si="468"/>
        <v>2209</v>
      </c>
      <c r="BC51" s="7">
        <f t="shared" si="468"/>
        <v>2247</v>
      </c>
      <c r="BD51" s="7">
        <f t="shared" si="468"/>
        <v>1943</v>
      </c>
      <c r="BE51" s="7">
        <f t="shared" si="468"/>
        <v>1394</v>
      </c>
      <c r="BF51" s="7">
        <f t="shared" si="468"/>
        <v>435</v>
      </c>
      <c r="BG51" s="7">
        <f t="shared" si="468"/>
        <v>1389</v>
      </c>
      <c r="BH51" s="7">
        <f t="shared" si="468"/>
        <v>1457</v>
      </c>
      <c r="BI51" s="7">
        <f t="shared" ref="BI51" si="470">BI52+BI53+BI54</f>
        <v>1357</v>
      </c>
      <c r="BJ51" s="7">
        <v>1511</v>
      </c>
      <c r="BK51" s="7">
        <f t="shared" si="468"/>
        <v>973</v>
      </c>
      <c r="BL51" s="7">
        <f t="shared" si="468"/>
        <v>1268</v>
      </c>
      <c r="BM51" s="7">
        <f t="shared" si="468"/>
        <v>923</v>
      </c>
      <c r="BN51" s="7">
        <f t="shared" si="468"/>
        <v>1057</v>
      </c>
      <c r="BO51" s="7">
        <f t="shared" si="468"/>
        <v>2197</v>
      </c>
      <c r="BP51" s="7">
        <f t="shared" si="468"/>
        <v>3345</v>
      </c>
      <c r="BQ51" s="7">
        <f t="shared" ref="BQ51:BS51" si="471">BQ52+BQ53+BQ54</f>
        <v>3508</v>
      </c>
      <c r="BR51" s="7">
        <f t="shared" ref="BR51" si="472">BR52+BR53+BR54</f>
        <v>2273</v>
      </c>
      <c r="BS51" s="7">
        <f t="shared" si="471"/>
        <v>3462</v>
      </c>
      <c r="BT51" s="7">
        <v>3783</v>
      </c>
    </row>
    <row r="52" spans="1:72" s="22" customFormat="1" ht="12" customHeight="1" x14ac:dyDescent="0.2">
      <c r="A52" s="91" t="s">
        <v>38</v>
      </c>
      <c r="B52" s="91"/>
      <c r="C52" s="8">
        <f t="shared" ref="C52:AQ52" si="473">C57+C60+C63+C67</f>
        <v>13</v>
      </c>
      <c r="D52" s="8">
        <f t="shared" si="473"/>
        <v>11</v>
      </c>
      <c r="E52" s="8">
        <f t="shared" si="473"/>
        <v>12</v>
      </c>
      <c r="F52" s="8">
        <f t="shared" si="473"/>
        <v>10</v>
      </c>
      <c r="G52" s="8">
        <f t="shared" si="473"/>
        <v>11</v>
      </c>
      <c r="H52" s="8">
        <f t="shared" si="473"/>
        <v>14</v>
      </c>
      <c r="I52" s="8">
        <f t="shared" si="473"/>
        <v>15</v>
      </c>
      <c r="J52" s="8">
        <f t="shared" si="473"/>
        <v>13</v>
      </c>
      <c r="K52" s="8">
        <f t="shared" ref="K52" si="474">K57+K60+K63+K67</f>
        <v>12</v>
      </c>
      <c r="L52" s="8">
        <v>11</v>
      </c>
      <c r="M52" s="8">
        <f t="shared" si="473"/>
        <v>12</v>
      </c>
      <c r="N52" s="8">
        <f t="shared" si="473"/>
        <v>15</v>
      </c>
      <c r="O52" s="8">
        <f t="shared" si="473"/>
        <v>12</v>
      </c>
      <c r="P52" s="8">
        <f t="shared" si="473"/>
        <v>11</v>
      </c>
      <c r="Q52" s="8">
        <f t="shared" si="473"/>
        <v>7</v>
      </c>
      <c r="R52" s="8">
        <f t="shared" si="473"/>
        <v>5</v>
      </c>
      <c r="S52" s="8">
        <f t="shared" si="473"/>
        <v>10</v>
      </c>
      <c r="T52" s="8">
        <f t="shared" si="473"/>
        <v>9</v>
      </c>
      <c r="U52" s="8">
        <f t="shared" ref="U52" si="475">U57+U60+U63+U67</f>
        <v>10</v>
      </c>
      <c r="V52" s="8">
        <v>9</v>
      </c>
      <c r="W52" s="8">
        <f t="shared" si="473"/>
        <v>0</v>
      </c>
      <c r="X52" s="8">
        <f t="shared" si="473"/>
        <v>0</v>
      </c>
      <c r="Y52" s="8">
        <f t="shared" si="473"/>
        <v>0</v>
      </c>
      <c r="Z52" s="8">
        <f t="shared" si="473"/>
        <v>0</v>
      </c>
      <c r="AA52" s="8">
        <f t="shared" si="473"/>
        <v>0</v>
      </c>
      <c r="AB52" s="8">
        <f t="shared" si="473"/>
        <v>0</v>
      </c>
      <c r="AC52" s="8">
        <f t="shared" si="473"/>
        <v>0</v>
      </c>
      <c r="AD52" s="8">
        <f t="shared" si="473"/>
        <v>0</v>
      </c>
      <c r="AE52" s="8">
        <f t="shared" ref="AE52" si="476">AE57+AE60+AE63+AE67</f>
        <v>0</v>
      </c>
      <c r="AF52" s="8">
        <v>0</v>
      </c>
      <c r="AG52" s="8">
        <f t="shared" si="473"/>
        <v>58</v>
      </c>
      <c r="AH52" s="8">
        <f t="shared" si="473"/>
        <v>71</v>
      </c>
      <c r="AI52" s="8">
        <f t="shared" si="473"/>
        <v>59</v>
      </c>
      <c r="AJ52" s="8">
        <f t="shared" si="473"/>
        <v>73</v>
      </c>
      <c r="AK52" s="8">
        <f t="shared" si="473"/>
        <v>0</v>
      </c>
      <c r="AL52" s="8">
        <f t="shared" si="473"/>
        <v>0</v>
      </c>
      <c r="AM52" s="8">
        <f t="shared" si="473"/>
        <v>61</v>
      </c>
      <c r="AN52" s="8">
        <f t="shared" si="473"/>
        <v>49</v>
      </c>
      <c r="AO52" s="8">
        <f t="shared" ref="AO52" si="477">AO57+AO60+AO63+AO67</f>
        <v>42</v>
      </c>
      <c r="AP52" s="8">
        <v>35</v>
      </c>
      <c r="AQ52" s="8">
        <f t="shared" si="473"/>
        <v>0</v>
      </c>
      <c r="AR52" s="8">
        <f t="shared" ref="AR52:BP52" si="478">AR57+AR60+AR63+AR67</f>
        <v>4</v>
      </c>
      <c r="AS52" s="8">
        <f t="shared" si="478"/>
        <v>4</v>
      </c>
      <c r="AT52" s="8">
        <f t="shared" si="478"/>
        <v>0</v>
      </c>
      <c r="AU52" s="8">
        <f t="shared" si="478"/>
        <v>0</v>
      </c>
      <c r="AV52" s="8">
        <f t="shared" si="478"/>
        <v>0</v>
      </c>
      <c r="AW52" s="8">
        <f t="shared" si="478"/>
        <v>0</v>
      </c>
      <c r="AX52" s="8">
        <f t="shared" si="478"/>
        <v>0</v>
      </c>
      <c r="AY52" s="8">
        <f t="shared" ref="AY52" si="479">AY57+AY60+AY63+AY67</f>
        <v>0</v>
      </c>
      <c r="AZ52" s="8">
        <v>0</v>
      </c>
      <c r="BA52" s="8">
        <f t="shared" si="478"/>
        <v>38</v>
      </c>
      <c r="BB52" s="8">
        <f t="shared" si="478"/>
        <v>30</v>
      </c>
      <c r="BC52" s="8">
        <f t="shared" si="478"/>
        <v>30</v>
      </c>
      <c r="BD52" s="8">
        <f t="shared" si="478"/>
        <v>32</v>
      </c>
      <c r="BE52" s="8">
        <f t="shared" si="478"/>
        <v>34</v>
      </c>
      <c r="BF52" s="8">
        <f t="shared" si="478"/>
        <v>10</v>
      </c>
      <c r="BG52" s="8">
        <f t="shared" si="478"/>
        <v>13</v>
      </c>
      <c r="BH52" s="8">
        <f t="shared" si="478"/>
        <v>12</v>
      </c>
      <c r="BI52" s="8">
        <f t="shared" ref="BI52" si="480">BI57+BI60+BI63+BI67</f>
        <v>2</v>
      </c>
      <c r="BJ52" s="8">
        <v>0</v>
      </c>
      <c r="BK52" s="8">
        <f t="shared" si="478"/>
        <v>30</v>
      </c>
      <c r="BL52" s="8">
        <f t="shared" si="478"/>
        <v>30</v>
      </c>
      <c r="BM52" s="8">
        <f t="shared" si="478"/>
        <v>32</v>
      </c>
      <c r="BN52" s="8">
        <f t="shared" si="478"/>
        <v>15</v>
      </c>
      <c r="BO52" s="8">
        <f t="shared" si="478"/>
        <v>15</v>
      </c>
      <c r="BP52" s="8">
        <f t="shared" si="478"/>
        <v>15</v>
      </c>
      <c r="BQ52" s="8">
        <f t="shared" ref="BQ52:BS52" si="481">BQ57+BQ60+BQ63+BQ67</f>
        <v>0</v>
      </c>
      <c r="BR52" s="8">
        <f t="shared" ref="BR52" si="482">BR57+BR60+BR63+BR67</f>
        <v>0</v>
      </c>
      <c r="BS52" s="8">
        <f t="shared" si="481"/>
        <v>92</v>
      </c>
      <c r="BT52" s="8">
        <v>105</v>
      </c>
    </row>
    <row r="53" spans="1:72" s="22" customFormat="1" ht="12" customHeight="1" x14ac:dyDescent="0.2">
      <c r="A53" s="91" t="s">
        <v>39</v>
      </c>
      <c r="B53" s="91"/>
      <c r="C53" s="8">
        <f t="shared" ref="C53:AQ53" si="483">C73+C78+C79+C61+C62+C96+C98+C64+C65+C114+C66</f>
        <v>551</v>
      </c>
      <c r="D53" s="8">
        <f t="shared" si="483"/>
        <v>587</v>
      </c>
      <c r="E53" s="8">
        <f t="shared" si="483"/>
        <v>592</v>
      </c>
      <c r="F53" s="8">
        <f t="shared" si="483"/>
        <v>617</v>
      </c>
      <c r="G53" s="8">
        <f t="shared" si="483"/>
        <v>599</v>
      </c>
      <c r="H53" s="8">
        <f t="shared" si="483"/>
        <v>589</v>
      </c>
      <c r="I53" s="8">
        <f t="shared" si="483"/>
        <v>572</v>
      </c>
      <c r="J53" s="8">
        <f t="shared" si="483"/>
        <v>554</v>
      </c>
      <c r="K53" s="8">
        <f t="shared" ref="K53" si="484">K73+K78+K79+K61+K62+K96+K98+K64+K65+K114+K66</f>
        <v>587</v>
      </c>
      <c r="L53" s="8">
        <v>557</v>
      </c>
      <c r="M53" s="8">
        <f t="shared" si="483"/>
        <v>209</v>
      </c>
      <c r="N53" s="8">
        <f t="shared" si="483"/>
        <v>229</v>
      </c>
      <c r="O53" s="8">
        <f t="shared" si="483"/>
        <v>265</v>
      </c>
      <c r="P53" s="8">
        <f t="shared" si="483"/>
        <v>250</v>
      </c>
      <c r="Q53" s="8">
        <f t="shared" si="483"/>
        <v>274</v>
      </c>
      <c r="R53" s="8">
        <f t="shared" si="483"/>
        <v>185</v>
      </c>
      <c r="S53" s="8">
        <f t="shared" si="483"/>
        <v>239</v>
      </c>
      <c r="T53" s="8">
        <f t="shared" si="483"/>
        <v>236</v>
      </c>
      <c r="U53" s="8">
        <f t="shared" ref="U53" si="485">U73+U78+U79+U61+U62+U96+U98+U64+U65+U114+U66</f>
        <v>273</v>
      </c>
      <c r="V53" s="8">
        <v>236</v>
      </c>
      <c r="W53" s="8">
        <f t="shared" si="483"/>
        <v>54</v>
      </c>
      <c r="X53" s="8">
        <f t="shared" si="483"/>
        <v>28</v>
      </c>
      <c r="Y53" s="8">
        <f t="shared" si="483"/>
        <v>53</v>
      </c>
      <c r="Z53" s="8">
        <f t="shared" si="483"/>
        <v>37</v>
      </c>
      <c r="AA53" s="8">
        <f t="shared" si="483"/>
        <v>43</v>
      </c>
      <c r="AB53" s="8">
        <f t="shared" si="483"/>
        <v>30</v>
      </c>
      <c r="AC53" s="8">
        <f t="shared" si="483"/>
        <v>26</v>
      </c>
      <c r="AD53" s="8">
        <f t="shared" si="483"/>
        <v>32</v>
      </c>
      <c r="AE53" s="8">
        <f t="shared" ref="AE53" si="486">AE73+AE78+AE79+AE61+AE62+AE96+AE98+AE64+AE65+AE114+AE66</f>
        <v>30</v>
      </c>
      <c r="AF53" s="8">
        <v>36</v>
      </c>
      <c r="AG53" s="8">
        <f t="shared" si="483"/>
        <v>392</v>
      </c>
      <c r="AH53" s="8">
        <f t="shared" si="483"/>
        <v>319</v>
      </c>
      <c r="AI53" s="8">
        <f t="shared" si="483"/>
        <v>264</v>
      </c>
      <c r="AJ53" s="8">
        <f t="shared" si="483"/>
        <v>246</v>
      </c>
      <c r="AK53" s="8">
        <f t="shared" si="483"/>
        <v>245</v>
      </c>
      <c r="AL53" s="8">
        <f t="shared" si="483"/>
        <v>189</v>
      </c>
      <c r="AM53" s="8">
        <f t="shared" si="483"/>
        <v>256</v>
      </c>
      <c r="AN53" s="8">
        <f t="shared" si="483"/>
        <v>239</v>
      </c>
      <c r="AO53" s="8">
        <f t="shared" ref="AO53" si="487">AO73+AO78+AO79+AO61+AO62+AO96+AO98+AO64+AO65+AO114+AO66</f>
        <v>264</v>
      </c>
      <c r="AP53" s="8">
        <v>239</v>
      </c>
      <c r="AQ53" s="8">
        <f t="shared" si="483"/>
        <v>558</v>
      </c>
      <c r="AR53" s="8">
        <f t="shared" ref="AR53:BP53" si="488">AR73+AR78+AR79+AR61+AR62+AR96+AR98+AR64+AR65+AR114+AR66</f>
        <v>515</v>
      </c>
      <c r="AS53" s="8">
        <f t="shared" si="488"/>
        <v>483</v>
      </c>
      <c r="AT53" s="8">
        <f t="shared" si="488"/>
        <v>514</v>
      </c>
      <c r="AU53" s="8">
        <f t="shared" si="488"/>
        <v>539</v>
      </c>
      <c r="AV53" s="8">
        <f t="shared" si="488"/>
        <v>421</v>
      </c>
      <c r="AW53" s="8">
        <f t="shared" si="488"/>
        <v>446</v>
      </c>
      <c r="AX53" s="8">
        <f t="shared" si="488"/>
        <v>453</v>
      </c>
      <c r="AY53" s="8">
        <f t="shared" ref="AY53" si="489">AY73+AY78+AY79+AY61+AY62+AY96+AY98+AY64+AY65+AY114+AY66</f>
        <v>433</v>
      </c>
      <c r="AZ53" s="8">
        <v>426</v>
      </c>
      <c r="BA53" s="8">
        <f t="shared" si="488"/>
        <v>509</v>
      </c>
      <c r="BB53" s="8">
        <f t="shared" si="488"/>
        <v>1989</v>
      </c>
      <c r="BC53" s="8">
        <f t="shared" si="488"/>
        <v>2044</v>
      </c>
      <c r="BD53" s="8">
        <f t="shared" si="488"/>
        <v>1695</v>
      </c>
      <c r="BE53" s="8">
        <f t="shared" si="488"/>
        <v>1213</v>
      </c>
      <c r="BF53" s="8">
        <f t="shared" si="488"/>
        <v>283</v>
      </c>
      <c r="BG53" s="8">
        <f t="shared" si="488"/>
        <v>1133</v>
      </c>
      <c r="BH53" s="8">
        <f t="shared" si="488"/>
        <v>1230</v>
      </c>
      <c r="BI53" s="8">
        <f t="shared" ref="BI53" si="490">BI73+BI78+BI79+BI61+BI62+BI96+BI98+BI64+BI65+BI114+BI66</f>
        <v>1182</v>
      </c>
      <c r="BJ53" s="8">
        <v>1307</v>
      </c>
      <c r="BK53" s="8">
        <f t="shared" si="488"/>
        <v>722</v>
      </c>
      <c r="BL53" s="8">
        <f t="shared" si="488"/>
        <v>1098</v>
      </c>
      <c r="BM53" s="8">
        <f t="shared" si="488"/>
        <v>733</v>
      </c>
      <c r="BN53" s="8">
        <f t="shared" si="488"/>
        <v>913</v>
      </c>
      <c r="BO53" s="8">
        <f t="shared" si="488"/>
        <v>2092</v>
      </c>
      <c r="BP53" s="8">
        <f t="shared" si="488"/>
        <v>3239</v>
      </c>
      <c r="BQ53" s="8">
        <f t="shared" ref="BQ53:BS53" si="491">BQ73+BQ78+BQ79+BQ61+BQ62+BQ96+BQ98+BQ64+BQ65+BQ114+BQ66</f>
        <v>3392</v>
      </c>
      <c r="BR53" s="8">
        <f t="shared" ref="BR53" si="492">BR73+BR78+BR79+BR61+BR62+BR96+BR98+BR64+BR65+BR114+BR66</f>
        <v>2085</v>
      </c>
      <c r="BS53" s="8">
        <f t="shared" si="491"/>
        <v>3183</v>
      </c>
      <c r="BT53" s="8">
        <v>3447</v>
      </c>
    </row>
    <row r="54" spans="1:72" s="22" customFormat="1" ht="12" customHeight="1" x14ac:dyDescent="0.2">
      <c r="A54" s="93" t="s">
        <v>40</v>
      </c>
      <c r="B54" s="93"/>
      <c r="C54" s="13">
        <f t="shared" ref="C54:AQ54" si="493">C59+C58</f>
        <v>325</v>
      </c>
      <c r="D54" s="13">
        <f t="shared" si="493"/>
        <v>319</v>
      </c>
      <c r="E54" s="13">
        <f t="shared" si="493"/>
        <v>302</v>
      </c>
      <c r="F54" s="13">
        <f t="shared" si="493"/>
        <v>314</v>
      </c>
      <c r="G54" s="13">
        <f t="shared" si="493"/>
        <v>313</v>
      </c>
      <c r="H54" s="13">
        <f t="shared" si="493"/>
        <v>289</v>
      </c>
      <c r="I54" s="13">
        <f t="shared" si="493"/>
        <v>318</v>
      </c>
      <c r="J54" s="13">
        <f t="shared" si="493"/>
        <v>343</v>
      </c>
      <c r="K54" s="13">
        <f t="shared" ref="K54" si="494">K59+K58</f>
        <v>308</v>
      </c>
      <c r="L54" s="13">
        <v>281</v>
      </c>
      <c r="M54" s="13">
        <f t="shared" si="493"/>
        <v>90</v>
      </c>
      <c r="N54" s="13">
        <f t="shared" si="493"/>
        <v>76</v>
      </c>
      <c r="O54" s="13">
        <f t="shared" si="493"/>
        <v>83</v>
      </c>
      <c r="P54" s="13">
        <f t="shared" si="493"/>
        <v>72</v>
      </c>
      <c r="Q54" s="13">
        <f t="shared" si="493"/>
        <v>65</v>
      </c>
      <c r="R54" s="13">
        <f t="shared" si="493"/>
        <v>60</v>
      </c>
      <c r="S54" s="13">
        <f t="shared" si="493"/>
        <v>69</v>
      </c>
      <c r="T54" s="13">
        <f t="shared" si="493"/>
        <v>63</v>
      </c>
      <c r="U54" s="13">
        <f t="shared" ref="U54" si="495">U59+U58</f>
        <v>56</v>
      </c>
      <c r="V54" s="13">
        <v>77</v>
      </c>
      <c r="W54" s="13">
        <f t="shared" si="493"/>
        <v>84</v>
      </c>
      <c r="X54" s="13">
        <f t="shared" si="493"/>
        <v>40</v>
      </c>
      <c r="Y54" s="13">
        <f t="shared" si="493"/>
        <v>70</v>
      </c>
      <c r="Z54" s="13">
        <f t="shared" si="493"/>
        <v>48</v>
      </c>
      <c r="AA54" s="13">
        <f t="shared" si="493"/>
        <v>73</v>
      </c>
      <c r="AB54" s="13">
        <f t="shared" si="493"/>
        <v>49</v>
      </c>
      <c r="AC54" s="13">
        <f t="shared" si="493"/>
        <v>62</v>
      </c>
      <c r="AD54" s="13">
        <f t="shared" si="493"/>
        <v>79</v>
      </c>
      <c r="AE54" s="13">
        <f t="shared" ref="AE54" si="496">AE59+AE58</f>
        <v>32</v>
      </c>
      <c r="AF54" s="13">
        <v>56</v>
      </c>
      <c r="AG54" s="13">
        <f t="shared" si="493"/>
        <v>272</v>
      </c>
      <c r="AH54" s="13">
        <f t="shared" si="493"/>
        <v>264</v>
      </c>
      <c r="AI54" s="13">
        <f t="shared" si="493"/>
        <v>314</v>
      </c>
      <c r="AJ54" s="13">
        <f t="shared" si="493"/>
        <v>288</v>
      </c>
      <c r="AK54" s="13">
        <f t="shared" si="493"/>
        <v>270</v>
      </c>
      <c r="AL54" s="13">
        <f t="shared" si="493"/>
        <v>226</v>
      </c>
      <c r="AM54" s="13">
        <f t="shared" si="493"/>
        <v>257</v>
      </c>
      <c r="AN54" s="13">
        <f t="shared" si="493"/>
        <v>238</v>
      </c>
      <c r="AO54" s="13">
        <f t="shared" ref="AO54" si="497">AO59+AO58</f>
        <v>228</v>
      </c>
      <c r="AP54" s="13">
        <v>302</v>
      </c>
      <c r="AQ54" s="13">
        <f t="shared" si="493"/>
        <v>694</v>
      </c>
      <c r="AR54" s="13">
        <f t="shared" ref="AR54:BP54" si="498">AR59+AR58</f>
        <v>707</v>
      </c>
      <c r="AS54" s="13">
        <f t="shared" si="498"/>
        <v>779</v>
      </c>
      <c r="AT54" s="13">
        <f t="shared" si="498"/>
        <v>838</v>
      </c>
      <c r="AU54" s="13">
        <f t="shared" si="498"/>
        <v>785</v>
      </c>
      <c r="AV54" s="13">
        <f t="shared" si="498"/>
        <v>686</v>
      </c>
      <c r="AW54" s="13">
        <f t="shared" si="498"/>
        <v>636</v>
      </c>
      <c r="AX54" s="13">
        <f t="shared" si="498"/>
        <v>670</v>
      </c>
      <c r="AY54" s="13">
        <f t="shared" ref="AY54" si="499">AY59+AY58</f>
        <v>626</v>
      </c>
      <c r="AZ54" s="13">
        <v>623</v>
      </c>
      <c r="BA54" s="13">
        <f t="shared" si="498"/>
        <v>209</v>
      </c>
      <c r="BB54" s="13">
        <f t="shared" si="498"/>
        <v>190</v>
      </c>
      <c r="BC54" s="13">
        <f t="shared" si="498"/>
        <v>173</v>
      </c>
      <c r="BD54" s="13">
        <f t="shared" si="498"/>
        <v>216</v>
      </c>
      <c r="BE54" s="13">
        <f t="shared" si="498"/>
        <v>147</v>
      </c>
      <c r="BF54" s="13">
        <f t="shared" si="498"/>
        <v>142</v>
      </c>
      <c r="BG54" s="13">
        <f t="shared" si="498"/>
        <v>243</v>
      </c>
      <c r="BH54" s="13">
        <f t="shared" si="498"/>
        <v>215</v>
      </c>
      <c r="BI54" s="13">
        <f t="shared" ref="BI54" si="500">BI59+BI58</f>
        <v>173</v>
      </c>
      <c r="BJ54" s="13">
        <v>204</v>
      </c>
      <c r="BK54" s="13">
        <f t="shared" si="498"/>
        <v>221</v>
      </c>
      <c r="BL54" s="13">
        <f t="shared" si="498"/>
        <v>140</v>
      </c>
      <c r="BM54" s="13">
        <f t="shared" si="498"/>
        <v>158</v>
      </c>
      <c r="BN54" s="13">
        <f t="shared" si="498"/>
        <v>129</v>
      </c>
      <c r="BO54" s="13">
        <f t="shared" si="498"/>
        <v>90</v>
      </c>
      <c r="BP54" s="13">
        <f t="shared" si="498"/>
        <v>91</v>
      </c>
      <c r="BQ54" s="13">
        <f t="shared" ref="BQ54:BS54" si="501">BQ59+BQ58</f>
        <v>116</v>
      </c>
      <c r="BR54" s="13">
        <f t="shared" ref="BR54" si="502">BR59+BR58</f>
        <v>188</v>
      </c>
      <c r="BS54" s="13">
        <f t="shared" si="501"/>
        <v>187</v>
      </c>
      <c r="BT54" s="13">
        <v>231</v>
      </c>
    </row>
    <row r="55" spans="1:72" s="22" customFormat="1" ht="12" customHeight="1" x14ac:dyDescent="0.2">
      <c r="A55" s="11"/>
      <c r="B55" s="3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</row>
    <row r="56" spans="1:72" s="22" customFormat="1" ht="12" customHeight="1" x14ac:dyDescent="0.2">
      <c r="A56" s="97" t="s">
        <v>41</v>
      </c>
      <c r="B56" s="97"/>
      <c r="C56" s="6">
        <f t="shared" ref="C56:AQ56" si="503">SUM(C57:C67)</f>
        <v>837</v>
      </c>
      <c r="D56" s="6">
        <f t="shared" si="503"/>
        <v>853</v>
      </c>
      <c r="E56" s="6">
        <f t="shared" si="503"/>
        <v>854</v>
      </c>
      <c r="F56" s="6">
        <f t="shared" si="503"/>
        <v>881</v>
      </c>
      <c r="G56" s="6">
        <f t="shared" si="503"/>
        <v>872</v>
      </c>
      <c r="H56" s="6">
        <f t="shared" si="503"/>
        <v>835</v>
      </c>
      <c r="I56" s="6">
        <f t="shared" si="503"/>
        <v>848</v>
      </c>
      <c r="J56" s="6">
        <f t="shared" si="503"/>
        <v>857</v>
      </c>
      <c r="K56" s="6">
        <f t="shared" ref="K56" si="504">SUM(K57:K67)</f>
        <v>846</v>
      </c>
      <c r="L56" s="6">
        <v>792</v>
      </c>
      <c r="M56" s="6">
        <f t="shared" si="503"/>
        <v>300</v>
      </c>
      <c r="N56" s="6">
        <f t="shared" si="503"/>
        <v>313</v>
      </c>
      <c r="O56" s="6">
        <f t="shared" si="503"/>
        <v>352</v>
      </c>
      <c r="P56" s="6">
        <f t="shared" si="503"/>
        <v>312</v>
      </c>
      <c r="Q56" s="6">
        <f t="shared" si="503"/>
        <v>338</v>
      </c>
      <c r="R56" s="6">
        <f t="shared" si="503"/>
        <v>242</v>
      </c>
      <c r="S56" s="6">
        <f t="shared" si="503"/>
        <v>300</v>
      </c>
      <c r="T56" s="6">
        <f t="shared" si="503"/>
        <v>287</v>
      </c>
      <c r="U56" s="6">
        <f t="shared" ref="U56" si="505">SUM(U57:U67)</f>
        <v>315</v>
      </c>
      <c r="V56" s="6">
        <v>295</v>
      </c>
      <c r="W56" s="6">
        <f t="shared" si="503"/>
        <v>121</v>
      </c>
      <c r="X56" s="6">
        <f t="shared" si="503"/>
        <v>60</v>
      </c>
      <c r="Y56" s="6">
        <f t="shared" si="503"/>
        <v>104</v>
      </c>
      <c r="Z56" s="6">
        <f t="shared" si="503"/>
        <v>66</v>
      </c>
      <c r="AA56" s="6">
        <f t="shared" si="503"/>
        <v>101</v>
      </c>
      <c r="AB56" s="6">
        <f t="shared" si="503"/>
        <v>68</v>
      </c>
      <c r="AC56" s="6">
        <f t="shared" si="503"/>
        <v>79</v>
      </c>
      <c r="AD56" s="6">
        <f t="shared" si="503"/>
        <v>97</v>
      </c>
      <c r="AE56" s="6">
        <f t="shared" ref="AE56" si="506">SUM(AE57:AE67)</f>
        <v>48</v>
      </c>
      <c r="AF56" s="6">
        <v>75</v>
      </c>
      <c r="AG56" s="6">
        <f t="shared" si="503"/>
        <v>565</v>
      </c>
      <c r="AH56" s="6">
        <f t="shared" si="503"/>
        <v>536</v>
      </c>
      <c r="AI56" s="6">
        <f t="shared" si="503"/>
        <v>545</v>
      </c>
      <c r="AJ56" s="6">
        <f t="shared" si="503"/>
        <v>481</v>
      </c>
      <c r="AK56" s="6">
        <f t="shared" si="503"/>
        <v>376</v>
      </c>
      <c r="AL56" s="6">
        <f t="shared" si="503"/>
        <v>298</v>
      </c>
      <c r="AM56" s="6">
        <f t="shared" si="503"/>
        <v>442</v>
      </c>
      <c r="AN56" s="6">
        <f t="shared" si="503"/>
        <v>397</v>
      </c>
      <c r="AO56" s="6">
        <f t="shared" ref="AO56" si="507">SUM(AO57:AO67)</f>
        <v>414</v>
      </c>
      <c r="AP56" s="6">
        <v>459</v>
      </c>
      <c r="AQ56" s="6">
        <f t="shared" si="503"/>
        <v>998</v>
      </c>
      <c r="AR56" s="6">
        <f t="shared" ref="AR56:BP56" si="508">SUM(AR57:AR67)</f>
        <v>1011</v>
      </c>
      <c r="AS56" s="6">
        <f t="shared" si="508"/>
        <v>1068</v>
      </c>
      <c r="AT56" s="6">
        <f t="shared" si="508"/>
        <v>1137</v>
      </c>
      <c r="AU56" s="6">
        <f t="shared" si="508"/>
        <v>1108</v>
      </c>
      <c r="AV56" s="6">
        <f t="shared" si="508"/>
        <v>914</v>
      </c>
      <c r="AW56" s="6">
        <f t="shared" si="508"/>
        <v>851</v>
      </c>
      <c r="AX56" s="6">
        <f t="shared" ref="AX56:AY56" si="509">SUM(AX57:AX67)</f>
        <v>875</v>
      </c>
      <c r="AY56" s="6">
        <f t="shared" si="509"/>
        <v>848</v>
      </c>
      <c r="AZ56" s="6">
        <v>839</v>
      </c>
      <c r="BA56" s="6">
        <f t="shared" si="508"/>
        <v>586</v>
      </c>
      <c r="BB56" s="6">
        <f t="shared" si="508"/>
        <v>2085</v>
      </c>
      <c r="BC56" s="6">
        <f t="shared" si="508"/>
        <v>2081</v>
      </c>
      <c r="BD56" s="6">
        <f t="shared" si="508"/>
        <v>1726</v>
      </c>
      <c r="BE56" s="6">
        <f t="shared" si="508"/>
        <v>1224</v>
      </c>
      <c r="BF56" s="6">
        <f t="shared" si="508"/>
        <v>275</v>
      </c>
      <c r="BG56" s="6">
        <f t="shared" si="508"/>
        <v>1221</v>
      </c>
      <c r="BH56" s="6">
        <f t="shared" ref="BH56:BI56" si="510">SUM(BH57:BH67)</f>
        <v>1243</v>
      </c>
      <c r="BI56" s="6">
        <f t="shared" si="510"/>
        <v>1140</v>
      </c>
      <c r="BJ56" s="6">
        <v>1287</v>
      </c>
      <c r="BK56" s="6">
        <f t="shared" si="508"/>
        <v>484</v>
      </c>
      <c r="BL56" s="6">
        <f t="shared" si="508"/>
        <v>833</v>
      </c>
      <c r="BM56" s="6">
        <f t="shared" si="508"/>
        <v>498</v>
      </c>
      <c r="BN56" s="6">
        <f t="shared" si="508"/>
        <v>642</v>
      </c>
      <c r="BO56" s="6">
        <f t="shared" si="508"/>
        <v>1695</v>
      </c>
      <c r="BP56" s="6">
        <f t="shared" si="508"/>
        <v>3309</v>
      </c>
      <c r="BQ56" s="6">
        <f t="shared" ref="BQ56" si="511">SUM(BQ57:BQ67)</f>
        <v>2969</v>
      </c>
      <c r="BR56" s="6">
        <f t="shared" ref="BR56:BS56" si="512">SUM(BR57:BR67)</f>
        <v>1901</v>
      </c>
      <c r="BS56" s="6">
        <f t="shared" si="512"/>
        <v>3077</v>
      </c>
      <c r="BT56" s="7">
        <v>3413</v>
      </c>
    </row>
    <row r="57" spans="1:72" s="22" customFormat="1" ht="12" customHeight="1" x14ac:dyDescent="0.2">
      <c r="A57" s="91" t="s">
        <v>42</v>
      </c>
      <c r="B57" s="91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58">
        <v>0</v>
      </c>
    </row>
    <row r="58" spans="1:72" s="22" customFormat="1" ht="12" customHeight="1" x14ac:dyDescent="0.2">
      <c r="A58" s="91" t="s">
        <v>43</v>
      </c>
      <c r="B58" s="91"/>
      <c r="C58" s="8">
        <v>257</v>
      </c>
      <c r="D58" s="8">
        <v>249</v>
      </c>
      <c r="E58" s="8">
        <v>232</v>
      </c>
      <c r="F58" s="8">
        <v>243</v>
      </c>
      <c r="G58" s="8">
        <v>248</v>
      </c>
      <c r="H58" s="8">
        <v>210</v>
      </c>
      <c r="I58" s="8">
        <v>237</v>
      </c>
      <c r="J58" s="8">
        <v>242</v>
      </c>
      <c r="K58" s="8">
        <v>212</v>
      </c>
      <c r="L58" s="8">
        <v>204</v>
      </c>
      <c r="M58" s="8">
        <v>65</v>
      </c>
      <c r="N58" s="8">
        <v>52</v>
      </c>
      <c r="O58" s="8">
        <v>58</v>
      </c>
      <c r="P58" s="8">
        <v>49</v>
      </c>
      <c r="Q58" s="8">
        <v>48</v>
      </c>
      <c r="R58" s="8">
        <v>41</v>
      </c>
      <c r="S58" s="8">
        <v>48</v>
      </c>
      <c r="T58" s="8">
        <v>46</v>
      </c>
      <c r="U58" s="8">
        <v>37</v>
      </c>
      <c r="V58" s="8">
        <v>55</v>
      </c>
      <c r="W58" s="8">
        <v>29</v>
      </c>
      <c r="X58" s="8">
        <v>13</v>
      </c>
      <c r="Y58" s="8">
        <v>19</v>
      </c>
      <c r="Z58" s="8">
        <v>10</v>
      </c>
      <c r="AA58" s="8">
        <v>10</v>
      </c>
      <c r="AB58" s="8">
        <v>10</v>
      </c>
      <c r="AC58" s="8">
        <v>7</v>
      </c>
      <c r="AD58" s="8">
        <v>15</v>
      </c>
      <c r="AE58" s="8">
        <v>1</v>
      </c>
      <c r="AF58" s="8">
        <v>5</v>
      </c>
      <c r="AG58" s="8">
        <v>227</v>
      </c>
      <c r="AH58" s="8">
        <v>198</v>
      </c>
      <c r="AI58" s="8">
        <v>225</v>
      </c>
      <c r="AJ58" s="8">
        <v>197</v>
      </c>
      <c r="AK58" s="8">
        <v>177</v>
      </c>
      <c r="AL58" s="8">
        <v>145</v>
      </c>
      <c r="AM58" s="8">
        <v>161</v>
      </c>
      <c r="AN58" s="8">
        <v>142</v>
      </c>
      <c r="AO58" s="8">
        <v>132</v>
      </c>
      <c r="AP58" s="8">
        <v>188</v>
      </c>
      <c r="AQ58" s="8">
        <v>437</v>
      </c>
      <c r="AR58" s="8">
        <v>433</v>
      </c>
      <c r="AS58" s="8">
        <v>486</v>
      </c>
      <c r="AT58" s="8">
        <v>513</v>
      </c>
      <c r="AU58" s="8">
        <v>481</v>
      </c>
      <c r="AV58" s="8">
        <v>444</v>
      </c>
      <c r="AW58" s="8">
        <v>396</v>
      </c>
      <c r="AX58" s="8">
        <v>423</v>
      </c>
      <c r="AY58" s="8">
        <v>389</v>
      </c>
      <c r="AZ58" s="8">
        <v>358</v>
      </c>
      <c r="BA58" s="8">
        <v>127</v>
      </c>
      <c r="BB58" s="8">
        <v>115</v>
      </c>
      <c r="BC58" s="8">
        <v>91</v>
      </c>
      <c r="BD58" s="8">
        <v>119</v>
      </c>
      <c r="BE58" s="8">
        <v>103</v>
      </c>
      <c r="BF58" s="8">
        <v>80</v>
      </c>
      <c r="BG58" s="8">
        <v>113</v>
      </c>
      <c r="BH58" s="8">
        <v>112</v>
      </c>
      <c r="BI58" s="8">
        <v>81</v>
      </c>
      <c r="BJ58" s="8">
        <v>98</v>
      </c>
      <c r="BK58" s="8">
        <v>196</v>
      </c>
      <c r="BL58" s="8">
        <v>125</v>
      </c>
      <c r="BM58" s="8">
        <v>158</v>
      </c>
      <c r="BN58" s="8">
        <v>112</v>
      </c>
      <c r="BO58" s="8">
        <v>86</v>
      </c>
      <c r="BP58" s="8">
        <v>91</v>
      </c>
      <c r="BQ58" s="8">
        <v>95</v>
      </c>
      <c r="BR58" s="8">
        <v>155</v>
      </c>
      <c r="BS58" s="8">
        <v>159</v>
      </c>
      <c r="BT58" s="58">
        <v>206</v>
      </c>
    </row>
    <row r="59" spans="1:72" s="22" customFormat="1" ht="12" customHeight="1" x14ac:dyDescent="0.2">
      <c r="A59" s="91" t="s">
        <v>44</v>
      </c>
      <c r="B59" s="91"/>
      <c r="C59" s="8">
        <v>68</v>
      </c>
      <c r="D59" s="8">
        <v>70</v>
      </c>
      <c r="E59" s="8">
        <v>70</v>
      </c>
      <c r="F59" s="8">
        <v>71</v>
      </c>
      <c r="G59" s="8">
        <v>65</v>
      </c>
      <c r="H59" s="8">
        <v>79</v>
      </c>
      <c r="I59" s="8">
        <v>81</v>
      </c>
      <c r="J59" s="8">
        <v>101</v>
      </c>
      <c r="K59" s="8">
        <v>96</v>
      </c>
      <c r="L59" s="8">
        <v>77</v>
      </c>
      <c r="M59" s="8">
        <v>25</v>
      </c>
      <c r="N59" s="8">
        <v>24</v>
      </c>
      <c r="O59" s="8">
        <v>25</v>
      </c>
      <c r="P59" s="8">
        <v>23</v>
      </c>
      <c r="Q59" s="8">
        <v>17</v>
      </c>
      <c r="R59" s="8">
        <v>19</v>
      </c>
      <c r="S59" s="8">
        <v>21</v>
      </c>
      <c r="T59" s="8">
        <v>17</v>
      </c>
      <c r="U59" s="8">
        <v>19</v>
      </c>
      <c r="V59" s="8">
        <v>22</v>
      </c>
      <c r="W59" s="8">
        <v>55</v>
      </c>
      <c r="X59" s="8">
        <v>27</v>
      </c>
      <c r="Y59" s="8">
        <v>51</v>
      </c>
      <c r="Z59" s="8">
        <v>38</v>
      </c>
      <c r="AA59" s="8">
        <v>63</v>
      </c>
      <c r="AB59" s="8">
        <v>39</v>
      </c>
      <c r="AC59" s="8">
        <v>55</v>
      </c>
      <c r="AD59" s="8">
        <v>64</v>
      </c>
      <c r="AE59" s="8">
        <v>31</v>
      </c>
      <c r="AF59" s="8">
        <v>51</v>
      </c>
      <c r="AG59" s="8">
        <v>45</v>
      </c>
      <c r="AH59" s="8">
        <v>66</v>
      </c>
      <c r="AI59" s="8">
        <v>89</v>
      </c>
      <c r="AJ59" s="8">
        <v>91</v>
      </c>
      <c r="AK59" s="8">
        <v>93</v>
      </c>
      <c r="AL59" s="8">
        <v>81</v>
      </c>
      <c r="AM59" s="8">
        <v>96</v>
      </c>
      <c r="AN59" s="8">
        <v>96</v>
      </c>
      <c r="AO59" s="8">
        <v>96</v>
      </c>
      <c r="AP59" s="8">
        <v>114</v>
      </c>
      <c r="AQ59" s="8">
        <v>257</v>
      </c>
      <c r="AR59" s="8">
        <v>274</v>
      </c>
      <c r="AS59" s="8">
        <v>293</v>
      </c>
      <c r="AT59" s="8">
        <v>325</v>
      </c>
      <c r="AU59" s="8">
        <v>304</v>
      </c>
      <c r="AV59" s="8">
        <v>242</v>
      </c>
      <c r="AW59" s="8">
        <v>240</v>
      </c>
      <c r="AX59" s="8">
        <v>247</v>
      </c>
      <c r="AY59" s="8">
        <v>237</v>
      </c>
      <c r="AZ59" s="8">
        <v>265</v>
      </c>
      <c r="BA59" s="8">
        <v>82</v>
      </c>
      <c r="BB59" s="8">
        <v>75</v>
      </c>
      <c r="BC59" s="8">
        <v>82</v>
      </c>
      <c r="BD59" s="8">
        <v>97</v>
      </c>
      <c r="BE59" s="8">
        <v>44</v>
      </c>
      <c r="BF59" s="8">
        <v>62</v>
      </c>
      <c r="BG59" s="8">
        <v>130</v>
      </c>
      <c r="BH59" s="8">
        <v>103</v>
      </c>
      <c r="BI59" s="8">
        <v>92</v>
      </c>
      <c r="BJ59" s="8">
        <v>106</v>
      </c>
      <c r="BK59" s="8">
        <v>25</v>
      </c>
      <c r="BL59" s="8">
        <v>15</v>
      </c>
      <c r="BM59" s="8">
        <v>0</v>
      </c>
      <c r="BN59" s="8">
        <v>17</v>
      </c>
      <c r="BO59" s="8">
        <v>4</v>
      </c>
      <c r="BP59" s="8">
        <v>0</v>
      </c>
      <c r="BQ59" s="8">
        <v>21</v>
      </c>
      <c r="BR59" s="8">
        <v>33</v>
      </c>
      <c r="BS59" s="8">
        <v>28</v>
      </c>
      <c r="BT59" s="58">
        <v>25</v>
      </c>
    </row>
    <row r="60" spans="1:72" s="22" customFormat="1" ht="12" customHeight="1" x14ac:dyDescent="0.2">
      <c r="A60" s="91" t="s">
        <v>45</v>
      </c>
      <c r="B60" s="91"/>
      <c r="C60" s="8">
        <v>13</v>
      </c>
      <c r="D60" s="8">
        <v>11</v>
      </c>
      <c r="E60" s="8">
        <v>12</v>
      </c>
      <c r="F60" s="8">
        <v>10</v>
      </c>
      <c r="G60" s="8">
        <v>11</v>
      </c>
      <c r="H60" s="8">
        <v>14</v>
      </c>
      <c r="I60" s="8">
        <v>15</v>
      </c>
      <c r="J60" s="8">
        <v>13</v>
      </c>
      <c r="K60" s="8">
        <v>12</v>
      </c>
      <c r="L60" s="8">
        <v>11</v>
      </c>
      <c r="M60" s="8">
        <v>12</v>
      </c>
      <c r="N60" s="8">
        <v>15</v>
      </c>
      <c r="O60" s="8">
        <v>12</v>
      </c>
      <c r="P60" s="8">
        <v>8</v>
      </c>
      <c r="Q60" s="8">
        <v>7</v>
      </c>
      <c r="R60" s="8">
        <v>5</v>
      </c>
      <c r="S60" s="8">
        <v>7</v>
      </c>
      <c r="T60" s="8">
        <v>6</v>
      </c>
      <c r="U60" s="8">
        <v>7</v>
      </c>
      <c r="V60" s="8">
        <v>6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3</v>
      </c>
      <c r="AQ60" s="8">
        <v>0</v>
      </c>
      <c r="AR60" s="8">
        <v>4</v>
      </c>
      <c r="AS60" s="8">
        <v>4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30</v>
      </c>
      <c r="BB60" s="8">
        <v>30</v>
      </c>
      <c r="BC60" s="8">
        <v>30</v>
      </c>
      <c r="BD60" s="8">
        <v>28</v>
      </c>
      <c r="BE60" s="8">
        <v>30</v>
      </c>
      <c r="BF60" s="8">
        <v>10</v>
      </c>
      <c r="BG60" s="8">
        <v>10</v>
      </c>
      <c r="BH60" s="8">
        <v>10</v>
      </c>
      <c r="BI60" s="8">
        <v>0</v>
      </c>
      <c r="BJ60" s="8">
        <v>0</v>
      </c>
      <c r="BK60" s="8">
        <v>30</v>
      </c>
      <c r="BL60" s="8">
        <v>30</v>
      </c>
      <c r="BM60" s="8">
        <v>32</v>
      </c>
      <c r="BN60" s="8">
        <v>15</v>
      </c>
      <c r="BO60" s="8">
        <v>15</v>
      </c>
      <c r="BP60" s="8">
        <v>15</v>
      </c>
      <c r="BQ60" s="8">
        <v>0</v>
      </c>
      <c r="BR60" s="8">
        <v>0</v>
      </c>
      <c r="BS60" s="8">
        <v>92</v>
      </c>
      <c r="BT60" s="58">
        <v>105</v>
      </c>
    </row>
    <row r="61" spans="1:72" s="22" customFormat="1" ht="12" customHeight="1" x14ac:dyDescent="0.2">
      <c r="A61" s="91" t="s">
        <v>46</v>
      </c>
      <c r="B61" s="91"/>
      <c r="C61" s="8">
        <v>90</v>
      </c>
      <c r="D61" s="8">
        <v>98</v>
      </c>
      <c r="E61" s="8">
        <v>107</v>
      </c>
      <c r="F61" s="8">
        <v>117</v>
      </c>
      <c r="G61" s="8">
        <v>129</v>
      </c>
      <c r="H61" s="8">
        <v>114</v>
      </c>
      <c r="I61" s="8">
        <v>100</v>
      </c>
      <c r="J61" s="8">
        <v>104</v>
      </c>
      <c r="K61" s="8">
        <v>113</v>
      </c>
      <c r="L61" s="8">
        <v>98</v>
      </c>
      <c r="M61" s="8">
        <v>4</v>
      </c>
      <c r="N61" s="8">
        <v>0</v>
      </c>
      <c r="O61" s="8">
        <v>3</v>
      </c>
      <c r="P61" s="8">
        <v>3</v>
      </c>
      <c r="Q61" s="8">
        <v>1</v>
      </c>
      <c r="R61" s="8">
        <v>3</v>
      </c>
      <c r="S61" s="8">
        <v>3</v>
      </c>
      <c r="T61" s="8">
        <v>3</v>
      </c>
      <c r="U61" s="8">
        <v>0</v>
      </c>
      <c r="V61" s="8">
        <v>0</v>
      </c>
      <c r="W61" s="8">
        <v>8</v>
      </c>
      <c r="X61" s="8">
        <v>5</v>
      </c>
      <c r="Y61" s="8">
        <v>7</v>
      </c>
      <c r="Z61" s="8">
        <v>6</v>
      </c>
      <c r="AA61" s="8">
        <v>6</v>
      </c>
      <c r="AB61" s="8">
        <v>6</v>
      </c>
      <c r="AC61" s="8">
        <v>5</v>
      </c>
      <c r="AD61" s="8">
        <v>5</v>
      </c>
      <c r="AE61" s="8">
        <v>6</v>
      </c>
      <c r="AF61" s="8">
        <v>6</v>
      </c>
      <c r="AG61" s="8">
        <v>7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2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10</v>
      </c>
      <c r="BB61" s="8">
        <v>8</v>
      </c>
      <c r="BC61" s="8">
        <v>18</v>
      </c>
      <c r="BD61" s="8">
        <v>8</v>
      </c>
      <c r="BE61" s="8">
        <v>23</v>
      </c>
      <c r="BF61" s="8">
        <v>24</v>
      </c>
      <c r="BG61" s="8">
        <v>14</v>
      </c>
      <c r="BH61" s="8">
        <v>15</v>
      </c>
      <c r="BI61" s="8">
        <v>2</v>
      </c>
      <c r="BJ61" s="8">
        <v>4</v>
      </c>
      <c r="BK61" s="8">
        <v>0</v>
      </c>
      <c r="BL61" s="8">
        <v>8</v>
      </c>
      <c r="BM61" s="8">
        <v>54</v>
      </c>
      <c r="BN61" s="8">
        <v>36</v>
      </c>
      <c r="BO61" s="8">
        <v>37</v>
      </c>
      <c r="BP61" s="8">
        <v>48</v>
      </c>
      <c r="BQ61" s="8">
        <v>29</v>
      </c>
      <c r="BR61" s="8">
        <v>29</v>
      </c>
      <c r="BS61" s="8">
        <v>26</v>
      </c>
      <c r="BT61" s="58">
        <v>29</v>
      </c>
    </row>
    <row r="62" spans="1:72" s="22" customFormat="1" ht="12" customHeight="1" x14ac:dyDescent="0.2">
      <c r="A62" s="91" t="s">
        <v>47</v>
      </c>
      <c r="B62" s="91"/>
      <c r="C62" s="8">
        <v>115</v>
      </c>
      <c r="D62" s="8">
        <v>124</v>
      </c>
      <c r="E62" s="8">
        <v>124</v>
      </c>
      <c r="F62" s="8">
        <v>127</v>
      </c>
      <c r="G62" s="8">
        <v>126</v>
      </c>
      <c r="H62" s="8">
        <v>133</v>
      </c>
      <c r="I62" s="8">
        <v>138</v>
      </c>
      <c r="J62" s="8">
        <v>135</v>
      </c>
      <c r="K62" s="8">
        <v>146</v>
      </c>
      <c r="L62" s="8">
        <v>174</v>
      </c>
      <c r="M62" s="8">
        <v>121</v>
      </c>
      <c r="N62" s="8">
        <v>148</v>
      </c>
      <c r="O62" s="8">
        <v>183</v>
      </c>
      <c r="P62" s="8">
        <v>152</v>
      </c>
      <c r="Q62" s="8">
        <v>198</v>
      </c>
      <c r="R62" s="8">
        <v>119</v>
      </c>
      <c r="S62" s="8">
        <v>158</v>
      </c>
      <c r="T62" s="8">
        <v>160</v>
      </c>
      <c r="U62" s="8">
        <v>169</v>
      </c>
      <c r="V62" s="8">
        <v>161</v>
      </c>
      <c r="W62" s="8">
        <v>7</v>
      </c>
      <c r="X62" s="8">
        <v>7</v>
      </c>
      <c r="Y62" s="8">
        <v>20</v>
      </c>
      <c r="Z62" s="8">
        <v>2</v>
      </c>
      <c r="AA62" s="8">
        <v>15</v>
      </c>
      <c r="AB62" s="8">
        <v>10</v>
      </c>
      <c r="AC62" s="8">
        <v>12</v>
      </c>
      <c r="AD62" s="8">
        <v>11</v>
      </c>
      <c r="AE62" s="8">
        <v>8</v>
      </c>
      <c r="AF62" s="8">
        <v>11</v>
      </c>
      <c r="AG62" s="8">
        <v>131</v>
      </c>
      <c r="AH62" s="8">
        <v>90</v>
      </c>
      <c r="AI62" s="8">
        <v>85</v>
      </c>
      <c r="AJ62" s="8">
        <v>45</v>
      </c>
      <c r="AK62" s="8">
        <v>30</v>
      </c>
      <c r="AL62" s="8">
        <v>19</v>
      </c>
      <c r="AM62" s="8">
        <v>34</v>
      </c>
      <c r="AN62" s="8">
        <v>23</v>
      </c>
      <c r="AO62" s="8">
        <v>19</v>
      </c>
      <c r="AP62" s="8">
        <v>16</v>
      </c>
      <c r="AQ62" s="8">
        <v>282</v>
      </c>
      <c r="AR62" s="8">
        <v>276</v>
      </c>
      <c r="AS62" s="8">
        <v>268</v>
      </c>
      <c r="AT62" s="8">
        <v>276</v>
      </c>
      <c r="AU62" s="8">
        <v>303</v>
      </c>
      <c r="AV62" s="8">
        <v>207</v>
      </c>
      <c r="AW62" s="8">
        <v>197</v>
      </c>
      <c r="AX62" s="8">
        <v>194</v>
      </c>
      <c r="AY62" s="8">
        <v>197</v>
      </c>
      <c r="AZ62" s="8">
        <v>202</v>
      </c>
      <c r="BA62" s="8">
        <v>285</v>
      </c>
      <c r="BB62" s="8">
        <v>314</v>
      </c>
      <c r="BC62" s="8">
        <v>317</v>
      </c>
      <c r="BD62" s="8">
        <v>151</v>
      </c>
      <c r="BE62" s="8">
        <v>107</v>
      </c>
      <c r="BF62" s="8">
        <v>86</v>
      </c>
      <c r="BG62" s="8">
        <v>84</v>
      </c>
      <c r="BH62" s="8">
        <v>67</v>
      </c>
      <c r="BI62" s="8">
        <v>60</v>
      </c>
      <c r="BJ62" s="8">
        <v>99</v>
      </c>
      <c r="BK62" s="8">
        <v>61</v>
      </c>
      <c r="BL62" s="8">
        <v>471</v>
      </c>
      <c r="BM62" s="8">
        <v>51</v>
      </c>
      <c r="BN62" s="8">
        <v>360</v>
      </c>
      <c r="BO62" s="8">
        <v>1327</v>
      </c>
      <c r="BP62" s="8">
        <v>2028</v>
      </c>
      <c r="BQ62" s="8">
        <v>1439</v>
      </c>
      <c r="BR62" s="8">
        <v>1354</v>
      </c>
      <c r="BS62" s="8">
        <v>1447</v>
      </c>
      <c r="BT62" s="58">
        <v>1595</v>
      </c>
    </row>
    <row r="63" spans="1:72" s="22" customFormat="1" ht="12" customHeight="1" x14ac:dyDescent="0.2">
      <c r="A63" s="91" t="s">
        <v>48</v>
      </c>
      <c r="B63" s="91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3</v>
      </c>
      <c r="Q63" s="8">
        <v>0</v>
      </c>
      <c r="R63" s="8">
        <v>0</v>
      </c>
      <c r="S63" s="8">
        <v>3</v>
      </c>
      <c r="T63" s="8">
        <v>3</v>
      </c>
      <c r="U63" s="8">
        <v>3</v>
      </c>
      <c r="V63" s="8">
        <v>3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58</v>
      </c>
      <c r="AH63" s="8">
        <v>71</v>
      </c>
      <c r="AI63" s="8">
        <v>59</v>
      </c>
      <c r="AJ63" s="8">
        <v>73</v>
      </c>
      <c r="AK63" s="8">
        <v>0</v>
      </c>
      <c r="AL63" s="8">
        <v>0</v>
      </c>
      <c r="AM63" s="8">
        <v>61</v>
      </c>
      <c r="AN63" s="8">
        <v>49</v>
      </c>
      <c r="AO63" s="8">
        <v>42</v>
      </c>
      <c r="AP63" s="8">
        <v>32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8</v>
      </c>
      <c r="BB63" s="8">
        <v>0</v>
      </c>
      <c r="BC63" s="8">
        <v>0</v>
      </c>
      <c r="BD63" s="8">
        <v>4</v>
      </c>
      <c r="BE63" s="8">
        <v>4</v>
      </c>
      <c r="BF63" s="8">
        <v>0</v>
      </c>
      <c r="BG63" s="8">
        <v>3</v>
      </c>
      <c r="BH63" s="8">
        <v>2</v>
      </c>
      <c r="BI63" s="8">
        <v>2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58">
        <v>0</v>
      </c>
    </row>
    <row r="64" spans="1:72" s="22" customFormat="1" ht="12" customHeight="1" x14ac:dyDescent="0.2">
      <c r="A64" s="91" t="s">
        <v>49</v>
      </c>
      <c r="B64" s="91"/>
      <c r="C64" s="8">
        <v>269</v>
      </c>
      <c r="D64" s="8">
        <v>274</v>
      </c>
      <c r="E64" s="8">
        <v>282</v>
      </c>
      <c r="F64" s="8">
        <v>290</v>
      </c>
      <c r="G64" s="8">
        <v>269</v>
      </c>
      <c r="H64" s="8">
        <v>261</v>
      </c>
      <c r="I64" s="8">
        <v>250</v>
      </c>
      <c r="J64" s="8">
        <v>242</v>
      </c>
      <c r="K64" s="8">
        <v>242</v>
      </c>
      <c r="L64" s="8">
        <v>213</v>
      </c>
      <c r="M64" s="8">
        <v>20</v>
      </c>
      <c r="N64" s="8">
        <v>25</v>
      </c>
      <c r="O64" s="8">
        <v>28</v>
      </c>
      <c r="P64" s="8">
        <v>27</v>
      </c>
      <c r="Q64" s="8">
        <v>25</v>
      </c>
      <c r="R64" s="8">
        <v>28</v>
      </c>
      <c r="S64" s="8">
        <v>25</v>
      </c>
      <c r="T64" s="8">
        <v>30</v>
      </c>
      <c r="U64" s="8">
        <v>43</v>
      </c>
      <c r="V64" s="8">
        <v>43</v>
      </c>
      <c r="W64" s="8">
        <v>22</v>
      </c>
      <c r="X64" s="8">
        <v>8</v>
      </c>
      <c r="Y64" s="8">
        <v>7</v>
      </c>
      <c r="Z64" s="8">
        <v>10</v>
      </c>
      <c r="AA64" s="8">
        <v>7</v>
      </c>
      <c r="AB64" s="8">
        <v>3</v>
      </c>
      <c r="AC64" s="8">
        <v>0</v>
      </c>
      <c r="AD64" s="8">
        <v>2</v>
      </c>
      <c r="AE64" s="8">
        <v>2</v>
      </c>
      <c r="AF64" s="8">
        <v>2</v>
      </c>
      <c r="AG64" s="8">
        <v>31</v>
      </c>
      <c r="AH64" s="8">
        <v>45</v>
      </c>
      <c r="AI64" s="8">
        <v>42</v>
      </c>
      <c r="AJ64" s="8">
        <v>44</v>
      </c>
      <c r="AK64" s="8">
        <v>34</v>
      </c>
      <c r="AL64" s="8">
        <v>39</v>
      </c>
      <c r="AM64" s="8">
        <v>69</v>
      </c>
      <c r="AN64" s="8">
        <v>65</v>
      </c>
      <c r="AO64" s="8">
        <v>60</v>
      </c>
      <c r="AP64" s="8">
        <v>86</v>
      </c>
      <c r="AQ64" s="8">
        <v>20</v>
      </c>
      <c r="AR64" s="8">
        <v>24</v>
      </c>
      <c r="AS64" s="8">
        <v>17</v>
      </c>
      <c r="AT64" s="8">
        <v>23</v>
      </c>
      <c r="AU64" s="8">
        <v>20</v>
      </c>
      <c r="AV64" s="8">
        <v>21</v>
      </c>
      <c r="AW64" s="8">
        <v>18</v>
      </c>
      <c r="AX64" s="8">
        <v>11</v>
      </c>
      <c r="AY64" s="8">
        <v>25</v>
      </c>
      <c r="AZ64" s="8">
        <v>14</v>
      </c>
      <c r="BA64" s="8">
        <v>15</v>
      </c>
      <c r="BB64" s="8">
        <v>1525</v>
      </c>
      <c r="BC64" s="8">
        <v>1543</v>
      </c>
      <c r="BD64" s="8">
        <v>1319</v>
      </c>
      <c r="BE64" s="8">
        <v>913</v>
      </c>
      <c r="BF64" s="8">
        <v>13</v>
      </c>
      <c r="BG64" s="8">
        <v>850</v>
      </c>
      <c r="BH64" s="8">
        <v>934</v>
      </c>
      <c r="BI64" s="8">
        <v>767</v>
      </c>
      <c r="BJ64" s="8">
        <v>970</v>
      </c>
      <c r="BK64" s="8">
        <v>142</v>
      </c>
      <c r="BL64" s="8">
        <v>150</v>
      </c>
      <c r="BM64" s="8">
        <v>170</v>
      </c>
      <c r="BN64" s="8">
        <v>2</v>
      </c>
      <c r="BO64" s="8">
        <v>222</v>
      </c>
      <c r="BP64" s="8">
        <v>139</v>
      </c>
      <c r="BQ64" s="8">
        <v>250</v>
      </c>
      <c r="BR64" s="8">
        <v>325</v>
      </c>
      <c r="BS64" s="8">
        <v>410</v>
      </c>
      <c r="BT64" s="58">
        <v>461</v>
      </c>
    </row>
    <row r="65" spans="1:72" s="22" customFormat="1" ht="12" customHeight="1" x14ac:dyDescent="0.2">
      <c r="A65" s="91" t="s">
        <v>50</v>
      </c>
      <c r="B65" s="91"/>
      <c r="C65" s="8">
        <v>6</v>
      </c>
      <c r="D65" s="8">
        <v>7</v>
      </c>
      <c r="E65" s="8">
        <v>6</v>
      </c>
      <c r="F65" s="8">
        <v>7</v>
      </c>
      <c r="G65" s="8">
        <v>8</v>
      </c>
      <c r="H65" s="8">
        <v>7</v>
      </c>
      <c r="I65" s="8">
        <v>9</v>
      </c>
      <c r="J65" s="8">
        <v>6</v>
      </c>
      <c r="K65" s="8">
        <v>10</v>
      </c>
      <c r="L65" s="8">
        <v>4</v>
      </c>
      <c r="M65" s="8">
        <v>2</v>
      </c>
      <c r="N65" s="8">
        <v>2</v>
      </c>
      <c r="O65" s="8">
        <v>2</v>
      </c>
      <c r="P65" s="8">
        <v>2</v>
      </c>
      <c r="Q65" s="8">
        <v>1</v>
      </c>
      <c r="R65" s="8">
        <v>1</v>
      </c>
      <c r="S65" s="8">
        <v>1</v>
      </c>
      <c r="T65" s="8">
        <v>1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66</v>
      </c>
      <c r="AH65" s="8">
        <v>66</v>
      </c>
      <c r="AI65" s="8">
        <v>45</v>
      </c>
      <c r="AJ65" s="8">
        <v>31</v>
      </c>
      <c r="AK65" s="8">
        <v>42</v>
      </c>
      <c r="AL65" s="8">
        <v>14</v>
      </c>
      <c r="AM65" s="8">
        <v>21</v>
      </c>
      <c r="AN65" s="8">
        <v>22</v>
      </c>
      <c r="AO65" s="8">
        <v>42</v>
      </c>
      <c r="AP65" s="8">
        <v>20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29</v>
      </c>
      <c r="BB65" s="8">
        <v>18</v>
      </c>
      <c r="BC65" s="8">
        <v>0</v>
      </c>
      <c r="BD65" s="8">
        <v>0</v>
      </c>
      <c r="BE65" s="8">
        <v>0</v>
      </c>
      <c r="BF65" s="8">
        <v>0</v>
      </c>
      <c r="BG65" s="8">
        <v>11</v>
      </c>
      <c r="BH65" s="8">
        <v>0</v>
      </c>
      <c r="BI65" s="8">
        <v>0</v>
      </c>
      <c r="BJ65" s="8">
        <v>10</v>
      </c>
      <c r="BK65" s="8">
        <v>30</v>
      </c>
      <c r="BL65" s="8">
        <v>30</v>
      </c>
      <c r="BM65" s="8">
        <v>30</v>
      </c>
      <c r="BN65" s="8">
        <v>0</v>
      </c>
      <c r="BO65" s="8">
        <v>0</v>
      </c>
      <c r="BP65" s="8">
        <v>0</v>
      </c>
      <c r="BQ65" s="8">
        <v>13</v>
      </c>
      <c r="BR65" s="8">
        <v>5</v>
      </c>
      <c r="BS65" s="8">
        <v>9</v>
      </c>
      <c r="BT65" s="58">
        <v>9</v>
      </c>
    </row>
    <row r="66" spans="1:72" s="22" customFormat="1" ht="12" customHeight="1" x14ac:dyDescent="0.2">
      <c r="A66" s="91" t="s">
        <v>51</v>
      </c>
      <c r="B66" s="91"/>
      <c r="C66" s="8">
        <v>19</v>
      </c>
      <c r="D66" s="8">
        <v>20</v>
      </c>
      <c r="E66" s="8">
        <v>21</v>
      </c>
      <c r="F66" s="8">
        <v>16</v>
      </c>
      <c r="G66" s="8">
        <v>16</v>
      </c>
      <c r="H66" s="8">
        <v>17</v>
      </c>
      <c r="I66" s="8">
        <v>18</v>
      </c>
      <c r="J66" s="8">
        <v>14</v>
      </c>
      <c r="K66" s="8">
        <v>15</v>
      </c>
      <c r="L66" s="8">
        <v>11</v>
      </c>
      <c r="M66" s="8">
        <v>51</v>
      </c>
      <c r="N66" s="8">
        <v>47</v>
      </c>
      <c r="O66" s="8">
        <v>41</v>
      </c>
      <c r="P66" s="8">
        <v>45</v>
      </c>
      <c r="Q66" s="8">
        <v>41</v>
      </c>
      <c r="R66" s="8">
        <v>26</v>
      </c>
      <c r="S66" s="8">
        <v>34</v>
      </c>
      <c r="T66" s="8">
        <v>21</v>
      </c>
      <c r="U66" s="8">
        <v>37</v>
      </c>
      <c r="V66" s="8">
        <v>5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23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6</v>
      </c>
      <c r="BH66" s="8">
        <v>0</v>
      </c>
      <c r="BI66" s="8">
        <v>136</v>
      </c>
      <c r="BJ66" s="8">
        <v>0</v>
      </c>
      <c r="BK66" s="8">
        <v>0</v>
      </c>
      <c r="BL66" s="8">
        <v>4</v>
      </c>
      <c r="BM66" s="8">
        <v>3</v>
      </c>
      <c r="BN66" s="8">
        <v>100</v>
      </c>
      <c r="BO66" s="8">
        <v>4</v>
      </c>
      <c r="BP66" s="8">
        <v>988</v>
      </c>
      <c r="BQ66" s="8">
        <v>1122</v>
      </c>
      <c r="BR66" s="8">
        <v>0</v>
      </c>
      <c r="BS66" s="8">
        <v>906</v>
      </c>
      <c r="BT66" s="59">
        <v>983</v>
      </c>
    </row>
    <row r="67" spans="1:72" s="22" customFormat="1" ht="12" customHeight="1" x14ac:dyDescent="0.2">
      <c r="A67" s="93" t="s">
        <v>52</v>
      </c>
      <c r="B67" s="93"/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22">
        <v>0</v>
      </c>
    </row>
    <row r="68" spans="1:72" s="22" customFormat="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</row>
    <row r="69" spans="1:72" s="22" customFormat="1" ht="12" customHeight="1" x14ac:dyDescent="0.2">
      <c r="A69" s="90" t="s">
        <v>53</v>
      </c>
      <c r="B69" s="90"/>
      <c r="C69" s="7">
        <f t="shared" ref="C69:AQ69" si="513">SUM(C70:C121)</f>
        <v>1387</v>
      </c>
      <c r="D69" s="7">
        <f t="shared" si="513"/>
        <v>1382</v>
      </c>
      <c r="E69" s="7">
        <f t="shared" si="513"/>
        <v>1413</v>
      </c>
      <c r="F69" s="7">
        <f t="shared" si="513"/>
        <v>1407</v>
      </c>
      <c r="G69" s="7">
        <f t="shared" si="513"/>
        <v>1429</v>
      </c>
      <c r="H69" s="7">
        <f t="shared" si="513"/>
        <v>1323</v>
      </c>
      <c r="I69" s="7">
        <f t="shared" si="513"/>
        <v>1328</v>
      </c>
      <c r="J69" s="7">
        <f t="shared" si="513"/>
        <v>1344</v>
      </c>
      <c r="K69" s="7">
        <f t="shared" ref="K69" si="514">SUM(K70:K121)</f>
        <v>1394</v>
      </c>
      <c r="L69" s="7">
        <v>1339</v>
      </c>
      <c r="M69" s="7">
        <f t="shared" si="513"/>
        <v>536</v>
      </c>
      <c r="N69" s="7">
        <f t="shared" si="513"/>
        <v>641</v>
      </c>
      <c r="O69" s="7">
        <f t="shared" si="513"/>
        <v>615</v>
      </c>
      <c r="P69" s="7">
        <f t="shared" si="513"/>
        <v>624</v>
      </c>
      <c r="Q69" s="7">
        <f t="shared" si="513"/>
        <v>535</v>
      </c>
      <c r="R69" s="7">
        <f t="shared" si="513"/>
        <v>413</v>
      </c>
      <c r="S69" s="7">
        <f t="shared" si="513"/>
        <v>644</v>
      </c>
      <c r="T69" s="7">
        <f t="shared" si="513"/>
        <v>716</v>
      </c>
      <c r="U69" s="7">
        <f t="shared" ref="U69" si="515">SUM(U70:U121)</f>
        <v>706</v>
      </c>
      <c r="V69" s="7">
        <v>662</v>
      </c>
      <c r="W69" s="7">
        <f t="shared" si="513"/>
        <v>1996</v>
      </c>
      <c r="X69" s="7">
        <f t="shared" si="513"/>
        <v>2006</v>
      </c>
      <c r="Y69" s="7">
        <f t="shared" si="513"/>
        <v>2017</v>
      </c>
      <c r="Z69" s="7">
        <f t="shared" si="513"/>
        <v>1766</v>
      </c>
      <c r="AA69" s="7">
        <f t="shared" si="513"/>
        <v>1791</v>
      </c>
      <c r="AB69" s="7">
        <f t="shared" si="513"/>
        <v>1721</v>
      </c>
      <c r="AC69" s="7">
        <f t="shared" si="513"/>
        <v>1732</v>
      </c>
      <c r="AD69" s="7">
        <f t="shared" si="513"/>
        <v>1755</v>
      </c>
      <c r="AE69" s="7">
        <f t="shared" ref="AE69" si="516">SUM(AE70:AE121)</f>
        <v>1886</v>
      </c>
      <c r="AF69" s="7">
        <v>1873</v>
      </c>
      <c r="AG69" s="7">
        <f t="shared" si="513"/>
        <v>2215</v>
      </c>
      <c r="AH69" s="7">
        <f t="shared" si="513"/>
        <v>1941</v>
      </c>
      <c r="AI69" s="7">
        <f t="shared" si="513"/>
        <v>1889</v>
      </c>
      <c r="AJ69" s="7">
        <f t="shared" si="513"/>
        <v>1959</v>
      </c>
      <c r="AK69" s="7">
        <f t="shared" si="513"/>
        <v>1786</v>
      </c>
      <c r="AL69" s="7">
        <f t="shared" si="513"/>
        <v>1076</v>
      </c>
      <c r="AM69" s="7">
        <f t="shared" si="513"/>
        <v>1289</v>
      </c>
      <c r="AN69" s="7">
        <f t="shared" si="513"/>
        <v>1494</v>
      </c>
      <c r="AO69" s="7">
        <f t="shared" ref="AO69" si="517">SUM(AO70:AO121)</f>
        <v>1790</v>
      </c>
      <c r="AP69" s="7">
        <v>1687</v>
      </c>
      <c r="AQ69" s="7">
        <f t="shared" si="513"/>
        <v>2067</v>
      </c>
      <c r="AR69" s="7">
        <f t="shared" ref="AR69:BP69" si="518">SUM(AR70:AR121)</f>
        <v>1917</v>
      </c>
      <c r="AS69" s="7">
        <f t="shared" si="518"/>
        <v>1987</v>
      </c>
      <c r="AT69" s="7">
        <f t="shared" si="518"/>
        <v>1986</v>
      </c>
      <c r="AU69" s="7">
        <f t="shared" si="518"/>
        <v>1737</v>
      </c>
      <c r="AV69" s="7">
        <f t="shared" si="518"/>
        <v>1650</v>
      </c>
      <c r="AW69" s="7">
        <f t="shared" si="518"/>
        <v>1687</v>
      </c>
      <c r="AX69" s="7">
        <f t="shared" si="518"/>
        <v>1738</v>
      </c>
      <c r="AY69" s="7">
        <f t="shared" ref="AY69" si="519">SUM(AY70:AY121)</f>
        <v>1693</v>
      </c>
      <c r="AZ69" s="7">
        <v>1708</v>
      </c>
      <c r="BA69" s="7">
        <f t="shared" si="518"/>
        <v>48065</v>
      </c>
      <c r="BB69" s="7">
        <f t="shared" si="518"/>
        <v>47938</v>
      </c>
      <c r="BC69" s="7">
        <f t="shared" si="518"/>
        <v>49096</v>
      </c>
      <c r="BD69" s="7">
        <f t="shared" si="518"/>
        <v>14661</v>
      </c>
      <c r="BE69" s="7">
        <f t="shared" si="518"/>
        <v>12270</v>
      </c>
      <c r="BF69" s="7">
        <f t="shared" si="518"/>
        <v>11638</v>
      </c>
      <c r="BG69" s="7">
        <f t="shared" si="518"/>
        <v>21078</v>
      </c>
      <c r="BH69" s="7">
        <f t="shared" si="518"/>
        <v>24664</v>
      </c>
      <c r="BI69" s="7">
        <f t="shared" ref="BI69" si="520">SUM(BI70:BI121)</f>
        <v>27007</v>
      </c>
      <c r="BJ69" s="7">
        <v>20938</v>
      </c>
      <c r="BK69" s="7">
        <f t="shared" si="518"/>
        <v>1086</v>
      </c>
      <c r="BL69" s="7">
        <f t="shared" si="518"/>
        <v>1332</v>
      </c>
      <c r="BM69" s="7">
        <f t="shared" si="518"/>
        <v>1041</v>
      </c>
      <c r="BN69" s="7">
        <f t="shared" si="518"/>
        <v>1233</v>
      </c>
      <c r="BO69" s="7">
        <f t="shared" si="518"/>
        <v>1812</v>
      </c>
      <c r="BP69" s="7">
        <f t="shared" si="518"/>
        <v>1043</v>
      </c>
      <c r="BQ69" s="7">
        <f t="shared" ref="BQ69:BS69" si="521">SUM(BQ70:BQ121)</f>
        <v>1861</v>
      </c>
      <c r="BR69" s="7">
        <f t="shared" ref="BR69" si="522">SUM(BR70:BR121)</f>
        <v>2134</v>
      </c>
      <c r="BS69" s="7">
        <f t="shared" si="521"/>
        <v>2228</v>
      </c>
      <c r="BT69" s="7">
        <v>2685</v>
      </c>
    </row>
    <row r="70" spans="1:72" s="22" customFormat="1" ht="12" customHeight="1" x14ac:dyDescent="0.2">
      <c r="A70" s="91" t="s">
        <v>54</v>
      </c>
      <c r="B70" s="91"/>
      <c r="C70" s="8">
        <v>49</v>
      </c>
      <c r="D70" s="8">
        <v>50</v>
      </c>
      <c r="E70" s="8">
        <v>49</v>
      </c>
      <c r="F70" s="8">
        <v>54</v>
      </c>
      <c r="G70" s="8">
        <v>41</v>
      </c>
      <c r="H70" s="8">
        <v>36</v>
      </c>
      <c r="I70" s="8">
        <v>25</v>
      </c>
      <c r="J70" s="8">
        <v>32</v>
      </c>
      <c r="K70" s="8">
        <v>33</v>
      </c>
      <c r="L70" s="8">
        <v>36</v>
      </c>
      <c r="M70" s="8">
        <v>18</v>
      </c>
      <c r="N70" s="8">
        <v>14</v>
      </c>
      <c r="O70" s="8">
        <v>16</v>
      </c>
      <c r="P70" s="8">
        <v>17</v>
      </c>
      <c r="Q70" s="8">
        <v>16</v>
      </c>
      <c r="R70" s="8">
        <v>17</v>
      </c>
      <c r="S70" s="8">
        <v>18</v>
      </c>
      <c r="T70" s="8">
        <v>18</v>
      </c>
      <c r="U70" s="8">
        <v>18</v>
      </c>
      <c r="V70" s="8">
        <v>20</v>
      </c>
      <c r="W70" s="8">
        <v>4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4</v>
      </c>
      <c r="AF70" s="8">
        <v>13</v>
      </c>
      <c r="AG70" s="8">
        <v>5</v>
      </c>
      <c r="AH70" s="8">
        <v>5</v>
      </c>
      <c r="AI70" s="8">
        <v>5</v>
      </c>
      <c r="AJ70" s="8">
        <v>5</v>
      </c>
      <c r="AK70" s="8">
        <v>4</v>
      </c>
      <c r="AL70" s="8">
        <v>4</v>
      </c>
      <c r="AM70" s="8">
        <v>4</v>
      </c>
      <c r="AN70" s="8">
        <v>4</v>
      </c>
      <c r="AO70" s="8">
        <v>10</v>
      </c>
      <c r="AP70" s="8">
        <v>10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16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58">
        <v>0</v>
      </c>
    </row>
    <row r="71" spans="1:72" s="22" customFormat="1" ht="12" customHeight="1" x14ac:dyDescent="0.2">
      <c r="A71" s="91" t="s">
        <v>55</v>
      </c>
      <c r="B71" s="91"/>
      <c r="C71" s="8">
        <v>292</v>
      </c>
      <c r="D71" s="8">
        <v>293</v>
      </c>
      <c r="E71" s="8">
        <v>306</v>
      </c>
      <c r="F71" s="8">
        <v>318</v>
      </c>
      <c r="G71" s="8">
        <v>318</v>
      </c>
      <c r="H71" s="8">
        <v>272</v>
      </c>
      <c r="I71" s="8">
        <v>275</v>
      </c>
      <c r="J71" s="8">
        <v>252</v>
      </c>
      <c r="K71" s="8">
        <v>243</v>
      </c>
      <c r="L71" s="8">
        <v>236</v>
      </c>
      <c r="M71" s="8">
        <v>37</v>
      </c>
      <c r="N71" s="8">
        <v>40</v>
      </c>
      <c r="O71" s="8">
        <v>27</v>
      </c>
      <c r="P71" s="8">
        <v>24</v>
      </c>
      <c r="Q71" s="8">
        <v>23</v>
      </c>
      <c r="R71" s="8">
        <v>30</v>
      </c>
      <c r="S71" s="8">
        <v>29</v>
      </c>
      <c r="T71" s="8">
        <v>28</v>
      </c>
      <c r="U71" s="8">
        <v>26</v>
      </c>
      <c r="V71" s="8">
        <v>26</v>
      </c>
      <c r="W71" s="8">
        <v>4</v>
      </c>
      <c r="X71" s="8">
        <v>14</v>
      </c>
      <c r="Y71" s="8">
        <v>11</v>
      </c>
      <c r="Z71" s="8">
        <v>4</v>
      </c>
      <c r="AA71" s="8">
        <v>4</v>
      </c>
      <c r="AB71" s="8">
        <v>4</v>
      </c>
      <c r="AC71" s="8">
        <v>11</v>
      </c>
      <c r="AD71" s="8">
        <v>4</v>
      </c>
      <c r="AE71" s="8">
        <v>2</v>
      </c>
      <c r="AF71" s="8">
        <v>14</v>
      </c>
      <c r="AG71" s="8">
        <v>0</v>
      </c>
      <c r="AH71" s="8">
        <v>0</v>
      </c>
      <c r="AI71" s="8">
        <v>0</v>
      </c>
      <c r="AJ71" s="8">
        <v>11</v>
      </c>
      <c r="AK71" s="8">
        <v>0</v>
      </c>
      <c r="AL71" s="8">
        <v>11</v>
      </c>
      <c r="AM71" s="8">
        <v>11</v>
      </c>
      <c r="AN71" s="8">
        <v>13</v>
      </c>
      <c r="AO71" s="8">
        <v>49</v>
      </c>
      <c r="AP71" s="8">
        <v>66</v>
      </c>
      <c r="AQ71" s="8">
        <v>171</v>
      </c>
      <c r="AR71" s="8">
        <v>126</v>
      </c>
      <c r="AS71" s="8">
        <v>122</v>
      </c>
      <c r="AT71" s="8">
        <v>121</v>
      </c>
      <c r="AU71" s="8">
        <v>110</v>
      </c>
      <c r="AV71" s="8">
        <v>132</v>
      </c>
      <c r="AW71" s="8">
        <v>137</v>
      </c>
      <c r="AX71" s="8">
        <v>137</v>
      </c>
      <c r="AY71" s="8">
        <v>147</v>
      </c>
      <c r="AZ71" s="8">
        <v>159</v>
      </c>
      <c r="BA71" s="8">
        <v>31</v>
      </c>
      <c r="BB71" s="8">
        <v>10</v>
      </c>
      <c r="BC71" s="8">
        <v>30</v>
      </c>
      <c r="BD71" s="8">
        <v>71</v>
      </c>
      <c r="BE71" s="8">
        <v>97</v>
      </c>
      <c r="BF71" s="8">
        <v>47</v>
      </c>
      <c r="BG71" s="8">
        <v>52</v>
      </c>
      <c r="BH71" s="8">
        <v>46</v>
      </c>
      <c r="BI71" s="8">
        <v>48</v>
      </c>
      <c r="BJ71" s="8">
        <v>32</v>
      </c>
      <c r="BK71" s="8">
        <v>18</v>
      </c>
      <c r="BL71" s="8">
        <v>26</v>
      </c>
      <c r="BM71" s="8">
        <v>47</v>
      </c>
      <c r="BN71" s="8">
        <v>160</v>
      </c>
      <c r="BO71" s="8">
        <v>246</v>
      </c>
      <c r="BP71" s="8">
        <v>327</v>
      </c>
      <c r="BQ71" s="8">
        <v>343</v>
      </c>
      <c r="BR71" s="8">
        <v>264</v>
      </c>
      <c r="BS71" s="8">
        <v>287</v>
      </c>
      <c r="BT71" s="58">
        <v>300</v>
      </c>
    </row>
    <row r="72" spans="1:72" s="22" customFormat="1" ht="12" customHeight="1" x14ac:dyDescent="0.2">
      <c r="A72" s="91" t="s">
        <v>56</v>
      </c>
      <c r="B72" s="91"/>
      <c r="C72" s="8">
        <v>10</v>
      </c>
      <c r="D72" s="8">
        <v>12</v>
      </c>
      <c r="E72" s="8">
        <v>13</v>
      </c>
      <c r="F72" s="8">
        <v>16</v>
      </c>
      <c r="G72" s="8">
        <v>4</v>
      </c>
      <c r="H72" s="8">
        <v>6</v>
      </c>
      <c r="I72" s="8">
        <v>5</v>
      </c>
      <c r="J72" s="8">
        <v>6</v>
      </c>
      <c r="K72" s="8">
        <v>10</v>
      </c>
      <c r="L72" s="8">
        <v>6</v>
      </c>
      <c r="M72" s="8">
        <v>6</v>
      </c>
      <c r="N72" s="8">
        <v>5</v>
      </c>
      <c r="O72" s="8">
        <v>5</v>
      </c>
      <c r="P72" s="8">
        <v>5</v>
      </c>
      <c r="Q72" s="8">
        <v>5</v>
      </c>
      <c r="R72" s="8">
        <v>5</v>
      </c>
      <c r="S72" s="8">
        <v>5</v>
      </c>
      <c r="T72" s="8">
        <v>5</v>
      </c>
      <c r="U72" s="8">
        <v>5</v>
      </c>
      <c r="V72" s="8">
        <v>4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22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2</v>
      </c>
      <c r="BB72" s="8">
        <v>0</v>
      </c>
      <c r="BC72" s="8">
        <v>6</v>
      </c>
      <c r="BD72" s="8">
        <v>7</v>
      </c>
      <c r="BE72" s="8">
        <v>0</v>
      </c>
      <c r="BF72" s="8">
        <v>0</v>
      </c>
      <c r="BG72" s="8">
        <v>0</v>
      </c>
      <c r="BH72" s="8">
        <v>6</v>
      </c>
      <c r="BI72" s="8">
        <v>6</v>
      </c>
      <c r="BJ72" s="8">
        <v>0</v>
      </c>
      <c r="BK72" s="8">
        <v>1</v>
      </c>
      <c r="BL72" s="8">
        <v>0</v>
      </c>
      <c r="BM72" s="8">
        <v>7</v>
      </c>
      <c r="BN72" s="8">
        <v>2</v>
      </c>
      <c r="BO72" s="8">
        <v>0</v>
      </c>
      <c r="BP72" s="8">
        <v>0</v>
      </c>
      <c r="BQ72" s="8">
        <v>0</v>
      </c>
      <c r="BR72" s="8">
        <v>1</v>
      </c>
      <c r="BS72" s="8">
        <v>2</v>
      </c>
      <c r="BT72" s="58">
        <v>0</v>
      </c>
    </row>
    <row r="73" spans="1:72" s="22" customFormat="1" ht="12" customHeight="1" x14ac:dyDescent="0.2">
      <c r="A73" s="91" t="s">
        <v>57</v>
      </c>
      <c r="B73" s="91"/>
      <c r="C73" s="8">
        <v>52</v>
      </c>
      <c r="D73" s="8">
        <v>64</v>
      </c>
      <c r="E73" s="8">
        <v>52</v>
      </c>
      <c r="F73" s="8">
        <v>60</v>
      </c>
      <c r="G73" s="8">
        <v>51</v>
      </c>
      <c r="H73" s="8">
        <v>57</v>
      </c>
      <c r="I73" s="8">
        <v>57</v>
      </c>
      <c r="J73" s="8">
        <v>53</v>
      </c>
      <c r="K73" s="8">
        <v>61</v>
      </c>
      <c r="L73" s="8">
        <v>57</v>
      </c>
      <c r="M73" s="8">
        <v>11</v>
      </c>
      <c r="N73" s="8">
        <v>7</v>
      </c>
      <c r="O73" s="8">
        <v>8</v>
      </c>
      <c r="P73" s="8">
        <v>11</v>
      </c>
      <c r="Q73" s="8">
        <v>8</v>
      </c>
      <c r="R73" s="8">
        <v>8</v>
      </c>
      <c r="S73" s="8">
        <v>10</v>
      </c>
      <c r="T73" s="8">
        <v>13</v>
      </c>
      <c r="U73" s="8">
        <v>16</v>
      </c>
      <c r="V73" s="8">
        <v>19</v>
      </c>
      <c r="W73" s="8">
        <v>17</v>
      </c>
      <c r="X73" s="8">
        <v>8</v>
      </c>
      <c r="Y73" s="8">
        <v>19</v>
      </c>
      <c r="Z73" s="8">
        <v>19</v>
      </c>
      <c r="AA73" s="8">
        <v>15</v>
      </c>
      <c r="AB73" s="8">
        <v>11</v>
      </c>
      <c r="AC73" s="8">
        <v>9</v>
      </c>
      <c r="AD73" s="8">
        <v>14</v>
      </c>
      <c r="AE73" s="8">
        <v>14</v>
      </c>
      <c r="AF73" s="8">
        <v>17</v>
      </c>
      <c r="AG73" s="8">
        <v>88</v>
      </c>
      <c r="AH73" s="8">
        <v>61</v>
      </c>
      <c r="AI73" s="8">
        <v>22</v>
      </c>
      <c r="AJ73" s="8">
        <v>55</v>
      </c>
      <c r="AK73" s="8">
        <v>58</v>
      </c>
      <c r="AL73" s="8">
        <v>80</v>
      </c>
      <c r="AM73" s="8">
        <v>81</v>
      </c>
      <c r="AN73" s="8">
        <v>72</v>
      </c>
      <c r="AO73" s="8">
        <v>60</v>
      </c>
      <c r="AP73" s="8">
        <v>50</v>
      </c>
      <c r="AQ73" s="8">
        <v>254</v>
      </c>
      <c r="AR73" s="8">
        <v>215</v>
      </c>
      <c r="AS73" s="8">
        <v>198</v>
      </c>
      <c r="AT73" s="8">
        <v>204</v>
      </c>
      <c r="AU73" s="8">
        <v>210</v>
      </c>
      <c r="AV73" s="8">
        <v>193</v>
      </c>
      <c r="AW73" s="8">
        <v>220</v>
      </c>
      <c r="AX73" s="8">
        <v>239</v>
      </c>
      <c r="AY73" s="8">
        <v>207</v>
      </c>
      <c r="AZ73" s="8">
        <v>197</v>
      </c>
      <c r="BA73" s="8">
        <v>140</v>
      </c>
      <c r="BB73" s="8">
        <v>99</v>
      </c>
      <c r="BC73" s="8">
        <v>136</v>
      </c>
      <c r="BD73" s="8">
        <v>147</v>
      </c>
      <c r="BE73" s="8">
        <v>170</v>
      </c>
      <c r="BF73" s="8">
        <v>160</v>
      </c>
      <c r="BG73" s="8">
        <v>138</v>
      </c>
      <c r="BH73" s="8">
        <v>144</v>
      </c>
      <c r="BI73" s="8">
        <v>159</v>
      </c>
      <c r="BJ73" s="8">
        <v>174</v>
      </c>
      <c r="BK73" s="8">
        <v>489</v>
      </c>
      <c r="BL73" s="8">
        <v>435</v>
      </c>
      <c r="BM73" s="8">
        <v>425</v>
      </c>
      <c r="BN73" s="8">
        <v>415</v>
      </c>
      <c r="BO73" s="8">
        <v>502</v>
      </c>
      <c r="BP73" s="8">
        <v>36</v>
      </c>
      <c r="BQ73" s="8">
        <v>539</v>
      </c>
      <c r="BR73" s="8">
        <v>372</v>
      </c>
      <c r="BS73" s="8">
        <v>385</v>
      </c>
      <c r="BT73" s="58">
        <v>370</v>
      </c>
    </row>
    <row r="74" spans="1:72" s="22" customFormat="1" ht="12" customHeight="1" x14ac:dyDescent="0.2">
      <c r="A74" s="91" t="s">
        <v>58</v>
      </c>
      <c r="B74" s="91"/>
      <c r="C74" s="8">
        <v>18</v>
      </c>
      <c r="D74" s="8">
        <v>23</v>
      </c>
      <c r="E74" s="8">
        <v>35</v>
      </c>
      <c r="F74" s="8">
        <v>38</v>
      </c>
      <c r="G74" s="8">
        <v>37</v>
      </c>
      <c r="H74" s="8">
        <v>36</v>
      </c>
      <c r="I74" s="8">
        <v>40</v>
      </c>
      <c r="J74" s="8">
        <v>45</v>
      </c>
      <c r="K74" s="8">
        <v>40</v>
      </c>
      <c r="L74" s="8">
        <v>35</v>
      </c>
      <c r="M74" s="8">
        <v>9</v>
      </c>
      <c r="N74" s="8">
        <v>7</v>
      </c>
      <c r="O74" s="8">
        <v>8</v>
      </c>
      <c r="P74" s="8">
        <v>8</v>
      </c>
      <c r="Q74" s="8">
        <v>8</v>
      </c>
      <c r="R74" s="8">
        <v>3</v>
      </c>
      <c r="S74" s="8">
        <v>0</v>
      </c>
      <c r="T74" s="8">
        <v>4</v>
      </c>
      <c r="U74" s="8">
        <v>3</v>
      </c>
      <c r="V74" s="8">
        <v>3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58">
        <v>0</v>
      </c>
    </row>
    <row r="75" spans="1:72" s="22" customFormat="1" ht="12" customHeight="1" x14ac:dyDescent="0.2">
      <c r="A75" s="91" t="s">
        <v>59</v>
      </c>
      <c r="B75" s="91"/>
      <c r="C75" s="8">
        <v>21</v>
      </c>
      <c r="D75" s="8">
        <v>21</v>
      </c>
      <c r="E75" s="8">
        <v>21</v>
      </c>
      <c r="F75" s="8">
        <v>21</v>
      </c>
      <c r="G75" s="8">
        <v>23</v>
      </c>
      <c r="H75" s="8">
        <v>21</v>
      </c>
      <c r="I75" s="8">
        <v>20</v>
      </c>
      <c r="J75" s="8">
        <v>16</v>
      </c>
      <c r="K75" s="8">
        <v>12</v>
      </c>
      <c r="L75" s="8">
        <v>4</v>
      </c>
      <c r="M75" s="8">
        <v>4</v>
      </c>
      <c r="N75" s="8">
        <v>6</v>
      </c>
      <c r="O75" s="8">
        <v>5</v>
      </c>
      <c r="P75" s="8">
        <v>2</v>
      </c>
      <c r="Q75" s="8">
        <v>2</v>
      </c>
      <c r="R75" s="8">
        <v>2</v>
      </c>
      <c r="S75" s="8">
        <v>2</v>
      </c>
      <c r="T75" s="8">
        <v>9</v>
      </c>
      <c r="U75" s="8">
        <v>5</v>
      </c>
      <c r="V75" s="8">
        <v>8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11</v>
      </c>
      <c r="AI75" s="8">
        <v>13</v>
      </c>
      <c r="AJ75" s="8">
        <v>35</v>
      </c>
      <c r="AK75" s="8">
        <v>76</v>
      </c>
      <c r="AL75" s="8">
        <v>85</v>
      </c>
      <c r="AM75" s="8">
        <v>124</v>
      </c>
      <c r="AN75" s="8">
        <v>122</v>
      </c>
      <c r="AO75" s="8">
        <v>140</v>
      </c>
      <c r="AP75" s="8">
        <v>192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65</v>
      </c>
      <c r="BB75" s="8">
        <v>77</v>
      </c>
      <c r="BC75" s="8">
        <v>81</v>
      </c>
      <c r="BD75" s="8">
        <v>13</v>
      </c>
      <c r="BE75" s="8">
        <v>16</v>
      </c>
      <c r="BF75" s="8">
        <v>16</v>
      </c>
      <c r="BG75" s="8">
        <v>16</v>
      </c>
      <c r="BH75" s="8">
        <v>16</v>
      </c>
      <c r="BI75" s="8">
        <v>30</v>
      </c>
      <c r="BJ75" s="8">
        <v>35</v>
      </c>
      <c r="BK75" s="8">
        <v>5</v>
      </c>
      <c r="BL75" s="8">
        <v>10</v>
      </c>
      <c r="BM75" s="8">
        <v>20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8</v>
      </c>
      <c r="BT75" s="58">
        <v>0</v>
      </c>
    </row>
    <row r="76" spans="1:72" s="22" customFormat="1" ht="12" customHeight="1" x14ac:dyDescent="0.2">
      <c r="A76" s="91" t="s">
        <v>60</v>
      </c>
      <c r="B76" s="91"/>
      <c r="C76" s="8">
        <v>28</v>
      </c>
      <c r="D76" s="8">
        <v>28</v>
      </c>
      <c r="E76" s="8">
        <v>13</v>
      </c>
      <c r="F76" s="8">
        <v>11</v>
      </c>
      <c r="G76" s="8">
        <v>14</v>
      </c>
      <c r="H76" s="8">
        <v>16</v>
      </c>
      <c r="I76" s="8">
        <v>11</v>
      </c>
      <c r="J76" s="8">
        <v>15</v>
      </c>
      <c r="K76" s="8">
        <v>15</v>
      </c>
      <c r="L76" s="8">
        <v>18</v>
      </c>
      <c r="M76" s="8">
        <v>42</v>
      </c>
      <c r="N76" s="8">
        <v>40</v>
      </c>
      <c r="O76" s="8">
        <v>42</v>
      </c>
      <c r="P76" s="8">
        <v>40</v>
      </c>
      <c r="Q76" s="8">
        <v>38</v>
      </c>
      <c r="R76" s="8">
        <v>38</v>
      </c>
      <c r="S76" s="8">
        <v>37</v>
      </c>
      <c r="T76" s="8">
        <v>35</v>
      </c>
      <c r="U76" s="8">
        <v>24</v>
      </c>
      <c r="V76" s="8">
        <v>29</v>
      </c>
      <c r="W76" s="8">
        <v>2</v>
      </c>
      <c r="X76" s="8">
        <v>5</v>
      </c>
      <c r="Y76" s="8">
        <v>3</v>
      </c>
      <c r="Z76" s="8">
        <v>5</v>
      </c>
      <c r="AA76" s="8">
        <v>13</v>
      </c>
      <c r="AB76" s="8">
        <v>3</v>
      </c>
      <c r="AC76" s="8">
        <v>3</v>
      </c>
      <c r="AD76" s="8">
        <v>1</v>
      </c>
      <c r="AE76" s="8">
        <v>1</v>
      </c>
      <c r="AF76" s="8">
        <v>1</v>
      </c>
      <c r="AG76" s="8">
        <v>9</v>
      </c>
      <c r="AH76" s="8">
        <v>9</v>
      </c>
      <c r="AI76" s="8">
        <v>12</v>
      </c>
      <c r="AJ76" s="8">
        <v>13</v>
      </c>
      <c r="AK76" s="8">
        <v>10</v>
      </c>
      <c r="AL76" s="8">
        <v>4</v>
      </c>
      <c r="AM76" s="8">
        <v>4</v>
      </c>
      <c r="AN76" s="8">
        <v>4</v>
      </c>
      <c r="AO76" s="8">
        <v>4</v>
      </c>
      <c r="AP76" s="8">
        <v>28</v>
      </c>
      <c r="AQ76" s="8">
        <v>4</v>
      </c>
      <c r="AR76" s="8">
        <v>4</v>
      </c>
      <c r="AS76" s="8">
        <v>4</v>
      </c>
      <c r="AT76" s="8">
        <v>4</v>
      </c>
      <c r="AU76" s="8">
        <v>4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20</v>
      </c>
      <c r="BB76" s="8">
        <v>26</v>
      </c>
      <c r="BC76" s="8">
        <v>31</v>
      </c>
      <c r="BD76" s="8">
        <v>45</v>
      </c>
      <c r="BE76" s="8">
        <v>38</v>
      </c>
      <c r="BF76" s="8">
        <v>27</v>
      </c>
      <c r="BG76" s="8">
        <v>27</v>
      </c>
      <c r="BH76" s="8">
        <v>24</v>
      </c>
      <c r="BI76" s="8">
        <v>31</v>
      </c>
      <c r="BJ76" s="8">
        <v>29</v>
      </c>
      <c r="BK76" s="8">
        <v>14</v>
      </c>
      <c r="BL76" s="8">
        <v>13</v>
      </c>
      <c r="BM76" s="8">
        <v>4</v>
      </c>
      <c r="BN76" s="8">
        <v>4</v>
      </c>
      <c r="BO76" s="8">
        <v>24</v>
      </c>
      <c r="BP76" s="8">
        <v>16</v>
      </c>
      <c r="BQ76" s="8">
        <v>36</v>
      </c>
      <c r="BR76" s="8">
        <v>18</v>
      </c>
      <c r="BS76" s="8">
        <v>9</v>
      </c>
      <c r="BT76" s="58">
        <v>11</v>
      </c>
    </row>
    <row r="77" spans="1:72" s="22" customFormat="1" ht="12" customHeight="1" x14ac:dyDescent="0.2">
      <c r="A77" s="91" t="s">
        <v>61</v>
      </c>
      <c r="B77" s="91"/>
      <c r="C77" s="8">
        <v>83</v>
      </c>
      <c r="D77" s="8">
        <v>76</v>
      </c>
      <c r="E77" s="8">
        <v>80</v>
      </c>
      <c r="F77" s="8">
        <v>73</v>
      </c>
      <c r="G77" s="8">
        <v>77</v>
      </c>
      <c r="H77" s="8">
        <v>68</v>
      </c>
      <c r="I77" s="8">
        <v>67</v>
      </c>
      <c r="J77" s="8">
        <v>73</v>
      </c>
      <c r="K77" s="8">
        <v>70</v>
      </c>
      <c r="L77" s="8">
        <v>72</v>
      </c>
      <c r="M77" s="8">
        <v>0</v>
      </c>
      <c r="N77" s="8">
        <v>6</v>
      </c>
      <c r="O77" s="8">
        <v>5</v>
      </c>
      <c r="P77" s="8">
        <v>5</v>
      </c>
      <c r="Q77" s="8">
        <v>5</v>
      </c>
      <c r="R77" s="8">
        <v>5</v>
      </c>
      <c r="S77" s="8">
        <v>13</v>
      </c>
      <c r="T77" s="8">
        <v>10</v>
      </c>
      <c r="U77" s="8">
        <v>5</v>
      </c>
      <c r="V77" s="8">
        <v>4</v>
      </c>
      <c r="W77" s="8">
        <v>1850</v>
      </c>
      <c r="X77" s="8">
        <v>1850</v>
      </c>
      <c r="Y77" s="8">
        <v>1850</v>
      </c>
      <c r="Z77" s="8">
        <v>1038</v>
      </c>
      <c r="AA77" s="8">
        <v>1099</v>
      </c>
      <c r="AB77" s="8">
        <v>1038</v>
      </c>
      <c r="AC77" s="8">
        <v>1129</v>
      </c>
      <c r="AD77" s="8">
        <v>1126</v>
      </c>
      <c r="AE77" s="8">
        <v>1041</v>
      </c>
      <c r="AF77" s="8">
        <v>1113</v>
      </c>
      <c r="AG77" s="8">
        <v>2</v>
      </c>
      <c r="AH77" s="8">
        <v>4</v>
      </c>
      <c r="AI77" s="8">
        <v>3</v>
      </c>
      <c r="AJ77" s="8">
        <v>0</v>
      </c>
      <c r="AK77" s="8">
        <v>0</v>
      </c>
      <c r="AL77" s="8">
        <v>0</v>
      </c>
      <c r="AM77" s="8">
        <v>9</v>
      </c>
      <c r="AN77" s="8">
        <v>10</v>
      </c>
      <c r="AO77" s="8">
        <v>0</v>
      </c>
      <c r="AP77" s="8">
        <v>0</v>
      </c>
      <c r="AQ77" s="8">
        <v>29</v>
      </c>
      <c r="AR77" s="8">
        <v>36</v>
      </c>
      <c r="AS77" s="8">
        <v>23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315</v>
      </c>
      <c r="BB77" s="8">
        <v>325</v>
      </c>
      <c r="BC77" s="8">
        <v>483</v>
      </c>
      <c r="BD77" s="8">
        <v>263</v>
      </c>
      <c r="BE77" s="8">
        <v>150</v>
      </c>
      <c r="BF77" s="8">
        <v>100</v>
      </c>
      <c r="BG77" s="8">
        <v>114</v>
      </c>
      <c r="BH77" s="8">
        <v>103</v>
      </c>
      <c r="BI77" s="8">
        <v>115</v>
      </c>
      <c r="BJ77" s="8">
        <v>103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5</v>
      </c>
      <c r="BR77" s="8">
        <v>20</v>
      </c>
      <c r="BS77" s="8">
        <v>20</v>
      </c>
      <c r="BT77" s="58">
        <v>0</v>
      </c>
    </row>
    <row r="78" spans="1:72" s="22" customFormat="1" ht="12" customHeight="1" x14ac:dyDescent="0.2">
      <c r="A78" s="91" t="s">
        <v>62</v>
      </c>
      <c r="B78" s="91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58">
        <v>0</v>
      </c>
    </row>
    <row r="79" spans="1:72" s="22" customFormat="1" ht="12" customHeight="1" x14ac:dyDescent="0.2">
      <c r="A79" s="91" t="s">
        <v>63</v>
      </c>
      <c r="B79" s="91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10</v>
      </c>
      <c r="BI79" s="8">
        <v>8</v>
      </c>
      <c r="BJ79" s="8">
        <v>7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58">
        <v>0</v>
      </c>
    </row>
    <row r="80" spans="1:72" s="22" customFormat="1" ht="12" customHeight="1" x14ac:dyDescent="0.2">
      <c r="A80" s="91" t="s">
        <v>64</v>
      </c>
      <c r="B80" s="91"/>
      <c r="C80" s="8">
        <v>29</v>
      </c>
      <c r="D80" s="8">
        <v>23</v>
      </c>
      <c r="E80" s="8">
        <v>21</v>
      </c>
      <c r="F80" s="8">
        <v>19</v>
      </c>
      <c r="G80" s="8">
        <v>24</v>
      </c>
      <c r="H80" s="8">
        <v>30</v>
      </c>
      <c r="I80" s="8">
        <v>21</v>
      </c>
      <c r="J80" s="8">
        <v>28</v>
      </c>
      <c r="K80" s="8">
        <v>28</v>
      </c>
      <c r="L80" s="8">
        <v>30</v>
      </c>
      <c r="M80" s="8">
        <v>19</v>
      </c>
      <c r="N80" s="8">
        <v>16</v>
      </c>
      <c r="O80" s="8">
        <v>14</v>
      </c>
      <c r="P80" s="8">
        <v>19</v>
      </c>
      <c r="Q80" s="8">
        <v>23</v>
      </c>
      <c r="R80" s="8">
        <v>21</v>
      </c>
      <c r="S80" s="8">
        <v>19</v>
      </c>
      <c r="T80" s="8">
        <v>17</v>
      </c>
      <c r="U80" s="8">
        <v>4</v>
      </c>
      <c r="V80" s="8">
        <v>4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425</v>
      </c>
      <c r="AH80" s="8">
        <v>173</v>
      </c>
      <c r="AI80" s="8">
        <v>193</v>
      </c>
      <c r="AJ80" s="8">
        <v>151</v>
      </c>
      <c r="AK80" s="8">
        <v>119</v>
      </c>
      <c r="AL80" s="8">
        <v>142</v>
      </c>
      <c r="AM80" s="8">
        <v>131</v>
      </c>
      <c r="AN80" s="8">
        <v>160</v>
      </c>
      <c r="AO80" s="8">
        <v>160</v>
      </c>
      <c r="AP80" s="8">
        <v>126</v>
      </c>
      <c r="AQ80" s="8">
        <v>76</v>
      </c>
      <c r="AR80" s="8">
        <v>88</v>
      </c>
      <c r="AS80" s="8">
        <v>87</v>
      </c>
      <c r="AT80" s="8">
        <v>98</v>
      </c>
      <c r="AU80" s="8">
        <v>90</v>
      </c>
      <c r="AV80" s="8">
        <v>92</v>
      </c>
      <c r="AW80" s="8">
        <v>76</v>
      </c>
      <c r="AX80" s="8">
        <v>78</v>
      </c>
      <c r="AY80" s="8">
        <v>86</v>
      </c>
      <c r="AZ80" s="8">
        <v>96</v>
      </c>
      <c r="BA80" s="8">
        <v>38</v>
      </c>
      <c r="BB80" s="8">
        <v>36</v>
      </c>
      <c r="BC80" s="8">
        <v>63</v>
      </c>
      <c r="BD80" s="8">
        <v>92</v>
      </c>
      <c r="BE80" s="8">
        <v>111</v>
      </c>
      <c r="BF80" s="8">
        <v>88</v>
      </c>
      <c r="BG80" s="8">
        <v>68</v>
      </c>
      <c r="BH80" s="8">
        <v>74</v>
      </c>
      <c r="BI80" s="8">
        <v>104</v>
      </c>
      <c r="BJ80" s="8">
        <v>100</v>
      </c>
      <c r="BK80" s="8">
        <v>40</v>
      </c>
      <c r="BL80" s="8">
        <v>61</v>
      </c>
      <c r="BM80" s="8">
        <v>39</v>
      </c>
      <c r="BN80" s="8">
        <v>79</v>
      </c>
      <c r="BO80" s="8">
        <v>52</v>
      </c>
      <c r="BP80" s="8">
        <v>81</v>
      </c>
      <c r="BQ80" s="8">
        <v>85</v>
      </c>
      <c r="BR80" s="8">
        <v>82</v>
      </c>
      <c r="BS80" s="8">
        <v>56</v>
      </c>
      <c r="BT80" s="58">
        <v>35</v>
      </c>
    </row>
    <row r="81" spans="1:72" s="22" customFormat="1" ht="12" customHeight="1" x14ac:dyDescent="0.2">
      <c r="A81" s="91" t="s">
        <v>65</v>
      </c>
      <c r="B81" s="91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58">
        <v>0</v>
      </c>
    </row>
    <row r="82" spans="1:72" s="22" customFormat="1" ht="12" customHeight="1" x14ac:dyDescent="0.2">
      <c r="A82" s="91" t="s">
        <v>66</v>
      </c>
      <c r="B82" s="91"/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122</v>
      </c>
      <c r="BO82" s="8">
        <v>170</v>
      </c>
      <c r="BP82" s="8">
        <v>170</v>
      </c>
      <c r="BQ82" s="8">
        <v>97</v>
      </c>
      <c r="BR82" s="8">
        <v>145</v>
      </c>
      <c r="BS82" s="8">
        <v>105</v>
      </c>
      <c r="BT82" s="58">
        <v>85</v>
      </c>
    </row>
    <row r="83" spans="1:72" s="22" customFormat="1" ht="12" customHeight="1" x14ac:dyDescent="0.2">
      <c r="A83" s="91" t="s">
        <v>67</v>
      </c>
      <c r="B83" s="91"/>
      <c r="C83" s="8">
        <v>166</v>
      </c>
      <c r="D83" s="8">
        <v>143</v>
      </c>
      <c r="E83" s="8">
        <v>141</v>
      </c>
      <c r="F83" s="8">
        <v>126</v>
      </c>
      <c r="G83" s="8">
        <v>132</v>
      </c>
      <c r="H83" s="8">
        <v>120</v>
      </c>
      <c r="I83" s="8">
        <v>135</v>
      </c>
      <c r="J83" s="8">
        <v>139</v>
      </c>
      <c r="K83" s="8">
        <v>152</v>
      </c>
      <c r="L83" s="8">
        <v>131</v>
      </c>
      <c r="M83" s="8">
        <v>28</v>
      </c>
      <c r="N83" s="8">
        <v>46</v>
      </c>
      <c r="O83" s="8">
        <v>43</v>
      </c>
      <c r="P83" s="8">
        <v>24</v>
      </c>
      <c r="Q83" s="8">
        <v>46</v>
      </c>
      <c r="R83" s="8">
        <v>40</v>
      </c>
      <c r="S83" s="8">
        <v>47</v>
      </c>
      <c r="T83" s="8">
        <v>48</v>
      </c>
      <c r="U83" s="8">
        <v>44</v>
      </c>
      <c r="V83" s="8">
        <v>37</v>
      </c>
      <c r="W83" s="8">
        <v>42</v>
      </c>
      <c r="X83" s="8">
        <v>46</v>
      </c>
      <c r="Y83" s="8">
        <v>34</v>
      </c>
      <c r="Z83" s="8">
        <v>19</v>
      </c>
      <c r="AA83" s="8">
        <v>37</v>
      </c>
      <c r="AB83" s="8">
        <v>35</v>
      </c>
      <c r="AC83" s="8">
        <v>9</v>
      </c>
      <c r="AD83" s="8">
        <v>6</v>
      </c>
      <c r="AE83" s="8">
        <v>9</v>
      </c>
      <c r="AF83" s="8">
        <v>8</v>
      </c>
      <c r="AG83" s="8">
        <v>807</v>
      </c>
      <c r="AH83" s="8">
        <v>814</v>
      </c>
      <c r="AI83" s="8">
        <v>805</v>
      </c>
      <c r="AJ83" s="8">
        <v>839</v>
      </c>
      <c r="AK83" s="8">
        <v>893</v>
      </c>
      <c r="AL83" s="8">
        <v>315</v>
      </c>
      <c r="AM83" s="8">
        <v>315</v>
      </c>
      <c r="AN83" s="8">
        <v>526</v>
      </c>
      <c r="AO83" s="8">
        <v>800</v>
      </c>
      <c r="AP83" s="8">
        <v>658</v>
      </c>
      <c r="AQ83" s="8">
        <v>619</v>
      </c>
      <c r="AR83" s="8">
        <v>626</v>
      </c>
      <c r="AS83" s="8">
        <v>635</v>
      </c>
      <c r="AT83" s="8">
        <v>598</v>
      </c>
      <c r="AU83" s="8">
        <v>547</v>
      </c>
      <c r="AV83" s="8">
        <v>485</v>
      </c>
      <c r="AW83" s="8">
        <v>451</v>
      </c>
      <c r="AX83" s="8">
        <v>423</v>
      </c>
      <c r="AY83" s="8">
        <v>433</v>
      </c>
      <c r="AZ83" s="8">
        <v>449</v>
      </c>
      <c r="BA83" s="8">
        <v>361</v>
      </c>
      <c r="BB83" s="8">
        <v>357</v>
      </c>
      <c r="BC83" s="8">
        <v>371</v>
      </c>
      <c r="BD83" s="8">
        <v>275</v>
      </c>
      <c r="BE83" s="8">
        <v>294</v>
      </c>
      <c r="BF83" s="8">
        <v>290</v>
      </c>
      <c r="BG83" s="8">
        <v>201</v>
      </c>
      <c r="BH83" s="8">
        <v>261</v>
      </c>
      <c r="BI83" s="8">
        <v>219</v>
      </c>
      <c r="BJ83" s="8">
        <v>219</v>
      </c>
      <c r="BK83" s="8">
        <v>301</v>
      </c>
      <c r="BL83" s="8">
        <v>301</v>
      </c>
      <c r="BM83" s="8">
        <v>300</v>
      </c>
      <c r="BN83" s="8">
        <v>146</v>
      </c>
      <c r="BO83" s="8">
        <v>173</v>
      </c>
      <c r="BP83" s="8">
        <v>11</v>
      </c>
      <c r="BQ83" s="8">
        <v>172</v>
      </c>
      <c r="BR83" s="8">
        <v>116</v>
      </c>
      <c r="BS83" s="8">
        <v>145</v>
      </c>
      <c r="BT83" s="58">
        <v>212</v>
      </c>
    </row>
    <row r="84" spans="1:72" s="22" customFormat="1" ht="12" customHeight="1" x14ac:dyDescent="0.2">
      <c r="A84" s="91" t="s">
        <v>68</v>
      </c>
      <c r="B84" s="91"/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17</v>
      </c>
      <c r="AK84" s="8">
        <v>9</v>
      </c>
      <c r="AL84" s="8">
        <v>0</v>
      </c>
      <c r="AM84" s="8">
        <v>15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20</v>
      </c>
      <c r="BE84" s="8">
        <v>20</v>
      </c>
      <c r="BF84" s="8">
        <v>0</v>
      </c>
      <c r="BG84" s="8">
        <v>15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58">
        <v>0</v>
      </c>
    </row>
    <row r="85" spans="1:72" s="22" customFormat="1" ht="12" customHeight="1" x14ac:dyDescent="0.2">
      <c r="A85" s="91" t="s">
        <v>69</v>
      </c>
      <c r="B85" s="91"/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16</v>
      </c>
      <c r="N85" s="8">
        <v>17</v>
      </c>
      <c r="O85" s="8">
        <v>16</v>
      </c>
      <c r="P85" s="8">
        <v>17</v>
      </c>
      <c r="Q85" s="8">
        <v>19</v>
      </c>
      <c r="R85" s="8">
        <v>18</v>
      </c>
      <c r="S85" s="8">
        <v>21</v>
      </c>
      <c r="T85" s="8">
        <v>24</v>
      </c>
      <c r="U85" s="8">
        <v>23</v>
      </c>
      <c r="V85" s="8">
        <v>25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14</v>
      </c>
      <c r="AK85" s="8">
        <v>13</v>
      </c>
      <c r="AL85" s="8">
        <v>0</v>
      </c>
      <c r="AM85" s="8">
        <v>9</v>
      </c>
      <c r="AN85" s="8">
        <v>8</v>
      </c>
      <c r="AO85" s="8">
        <v>5</v>
      </c>
      <c r="AP85" s="8">
        <v>4</v>
      </c>
      <c r="AQ85" s="8">
        <v>0</v>
      </c>
      <c r="AR85" s="8">
        <v>0</v>
      </c>
      <c r="AS85" s="8">
        <v>24</v>
      </c>
      <c r="AT85" s="8">
        <v>32</v>
      </c>
      <c r="AU85" s="8">
        <v>23</v>
      </c>
      <c r="AV85" s="8">
        <v>16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60</v>
      </c>
      <c r="BE85" s="8">
        <v>58</v>
      </c>
      <c r="BF85" s="8">
        <v>0</v>
      </c>
      <c r="BG85" s="8">
        <v>39</v>
      </c>
      <c r="BH85" s="8">
        <v>29</v>
      </c>
      <c r="BI85" s="8">
        <v>24</v>
      </c>
      <c r="BJ85" s="8">
        <v>4</v>
      </c>
      <c r="BK85" s="8">
        <v>21</v>
      </c>
      <c r="BL85" s="8">
        <v>20</v>
      </c>
      <c r="BM85" s="8">
        <v>0</v>
      </c>
      <c r="BN85" s="8">
        <v>30</v>
      </c>
      <c r="BO85" s="8">
        <v>29</v>
      </c>
      <c r="BP85" s="8">
        <v>0</v>
      </c>
      <c r="BQ85" s="8">
        <v>47</v>
      </c>
      <c r="BR85" s="8">
        <v>34</v>
      </c>
      <c r="BS85" s="8">
        <v>25</v>
      </c>
      <c r="BT85" s="58">
        <v>27</v>
      </c>
    </row>
    <row r="86" spans="1:72" s="22" customFormat="1" ht="12" customHeight="1" x14ac:dyDescent="0.2">
      <c r="A86" s="91" t="s">
        <v>70</v>
      </c>
      <c r="B86" s="91"/>
      <c r="C86" s="8">
        <v>4</v>
      </c>
      <c r="D86" s="8">
        <v>0</v>
      </c>
      <c r="E86" s="8">
        <v>0</v>
      </c>
      <c r="F86" s="8">
        <v>2</v>
      </c>
      <c r="G86" s="8">
        <v>2</v>
      </c>
      <c r="H86" s="8">
        <v>2</v>
      </c>
      <c r="I86" s="8">
        <v>2</v>
      </c>
      <c r="J86" s="8">
        <v>2</v>
      </c>
      <c r="K86" s="8">
        <v>2</v>
      </c>
      <c r="L86" s="8">
        <v>2</v>
      </c>
      <c r="M86" s="8">
        <v>10</v>
      </c>
      <c r="N86" s="8">
        <v>10</v>
      </c>
      <c r="O86" s="8">
        <v>8</v>
      </c>
      <c r="P86" s="8">
        <v>9</v>
      </c>
      <c r="Q86" s="8">
        <v>9</v>
      </c>
      <c r="R86" s="8">
        <v>7</v>
      </c>
      <c r="S86" s="8">
        <v>9</v>
      </c>
      <c r="T86" s="8">
        <v>13</v>
      </c>
      <c r="U86" s="8">
        <v>1</v>
      </c>
      <c r="V86" s="8">
        <v>7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32</v>
      </c>
      <c r="AH86" s="8">
        <v>28</v>
      </c>
      <c r="AI86" s="8">
        <v>22</v>
      </c>
      <c r="AJ86" s="8">
        <v>26</v>
      </c>
      <c r="AK86" s="8">
        <v>24</v>
      </c>
      <c r="AL86" s="8">
        <v>17</v>
      </c>
      <c r="AM86" s="8">
        <v>14</v>
      </c>
      <c r="AN86" s="8">
        <v>14</v>
      </c>
      <c r="AO86" s="8">
        <v>14</v>
      </c>
      <c r="AP86" s="8">
        <v>12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24</v>
      </c>
      <c r="BB86" s="8">
        <v>25</v>
      </c>
      <c r="BC86" s="8">
        <v>20</v>
      </c>
      <c r="BD86" s="8">
        <v>12</v>
      </c>
      <c r="BE86" s="8">
        <v>25</v>
      </c>
      <c r="BF86" s="8">
        <v>25</v>
      </c>
      <c r="BG86" s="8">
        <v>5</v>
      </c>
      <c r="BH86" s="8">
        <v>5</v>
      </c>
      <c r="BI86" s="8">
        <v>5</v>
      </c>
      <c r="BJ86" s="8">
        <v>5</v>
      </c>
      <c r="BK86" s="8">
        <v>0</v>
      </c>
      <c r="BL86" s="8">
        <v>300</v>
      </c>
      <c r="BM86" s="8">
        <v>0</v>
      </c>
      <c r="BN86" s="8">
        <v>0</v>
      </c>
      <c r="BO86" s="8">
        <v>300</v>
      </c>
      <c r="BP86" s="8">
        <v>180</v>
      </c>
      <c r="BQ86" s="8">
        <v>269</v>
      </c>
      <c r="BR86" s="8">
        <v>722</v>
      </c>
      <c r="BS86" s="8">
        <v>722</v>
      </c>
      <c r="BT86" s="58">
        <v>672</v>
      </c>
    </row>
    <row r="87" spans="1:72" s="22" customFormat="1" ht="12" customHeight="1" x14ac:dyDescent="0.2">
      <c r="A87" s="91" t="s">
        <v>71</v>
      </c>
      <c r="B87" s="91"/>
      <c r="C87" s="8">
        <v>21</v>
      </c>
      <c r="D87" s="8">
        <v>18</v>
      </c>
      <c r="E87" s="8">
        <v>27</v>
      </c>
      <c r="F87" s="8">
        <v>26</v>
      </c>
      <c r="G87" s="8">
        <v>28</v>
      </c>
      <c r="H87" s="8">
        <v>26</v>
      </c>
      <c r="I87" s="8">
        <v>27</v>
      </c>
      <c r="J87" s="8">
        <v>22</v>
      </c>
      <c r="K87" s="8">
        <v>34</v>
      </c>
      <c r="L87" s="8">
        <v>25</v>
      </c>
      <c r="M87" s="8">
        <v>9</v>
      </c>
      <c r="N87" s="8">
        <v>12</v>
      </c>
      <c r="O87" s="8">
        <v>16</v>
      </c>
      <c r="P87" s="8">
        <v>19</v>
      </c>
      <c r="Q87" s="8">
        <v>12</v>
      </c>
      <c r="R87" s="8">
        <v>16</v>
      </c>
      <c r="S87" s="8">
        <v>12</v>
      </c>
      <c r="T87" s="8">
        <v>12</v>
      </c>
      <c r="U87" s="8">
        <v>15</v>
      </c>
      <c r="V87" s="8">
        <v>15</v>
      </c>
      <c r="W87" s="8">
        <v>0</v>
      </c>
      <c r="X87" s="8">
        <v>0</v>
      </c>
      <c r="Y87" s="8">
        <v>0</v>
      </c>
      <c r="Z87" s="8">
        <v>0</v>
      </c>
      <c r="AA87" s="8">
        <v>1</v>
      </c>
      <c r="AB87" s="8">
        <v>1</v>
      </c>
      <c r="AC87" s="8">
        <v>2</v>
      </c>
      <c r="AD87" s="8">
        <v>2</v>
      </c>
      <c r="AE87" s="8">
        <v>2</v>
      </c>
      <c r="AF87" s="8">
        <v>2</v>
      </c>
      <c r="AG87" s="8">
        <v>6</v>
      </c>
      <c r="AH87" s="8">
        <v>7</v>
      </c>
      <c r="AI87" s="8">
        <v>7</v>
      </c>
      <c r="AJ87" s="8">
        <v>12</v>
      </c>
      <c r="AK87" s="8">
        <v>17</v>
      </c>
      <c r="AL87" s="8">
        <v>17</v>
      </c>
      <c r="AM87" s="8">
        <v>12</v>
      </c>
      <c r="AN87" s="8">
        <v>21</v>
      </c>
      <c r="AO87" s="8">
        <v>19</v>
      </c>
      <c r="AP87" s="8">
        <v>21</v>
      </c>
      <c r="AQ87" s="8">
        <v>13</v>
      </c>
      <c r="AR87" s="8">
        <v>5</v>
      </c>
      <c r="AS87" s="8">
        <v>3</v>
      </c>
      <c r="AT87" s="8">
        <v>4</v>
      </c>
      <c r="AU87" s="8">
        <v>4</v>
      </c>
      <c r="AV87" s="8">
        <v>0</v>
      </c>
      <c r="AW87" s="8">
        <v>7</v>
      </c>
      <c r="AX87" s="8">
        <v>0</v>
      </c>
      <c r="AY87" s="8">
        <v>4</v>
      </c>
      <c r="AZ87" s="8">
        <v>8</v>
      </c>
      <c r="BA87" s="8">
        <v>16</v>
      </c>
      <c r="BB87" s="8">
        <v>16</v>
      </c>
      <c r="BC87" s="8">
        <v>18</v>
      </c>
      <c r="BD87" s="8">
        <v>11</v>
      </c>
      <c r="BE87" s="8">
        <v>28</v>
      </c>
      <c r="BF87" s="8">
        <v>24</v>
      </c>
      <c r="BG87" s="8">
        <v>19</v>
      </c>
      <c r="BH87" s="8">
        <v>9</v>
      </c>
      <c r="BI87" s="8">
        <v>10</v>
      </c>
      <c r="BJ87" s="8">
        <v>7</v>
      </c>
      <c r="BK87" s="8">
        <v>3</v>
      </c>
      <c r="BL87" s="8">
        <v>3</v>
      </c>
      <c r="BM87" s="8">
        <v>38</v>
      </c>
      <c r="BN87" s="8">
        <v>14</v>
      </c>
      <c r="BO87" s="8">
        <v>14</v>
      </c>
      <c r="BP87" s="8">
        <v>3</v>
      </c>
      <c r="BQ87" s="8">
        <v>3</v>
      </c>
      <c r="BR87" s="8">
        <v>2</v>
      </c>
      <c r="BS87" s="8">
        <v>0</v>
      </c>
      <c r="BT87" s="58">
        <v>2</v>
      </c>
    </row>
    <row r="88" spans="1:72" s="22" customFormat="1" ht="12" customHeight="1" x14ac:dyDescent="0.2">
      <c r="A88" s="91" t="s">
        <v>72</v>
      </c>
      <c r="B88" s="91"/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4</v>
      </c>
      <c r="N88" s="8">
        <v>4</v>
      </c>
      <c r="O88" s="8">
        <v>9</v>
      </c>
      <c r="P88" s="8">
        <v>5</v>
      </c>
      <c r="Q88" s="8">
        <v>0</v>
      </c>
      <c r="R88" s="8">
        <v>0</v>
      </c>
      <c r="S88" s="8">
        <v>5</v>
      </c>
      <c r="T88" s="8">
        <v>4</v>
      </c>
      <c r="U88" s="8">
        <v>5</v>
      </c>
      <c r="V88" s="8">
        <v>6</v>
      </c>
      <c r="W88" s="8">
        <v>4</v>
      </c>
      <c r="X88" s="8">
        <v>4</v>
      </c>
      <c r="Y88" s="8">
        <v>4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10</v>
      </c>
      <c r="AH88" s="8">
        <v>10</v>
      </c>
      <c r="AI88" s="8">
        <v>10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20</v>
      </c>
      <c r="AR88" s="8">
        <v>20</v>
      </c>
      <c r="AS88" s="8">
        <v>20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8</v>
      </c>
      <c r="BL88" s="8">
        <v>8</v>
      </c>
      <c r="BM88" s="8">
        <v>8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58">
        <v>0</v>
      </c>
    </row>
    <row r="89" spans="1:72" s="22" customFormat="1" ht="12" customHeight="1" x14ac:dyDescent="0.2">
      <c r="A89" s="91" t="s">
        <v>73</v>
      </c>
      <c r="B89" s="91"/>
      <c r="C89" s="8">
        <v>10</v>
      </c>
      <c r="D89" s="8">
        <v>14</v>
      </c>
      <c r="E89" s="8">
        <v>10</v>
      </c>
      <c r="F89" s="8">
        <v>6</v>
      </c>
      <c r="G89" s="8">
        <v>9</v>
      </c>
      <c r="H89" s="8">
        <v>8</v>
      </c>
      <c r="I89" s="8">
        <v>7</v>
      </c>
      <c r="J89" s="8">
        <v>6</v>
      </c>
      <c r="K89" s="8">
        <v>10</v>
      </c>
      <c r="L89" s="8">
        <v>13</v>
      </c>
      <c r="M89" s="8">
        <v>7</v>
      </c>
      <c r="N89" s="8">
        <v>7</v>
      </c>
      <c r="O89" s="8">
        <v>7</v>
      </c>
      <c r="P89" s="8">
        <v>0</v>
      </c>
      <c r="Q89" s="8">
        <v>0</v>
      </c>
      <c r="R89" s="8">
        <v>0</v>
      </c>
      <c r="S89" s="8">
        <v>7</v>
      </c>
      <c r="T89" s="8">
        <v>33</v>
      </c>
      <c r="U89" s="8">
        <v>33</v>
      </c>
      <c r="V89" s="8">
        <v>29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22</v>
      </c>
      <c r="AP89" s="8">
        <v>22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58">
        <v>0</v>
      </c>
    </row>
    <row r="90" spans="1:72" s="22" customFormat="1" ht="12" customHeight="1" x14ac:dyDescent="0.2">
      <c r="A90" s="91" t="s">
        <v>74</v>
      </c>
      <c r="B90" s="91"/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58">
        <v>0</v>
      </c>
    </row>
    <row r="91" spans="1:72" s="22" customFormat="1" ht="12" customHeight="1" x14ac:dyDescent="0.2">
      <c r="A91" s="91" t="s">
        <v>75</v>
      </c>
      <c r="B91" s="91"/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58">
        <v>0</v>
      </c>
    </row>
    <row r="92" spans="1:72" s="22" customFormat="1" ht="12" customHeight="1" x14ac:dyDescent="0.2">
      <c r="A92" s="91" t="s">
        <v>76</v>
      </c>
      <c r="B92" s="91"/>
      <c r="C92" s="8">
        <v>4</v>
      </c>
      <c r="D92" s="8">
        <v>5</v>
      </c>
      <c r="E92" s="8">
        <v>4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16</v>
      </c>
      <c r="O92" s="8">
        <v>17</v>
      </c>
      <c r="P92" s="8">
        <v>27</v>
      </c>
      <c r="Q92" s="8">
        <v>33</v>
      </c>
      <c r="R92" s="8">
        <v>0</v>
      </c>
      <c r="S92" s="8">
        <v>33</v>
      </c>
      <c r="T92" s="8">
        <v>32</v>
      </c>
      <c r="U92" s="8">
        <v>33</v>
      </c>
      <c r="V92" s="8">
        <v>30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41</v>
      </c>
      <c r="BF92" s="8">
        <v>0</v>
      </c>
      <c r="BG92" s="8">
        <v>34</v>
      </c>
      <c r="BH92" s="8">
        <v>44</v>
      </c>
      <c r="BI92" s="8">
        <v>49</v>
      </c>
      <c r="BJ92" s="8">
        <v>28</v>
      </c>
      <c r="BK92" s="8">
        <v>0</v>
      </c>
      <c r="BL92" s="8">
        <v>0</v>
      </c>
      <c r="BM92" s="8">
        <v>0</v>
      </c>
      <c r="BN92" s="8">
        <v>0</v>
      </c>
      <c r="BO92" s="8">
        <v>13</v>
      </c>
      <c r="BP92" s="8">
        <v>10</v>
      </c>
      <c r="BQ92" s="8">
        <v>8</v>
      </c>
      <c r="BR92" s="8">
        <v>2</v>
      </c>
      <c r="BS92" s="8">
        <v>14</v>
      </c>
      <c r="BT92" s="58">
        <v>4</v>
      </c>
    </row>
    <row r="93" spans="1:72" s="22" customFormat="1" ht="12" customHeight="1" x14ac:dyDescent="0.2">
      <c r="A93" s="91" t="s">
        <v>77</v>
      </c>
      <c r="B93" s="91"/>
      <c r="C93" s="8">
        <v>235</v>
      </c>
      <c r="D93" s="8">
        <v>218</v>
      </c>
      <c r="E93" s="8">
        <v>241</v>
      </c>
      <c r="F93" s="8">
        <v>210</v>
      </c>
      <c r="G93" s="8">
        <v>225</v>
      </c>
      <c r="H93" s="8">
        <v>220</v>
      </c>
      <c r="I93" s="8">
        <v>232</v>
      </c>
      <c r="J93" s="8">
        <v>256</v>
      </c>
      <c r="K93" s="8">
        <v>262</v>
      </c>
      <c r="L93" s="8">
        <v>233</v>
      </c>
      <c r="M93" s="8">
        <v>73</v>
      </c>
      <c r="N93" s="8">
        <v>75</v>
      </c>
      <c r="O93" s="8">
        <v>87</v>
      </c>
      <c r="P93" s="8">
        <v>84</v>
      </c>
      <c r="Q93" s="8">
        <v>85</v>
      </c>
      <c r="R93" s="8">
        <v>76</v>
      </c>
      <c r="S93" s="8">
        <v>95</v>
      </c>
      <c r="T93" s="8">
        <v>105</v>
      </c>
      <c r="U93" s="8">
        <v>98</v>
      </c>
      <c r="V93" s="8">
        <v>82</v>
      </c>
      <c r="W93" s="8">
        <v>2</v>
      </c>
      <c r="X93" s="8">
        <v>37</v>
      </c>
      <c r="Y93" s="8">
        <v>53</v>
      </c>
      <c r="Z93" s="8">
        <v>628</v>
      </c>
      <c r="AA93" s="8">
        <v>565</v>
      </c>
      <c r="AB93" s="8">
        <v>595</v>
      </c>
      <c r="AC93" s="8">
        <v>508</v>
      </c>
      <c r="AD93" s="8">
        <v>524</v>
      </c>
      <c r="AE93" s="8">
        <v>754</v>
      </c>
      <c r="AF93" s="8">
        <v>651</v>
      </c>
      <c r="AG93" s="8">
        <v>431</v>
      </c>
      <c r="AH93" s="8">
        <v>474</v>
      </c>
      <c r="AI93" s="8">
        <v>467</v>
      </c>
      <c r="AJ93" s="8">
        <v>439</v>
      </c>
      <c r="AK93" s="8">
        <v>298</v>
      </c>
      <c r="AL93" s="8">
        <v>206</v>
      </c>
      <c r="AM93" s="8">
        <v>241</v>
      </c>
      <c r="AN93" s="8">
        <v>225</v>
      </c>
      <c r="AO93" s="8">
        <v>246</v>
      </c>
      <c r="AP93" s="8">
        <v>194</v>
      </c>
      <c r="AQ93" s="8">
        <v>218</v>
      </c>
      <c r="AR93" s="8">
        <v>221</v>
      </c>
      <c r="AS93" s="8">
        <v>262</v>
      </c>
      <c r="AT93" s="8">
        <v>296</v>
      </c>
      <c r="AU93" s="8">
        <v>231</v>
      </c>
      <c r="AV93" s="8">
        <v>212</v>
      </c>
      <c r="AW93" s="8">
        <v>234</v>
      </c>
      <c r="AX93" s="8">
        <v>266</v>
      </c>
      <c r="AY93" s="8">
        <v>280</v>
      </c>
      <c r="AZ93" s="8">
        <v>269</v>
      </c>
      <c r="BA93" s="8">
        <v>18385</v>
      </c>
      <c r="BB93" s="8">
        <v>18335</v>
      </c>
      <c r="BC93" s="8">
        <v>19303</v>
      </c>
      <c r="BD93" s="8">
        <v>1153</v>
      </c>
      <c r="BE93" s="8">
        <v>10192</v>
      </c>
      <c r="BF93" s="8">
        <v>10220</v>
      </c>
      <c r="BG93" s="8">
        <v>7314</v>
      </c>
      <c r="BH93" s="8">
        <v>7189</v>
      </c>
      <c r="BI93" s="8">
        <v>9752</v>
      </c>
      <c r="BJ93" s="8">
        <v>3241</v>
      </c>
      <c r="BK93" s="8">
        <v>39</v>
      </c>
      <c r="BL93" s="8">
        <v>62</v>
      </c>
      <c r="BM93" s="8">
        <v>89</v>
      </c>
      <c r="BN93" s="8">
        <v>93</v>
      </c>
      <c r="BO93" s="8">
        <v>94</v>
      </c>
      <c r="BP93" s="8">
        <v>66</v>
      </c>
      <c r="BQ93" s="8">
        <v>70</v>
      </c>
      <c r="BR93" s="8">
        <v>55</v>
      </c>
      <c r="BS93" s="8">
        <v>65</v>
      </c>
      <c r="BT93" s="58">
        <v>76</v>
      </c>
    </row>
    <row r="94" spans="1:72" s="22" customFormat="1" ht="12" customHeight="1" x14ac:dyDescent="0.2">
      <c r="A94" s="91" t="s">
        <v>78</v>
      </c>
      <c r="B94" s="91"/>
      <c r="C94" s="8">
        <v>0</v>
      </c>
      <c r="D94" s="8">
        <v>0</v>
      </c>
      <c r="E94" s="8">
        <v>0</v>
      </c>
      <c r="F94" s="8">
        <v>2</v>
      </c>
      <c r="G94" s="8">
        <v>2</v>
      </c>
      <c r="H94" s="8">
        <v>2</v>
      </c>
      <c r="I94" s="8">
        <v>2</v>
      </c>
      <c r="J94" s="8">
        <v>2</v>
      </c>
      <c r="K94" s="8">
        <v>4</v>
      </c>
      <c r="L94" s="8">
        <v>5</v>
      </c>
      <c r="M94" s="8">
        <v>5</v>
      </c>
      <c r="N94" s="8">
        <v>6</v>
      </c>
      <c r="O94" s="8">
        <v>5</v>
      </c>
      <c r="P94" s="8">
        <v>7</v>
      </c>
      <c r="Q94" s="8">
        <v>6</v>
      </c>
      <c r="R94" s="8">
        <v>6</v>
      </c>
      <c r="S94" s="8">
        <v>7</v>
      </c>
      <c r="T94" s="8">
        <v>8</v>
      </c>
      <c r="U94" s="8">
        <v>7</v>
      </c>
      <c r="V94" s="8">
        <v>7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3</v>
      </c>
      <c r="AH94" s="8">
        <v>6</v>
      </c>
      <c r="AI94" s="8">
        <v>11</v>
      </c>
      <c r="AJ94" s="8">
        <v>10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10</v>
      </c>
      <c r="BJ94" s="8">
        <v>10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58">
        <v>0</v>
      </c>
    </row>
    <row r="95" spans="1:72" s="22" customFormat="1" ht="12" customHeight="1" x14ac:dyDescent="0.2">
      <c r="A95" s="91" t="s">
        <v>79</v>
      </c>
      <c r="B95" s="91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20</v>
      </c>
      <c r="N95" s="8">
        <v>37</v>
      </c>
      <c r="O95" s="8">
        <v>45</v>
      </c>
      <c r="P95" s="8">
        <v>32</v>
      </c>
      <c r="Q95" s="8">
        <v>33</v>
      </c>
      <c r="R95" s="8">
        <v>0</v>
      </c>
      <c r="S95" s="8">
        <v>7</v>
      </c>
      <c r="T95" s="8">
        <v>6</v>
      </c>
      <c r="U95" s="8">
        <v>6</v>
      </c>
      <c r="V95" s="8">
        <v>5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50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12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10</v>
      </c>
      <c r="BF95" s="8">
        <v>0</v>
      </c>
      <c r="BG95" s="8">
        <v>2</v>
      </c>
      <c r="BH95" s="8">
        <v>4</v>
      </c>
      <c r="BI95" s="8">
        <v>5</v>
      </c>
      <c r="BJ95" s="8">
        <v>4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58">
        <v>0</v>
      </c>
    </row>
    <row r="96" spans="1:72" s="22" customFormat="1" ht="12" customHeight="1" x14ac:dyDescent="0.2">
      <c r="A96" s="91" t="s">
        <v>80</v>
      </c>
      <c r="B96" s="91"/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58">
        <v>0</v>
      </c>
    </row>
    <row r="97" spans="1:72" s="22" customFormat="1" ht="12" customHeight="1" x14ac:dyDescent="0.2">
      <c r="A97" s="91" t="s">
        <v>81</v>
      </c>
      <c r="B97" s="91"/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58">
        <v>0</v>
      </c>
    </row>
    <row r="98" spans="1:72" s="22" customFormat="1" ht="12" customHeight="1" x14ac:dyDescent="0.2">
      <c r="A98" s="91" t="s">
        <v>82</v>
      </c>
      <c r="B98" s="91"/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58">
        <v>0</v>
      </c>
    </row>
    <row r="99" spans="1:72" s="22" customFormat="1" ht="12" customHeight="1" x14ac:dyDescent="0.2">
      <c r="A99" s="91" t="s">
        <v>83</v>
      </c>
      <c r="B99" s="91"/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20</v>
      </c>
      <c r="AN99" s="8">
        <v>16</v>
      </c>
      <c r="AO99" s="8">
        <v>28</v>
      </c>
      <c r="AP99" s="8">
        <v>24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58">
        <v>0</v>
      </c>
    </row>
    <row r="100" spans="1:72" s="22" customFormat="1" ht="12" customHeight="1" x14ac:dyDescent="0.2">
      <c r="A100" s="91" t="s">
        <v>84</v>
      </c>
      <c r="B100" s="91"/>
      <c r="C100" s="8">
        <v>26</v>
      </c>
      <c r="D100" s="8">
        <v>31</v>
      </c>
      <c r="E100" s="8">
        <v>33</v>
      </c>
      <c r="F100" s="8">
        <v>33</v>
      </c>
      <c r="G100" s="8">
        <v>31</v>
      </c>
      <c r="H100" s="8">
        <v>33</v>
      </c>
      <c r="I100" s="8">
        <v>28</v>
      </c>
      <c r="J100" s="8">
        <v>32</v>
      </c>
      <c r="K100" s="8">
        <v>29</v>
      </c>
      <c r="L100" s="8">
        <v>29</v>
      </c>
      <c r="M100" s="8">
        <v>11</v>
      </c>
      <c r="N100" s="8">
        <v>10</v>
      </c>
      <c r="O100" s="8">
        <v>9</v>
      </c>
      <c r="P100" s="8">
        <v>7</v>
      </c>
      <c r="Q100" s="8">
        <v>8</v>
      </c>
      <c r="R100" s="8">
        <v>15</v>
      </c>
      <c r="S100" s="8">
        <v>12</v>
      </c>
      <c r="T100" s="8">
        <v>11</v>
      </c>
      <c r="U100" s="8">
        <v>9</v>
      </c>
      <c r="V100" s="8">
        <v>3</v>
      </c>
      <c r="W100" s="8">
        <v>10</v>
      </c>
      <c r="X100" s="8">
        <v>0</v>
      </c>
      <c r="Y100" s="8">
        <v>9</v>
      </c>
      <c r="Z100" s="8">
        <v>15</v>
      </c>
      <c r="AA100" s="8">
        <v>11</v>
      </c>
      <c r="AB100" s="8">
        <v>5</v>
      </c>
      <c r="AC100" s="8">
        <v>11</v>
      </c>
      <c r="AD100" s="8">
        <v>37</v>
      </c>
      <c r="AE100" s="8">
        <v>8</v>
      </c>
      <c r="AF100" s="8">
        <v>6</v>
      </c>
      <c r="AG100" s="8">
        <v>22</v>
      </c>
      <c r="AH100" s="8">
        <v>19</v>
      </c>
      <c r="AI100" s="8">
        <v>21</v>
      </c>
      <c r="AJ100" s="8">
        <v>22</v>
      </c>
      <c r="AK100" s="8">
        <v>15</v>
      </c>
      <c r="AL100" s="8">
        <v>17</v>
      </c>
      <c r="AM100" s="8">
        <v>22</v>
      </c>
      <c r="AN100" s="8">
        <v>18</v>
      </c>
      <c r="AO100" s="8">
        <v>16</v>
      </c>
      <c r="AP100" s="8">
        <v>9</v>
      </c>
      <c r="AQ100" s="8">
        <v>110</v>
      </c>
      <c r="AR100" s="8">
        <v>112</v>
      </c>
      <c r="AS100" s="8">
        <v>116</v>
      </c>
      <c r="AT100" s="8">
        <v>135</v>
      </c>
      <c r="AU100" s="8">
        <v>101</v>
      </c>
      <c r="AV100" s="8">
        <v>101</v>
      </c>
      <c r="AW100" s="8">
        <v>104</v>
      </c>
      <c r="AX100" s="8">
        <v>154</v>
      </c>
      <c r="AY100" s="8">
        <v>109</v>
      </c>
      <c r="AZ100" s="8">
        <v>103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57</v>
      </c>
      <c r="BG100" s="8">
        <v>40</v>
      </c>
      <c r="BH100" s="8">
        <v>1530</v>
      </c>
      <c r="BI100" s="8">
        <v>7</v>
      </c>
      <c r="BJ100" s="8">
        <v>7</v>
      </c>
      <c r="BK100" s="8">
        <v>55</v>
      </c>
      <c r="BL100" s="8">
        <v>30</v>
      </c>
      <c r="BM100" s="8">
        <v>0</v>
      </c>
      <c r="BN100" s="8">
        <v>0</v>
      </c>
      <c r="BO100" s="8">
        <v>12</v>
      </c>
      <c r="BP100" s="8">
        <v>32</v>
      </c>
      <c r="BQ100" s="8">
        <v>24</v>
      </c>
      <c r="BR100" s="8">
        <v>43</v>
      </c>
      <c r="BS100" s="8">
        <v>31</v>
      </c>
      <c r="BT100" s="58">
        <v>19</v>
      </c>
    </row>
    <row r="101" spans="1:72" s="22" customFormat="1" ht="12" customHeight="1" x14ac:dyDescent="0.2">
      <c r="A101" s="91" t="s">
        <v>85</v>
      </c>
      <c r="B101" s="91"/>
      <c r="C101" s="8">
        <v>22</v>
      </c>
      <c r="D101" s="8">
        <v>30</v>
      </c>
      <c r="E101" s="8">
        <v>25</v>
      </c>
      <c r="F101" s="8">
        <v>27</v>
      </c>
      <c r="G101" s="8">
        <v>26</v>
      </c>
      <c r="H101" s="8">
        <v>21</v>
      </c>
      <c r="I101" s="8">
        <v>22</v>
      </c>
      <c r="J101" s="8">
        <v>22</v>
      </c>
      <c r="K101" s="8">
        <v>24</v>
      </c>
      <c r="L101" s="8">
        <v>26</v>
      </c>
      <c r="M101" s="8">
        <v>19</v>
      </c>
      <c r="N101" s="8">
        <v>18</v>
      </c>
      <c r="O101" s="8">
        <v>17</v>
      </c>
      <c r="P101" s="8">
        <v>15</v>
      </c>
      <c r="Q101" s="8">
        <v>5</v>
      </c>
      <c r="R101" s="8">
        <v>13</v>
      </c>
      <c r="S101" s="8">
        <v>13</v>
      </c>
      <c r="T101" s="8">
        <v>13</v>
      </c>
      <c r="U101" s="8">
        <v>15</v>
      </c>
      <c r="V101" s="8">
        <v>14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10</v>
      </c>
      <c r="AD101" s="8">
        <v>5</v>
      </c>
      <c r="AE101" s="8">
        <v>3</v>
      </c>
      <c r="AF101" s="8">
        <v>18</v>
      </c>
      <c r="AG101" s="8">
        <v>72</v>
      </c>
      <c r="AH101" s="8">
        <v>67</v>
      </c>
      <c r="AI101" s="8">
        <v>54</v>
      </c>
      <c r="AJ101" s="8">
        <v>73</v>
      </c>
      <c r="AK101" s="8">
        <v>28</v>
      </c>
      <c r="AL101" s="8">
        <v>22</v>
      </c>
      <c r="AM101" s="8">
        <v>42</v>
      </c>
      <c r="AN101" s="8">
        <v>49</v>
      </c>
      <c r="AO101" s="8">
        <v>43</v>
      </c>
      <c r="AP101" s="8">
        <v>47</v>
      </c>
      <c r="AQ101" s="8">
        <v>78</v>
      </c>
      <c r="AR101" s="8">
        <v>69</v>
      </c>
      <c r="AS101" s="8">
        <v>80</v>
      </c>
      <c r="AT101" s="8">
        <v>75</v>
      </c>
      <c r="AU101" s="8">
        <v>77</v>
      </c>
      <c r="AV101" s="8">
        <v>58</v>
      </c>
      <c r="AW101" s="8">
        <v>63</v>
      </c>
      <c r="AX101" s="8">
        <v>63</v>
      </c>
      <c r="AY101" s="8">
        <v>69</v>
      </c>
      <c r="AZ101" s="8">
        <v>71</v>
      </c>
      <c r="BA101" s="8">
        <v>10</v>
      </c>
      <c r="BB101" s="8">
        <v>8</v>
      </c>
      <c r="BC101" s="8">
        <v>7</v>
      </c>
      <c r="BD101" s="8">
        <v>6</v>
      </c>
      <c r="BE101" s="8">
        <v>13</v>
      </c>
      <c r="BF101" s="8">
        <v>12</v>
      </c>
      <c r="BG101" s="8">
        <v>8</v>
      </c>
      <c r="BH101" s="8">
        <v>14</v>
      </c>
      <c r="BI101" s="8">
        <v>12</v>
      </c>
      <c r="BJ101" s="8">
        <v>14</v>
      </c>
      <c r="BK101" s="8">
        <v>20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58">
        <v>0</v>
      </c>
    </row>
    <row r="102" spans="1:72" s="22" customFormat="1" ht="12" customHeight="1" x14ac:dyDescent="0.2">
      <c r="A102" s="91" t="s">
        <v>86</v>
      </c>
      <c r="B102" s="91"/>
      <c r="C102" s="8">
        <v>89</v>
      </c>
      <c r="D102" s="8">
        <v>98</v>
      </c>
      <c r="E102" s="8">
        <v>102</v>
      </c>
      <c r="F102" s="8">
        <v>94</v>
      </c>
      <c r="G102" s="8">
        <v>93</v>
      </c>
      <c r="H102" s="8">
        <v>81</v>
      </c>
      <c r="I102" s="8">
        <v>85</v>
      </c>
      <c r="J102" s="8">
        <v>90</v>
      </c>
      <c r="K102" s="8">
        <v>86</v>
      </c>
      <c r="L102" s="8">
        <v>86</v>
      </c>
      <c r="M102" s="8">
        <v>2</v>
      </c>
      <c r="N102" s="8">
        <v>0</v>
      </c>
      <c r="O102" s="8">
        <v>0</v>
      </c>
      <c r="P102" s="8">
        <v>8</v>
      </c>
      <c r="Q102" s="8">
        <v>2</v>
      </c>
      <c r="R102" s="8">
        <v>2</v>
      </c>
      <c r="S102" s="8">
        <v>2</v>
      </c>
      <c r="T102" s="8">
        <v>3</v>
      </c>
      <c r="U102" s="8">
        <v>11</v>
      </c>
      <c r="V102" s="8">
        <v>20</v>
      </c>
      <c r="W102" s="8">
        <v>12</v>
      </c>
      <c r="X102" s="8">
        <v>11</v>
      </c>
      <c r="Y102" s="8">
        <v>19</v>
      </c>
      <c r="Z102" s="8">
        <v>8</v>
      </c>
      <c r="AA102" s="8">
        <v>8</v>
      </c>
      <c r="AB102" s="8">
        <v>2</v>
      </c>
      <c r="AC102" s="8">
        <v>3</v>
      </c>
      <c r="AD102" s="8">
        <v>0</v>
      </c>
      <c r="AE102" s="8">
        <v>2</v>
      </c>
      <c r="AF102" s="8">
        <v>0</v>
      </c>
      <c r="AG102" s="8">
        <v>18</v>
      </c>
      <c r="AH102" s="8">
        <v>45</v>
      </c>
      <c r="AI102" s="8">
        <v>40</v>
      </c>
      <c r="AJ102" s="8">
        <v>49</v>
      </c>
      <c r="AK102" s="8">
        <v>46</v>
      </c>
      <c r="AL102" s="8">
        <v>47</v>
      </c>
      <c r="AM102" s="8">
        <v>59</v>
      </c>
      <c r="AN102" s="8">
        <v>63</v>
      </c>
      <c r="AO102" s="8">
        <v>52</v>
      </c>
      <c r="AP102" s="8">
        <v>64</v>
      </c>
      <c r="AQ102" s="8">
        <v>175</v>
      </c>
      <c r="AR102" s="8">
        <v>175</v>
      </c>
      <c r="AS102" s="8">
        <v>187</v>
      </c>
      <c r="AT102" s="8">
        <v>192</v>
      </c>
      <c r="AU102" s="8">
        <v>147</v>
      </c>
      <c r="AV102" s="8">
        <v>182</v>
      </c>
      <c r="AW102" s="8">
        <v>171</v>
      </c>
      <c r="AX102" s="8">
        <v>127</v>
      </c>
      <c r="AY102" s="8">
        <v>117</v>
      </c>
      <c r="AZ102" s="8">
        <v>120</v>
      </c>
      <c r="BA102" s="8">
        <v>0</v>
      </c>
      <c r="BB102" s="8">
        <v>0</v>
      </c>
      <c r="BC102" s="8">
        <v>8</v>
      </c>
      <c r="BD102" s="8">
        <v>12</v>
      </c>
      <c r="BE102" s="8">
        <v>20</v>
      </c>
      <c r="BF102" s="8">
        <v>0</v>
      </c>
      <c r="BG102" s="8">
        <v>23</v>
      </c>
      <c r="BH102" s="8">
        <v>0</v>
      </c>
      <c r="BI102" s="8">
        <v>1556</v>
      </c>
      <c r="BJ102" s="8">
        <v>2045</v>
      </c>
      <c r="BK102" s="8">
        <v>0</v>
      </c>
      <c r="BL102" s="8">
        <v>0</v>
      </c>
      <c r="BM102" s="8">
        <v>0</v>
      </c>
      <c r="BN102" s="8">
        <v>5</v>
      </c>
      <c r="BO102" s="8">
        <v>6</v>
      </c>
      <c r="BP102" s="8">
        <v>0</v>
      </c>
      <c r="BQ102" s="8">
        <v>22</v>
      </c>
      <c r="BR102" s="8">
        <v>12</v>
      </c>
      <c r="BS102" s="8">
        <v>12</v>
      </c>
      <c r="BT102" s="58">
        <v>0</v>
      </c>
    </row>
    <row r="103" spans="1:72" s="22" customFormat="1" ht="12" customHeight="1" x14ac:dyDescent="0.2">
      <c r="A103" s="91" t="s">
        <v>87</v>
      </c>
      <c r="B103" s="91"/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1</v>
      </c>
      <c r="K103" s="8">
        <v>1</v>
      </c>
      <c r="L103" s="8">
        <v>1</v>
      </c>
      <c r="M103" s="8">
        <v>19</v>
      </c>
      <c r="N103" s="8">
        <v>18</v>
      </c>
      <c r="O103" s="8">
        <v>23</v>
      </c>
      <c r="P103" s="8">
        <v>22</v>
      </c>
      <c r="Q103" s="8">
        <v>20</v>
      </c>
      <c r="R103" s="8">
        <v>21</v>
      </c>
      <c r="S103" s="8">
        <v>2</v>
      </c>
      <c r="T103" s="8">
        <v>25</v>
      </c>
      <c r="U103" s="8">
        <v>26</v>
      </c>
      <c r="V103" s="8">
        <v>23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3</v>
      </c>
      <c r="AM103" s="8">
        <v>0</v>
      </c>
      <c r="AN103" s="8">
        <v>4</v>
      </c>
      <c r="AO103" s="8">
        <v>0</v>
      </c>
      <c r="AP103" s="8">
        <v>8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10</v>
      </c>
      <c r="BB103" s="8">
        <v>10</v>
      </c>
      <c r="BC103" s="8">
        <v>10</v>
      </c>
      <c r="BD103" s="8">
        <v>0</v>
      </c>
      <c r="BE103" s="8">
        <v>10</v>
      </c>
      <c r="BF103" s="8">
        <v>10</v>
      </c>
      <c r="BG103" s="8">
        <v>10</v>
      </c>
      <c r="BH103" s="8">
        <v>0</v>
      </c>
      <c r="BI103" s="8">
        <v>10</v>
      </c>
      <c r="BJ103" s="8">
        <v>0</v>
      </c>
      <c r="BK103" s="8">
        <v>30</v>
      </c>
      <c r="BL103" s="8">
        <v>30</v>
      </c>
      <c r="BM103" s="8">
        <v>30</v>
      </c>
      <c r="BN103" s="8">
        <v>0</v>
      </c>
      <c r="BO103" s="8">
        <v>8</v>
      </c>
      <c r="BP103" s="8">
        <v>8</v>
      </c>
      <c r="BQ103" s="8">
        <v>10</v>
      </c>
      <c r="BR103" s="8">
        <v>0</v>
      </c>
      <c r="BS103" s="8">
        <v>10</v>
      </c>
      <c r="BT103" s="58">
        <v>0</v>
      </c>
    </row>
    <row r="104" spans="1:72" s="22" customFormat="1" ht="12" customHeight="1" x14ac:dyDescent="0.2">
      <c r="A104" s="91" t="s">
        <v>88</v>
      </c>
      <c r="B104" s="91"/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14</v>
      </c>
      <c r="T104" s="8">
        <v>12</v>
      </c>
      <c r="U104" s="8">
        <v>15</v>
      </c>
      <c r="V104" s="8">
        <v>15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58">
        <v>0</v>
      </c>
    </row>
    <row r="105" spans="1:72" s="22" customFormat="1" ht="12" customHeight="1" x14ac:dyDescent="0.2">
      <c r="A105" s="91" t="s">
        <v>89</v>
      </c>
      <c r="B105" s="91"/>
      <c r="C105" s="8">
        <v>5</v>
      </c>
      <c r="D105" s="8">
        <v>5</v>
      </c>
      <c r="E105" s="8">
        <v>8</v>
      </c>
      <c r="F105" s="8">
        <v>12</v>
      </c>
      <c r="G105" s="8">
        <v>15</v>
      </c>
      <c r="H105" s="8">
        <v>17</v>
      </c>
      <c r="I105" s="8">
        <v>16</v>
      </c>
      <c r="J105" s="8">
        <v>11</v>
      </c>
      <c r="K105" s="8">
        <v>9</v>
      </c>
      <c r="L105" s="8">
        <v>7</v>
      </c>
      <c r="M105" s="8">
        <v>96</v>
      </c>
      <c r="N105" s="8">
        <v>91</v>
      </c>
      <c r="O105" s="8">
        <v>54</v>
      </c>
      <c r="P105" s="8">
        <v>38</v>
      </c>
      <c r="Q105" s="8">
        <v>10</v>
      </c>
      <c r="R105" s="8">
        <v>9</v>
      </c>
      <c r="S105" s="8">
        <v>51</v>
      </c>
      <c r="T105" s="8">
        <v>50</v>
      </c>
      <c r="U105" s="8">
        <v>113</v>
      </c>
      <c r="V105" s="8">
        <v>73</v>
      </c>
      <c r="W105" s="8">
        <v>14</v>
      </c>
      <c r="X105" s="8">
        <v>0</v>
      </c>
      <c r="Y105" s="8">
        <v>0</v>
      </c>
      <c r="Z105" s="8">
        <v>24</v>
      </c>
      <c r="AA105" s="8">
        <v>25</v>
      </c>
      <c r="AB105" s="8">
        <v>20</v>
      </c>
      <c r="AC105" s="8">
        <v>26</v>
      </c>
      <c r="AD105" s="8">
        <v>26</v>
      </c>
      <c r="AE105" s="8">
        <v>26</v>
      </c>
      <c r="AF105" s="8">
        <v>10</v>
      </c>
      <c r="AG105" s="8">
        <v>15</v>
      </c>
      <c r="AH105" s="8">
        <v>0</v>
      </c>
      <c r="AI105" s="8">
        <v>28</v>
      </c>
      <c r="AJ105" s="8">
        <v>19</v>
      </c>
      <c r="AK105" s="8">
        <v>15</v>
      </c>
      <c r="AL105" s="8">
        <v>25</v>
      </c>
      <c r="AM105" s="8">
        <v>31</v>
      </c>
      <c r="AN105" s="8">
        <v>41</v>
      </c>
      <c r="AO105" s="8">
        <v>11</v>
      </c>
      <c r="AP105" s="8">
        <v>56</v>
      </c>
      <c r="AQ105" s="8">
        <v>22</v>
      </c>
      <c r="AR105" s="8">
        <v>0</v>
      </c>
      <c r="AS105" s="8">
        <v>7</v>
      </c>
      <c r="AT105" s="8">
        <v>17</v>
      </c>
      <c r="AU105" s="8">
        <v>10</v>
      </c>
      <c r="AV105" s="8">
        <v>0</v>
      </c>
      <c r="AW105" s="8">
        <v>5</v>
      </c>
      <c r="AX105" s="8">
        <v>5</v>
      </c>
      <c r="AY105" s="8">
        <v>5</v>
      </c>
      <c r="AZ105" s="8">
        <v>10</v>
      </c>
      <c r="BA105" s="8">
        <v>40</v>
      </c>
      <c r="BB105" s="8">
        <v>0</v>
      </c>
      <c r="BC105" s="8">
        <v>5</v>
      </c>
      <c r="BD105" s="8">
        <v>51</v>
      </c>
      <c r="BE105" s="8">
        <v>12</v>
      </c>
      <c r="BF105" s="8">
        <v>9</v>
      </c>
      <c r="BG105" s="8">
        <v>20</v>
      </c>
      <c r="BH105" s="8">
        <v>20</v>
      </c>
      <c r="BI105" s="8">
        <v>20</v>
      </c>
      <c r="BJ105" s="8">
        <v>54</v>
      </c>
      <c r="BK105" s="8">
        <v>15</v>
      </c>
      <c r="BL105" s="8">
        <v>0</v>
      </c>
      <c r="BM105" s="8">
        <v>0</v>
      </c>
      <c r="BN105" s="8">
        <v>40</v>
      </c>
      <c r="BO105" s="8">
        <v>10</v>
      </c>
      <c r="BP105" s="8">
        <v>10</v>
      </c>
      <c r="BQ105" s="8">
        <v>10</v>
      </c>
      <c r="BR105" s="8">
        <v>10</v>
      </c>
      <c r="BS105" s="8">
        <v>10</v>
      </c>
      <c r="BT105" s="58">
        <v>5</v>
      </c>
    </row>
    <row r="106" spans="1:72" s="22" customFormat="1" ht="12" customHeight="1" x14ac:dyDescent="0.2">
      <c r="A106" s="91" t="s">
        <v>90</v>
      </c>
      <c r="B106" s="91"/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12</v>
      </c>
      <c r="N106" s="8">
        <v>14</v>
      </c>
      <c r="O106" s="8">
        <v>10</v>
      </c>
      <c r="P106" s="8">
        <v>2</v>
      </c>
      <c r="Q106" s="8">
        <v>9</v>
      </c>
      <c r="R106" s="8">
        <v>7</v>
      </c>
      <c r="S106" s="8">
        <v>5</v>
      </c>
      <c r="T106" s="8">
        <v>5</v>
      </c>
      <c r="U106" s="8">
        <v>0</v>
      </c>
      <c r="V106" s="8">
        <v>0</v>
      </c>
      <c r="W106" s="8">
        <v>22</v>
      </c>
      <c r="X106" s="8">
        <v>22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5</v>
      </c>
      <c r="AK106" s="8">
        <v>4</v>
      </c>
      <c r="AL106" s="8">
        <v>6</v>
      </c>
      <c r="AM106" s="8">
        <v>4</v>
      </c>
      <c r="AN106" s="8">
        <v>0</v>
      </c>
      <c r="AO106" s="8">
        <v>0</v>
      </c>
      <c r="AP106" s="8">
        <v>7</v>
      </c>
      <c r="AQ106" s="8">
        <v>24</v>
      </c>
      <c r="AR106" s="8">
        <v>24</v>
      </c>
      <c r="AS106" s="8">
        <v>0</v>
      </c>
      <c r="AT106" s="8">
        <v>0</v>
      </c>
      <c r="AU106" s="8">
        <v>7</v>
      </c>
      <c r="AV106" s="8">
        <v>7</v>
      </c>
      <c r="AW106" s="8">
        <v>5</v>
      </c>
      <c r="AX106" s="8">
        <v>4</v>
      </c>
      <c r="AY106" s="8">
        <v>4</v>
      </c>
      <c r="AZ106" s="8">
        <v>5</v>
      </c>
      <c r="BA106" s="8">
        <v>64</v>
      </c>
      <c r="BB106" s="8">
        <v>64</v>
      </c>
      <c r="BC106" s="8">
        <v>0</v>
      </c>
      <c r="BD106" s="8">
        <v>14</v>
      </c>
      <c r="BE106" s="8">
        <v>25</v>
      </c>
      <c r="BF106" s="8">
        <v>25</v>
      </c>
      <c r="BG106" s="8">
        <v>11</v>
      </c>
      <c r="BH106" s="8">
        <v>9</v>
      </c>
      <c r="BI106" s="8">
        <v>19</v>
      </c>
      <c r="BJ106" s="8">
        <v>44</v>
      </c>
      <c r="BK106" s="8">
        <v>12</v>
      </c>
      <c r="BL106" s="8">
        <v>12</v>
      </c>
      <c r="BM106" s="8">
        <v>0</v>
      </c>
      <c r="BN106" s="8">
        <v>0</v>
      </c>
      <c r="BO106" s="8">
        <v>6</v>
      </c>
      <c r="BP106" s="8">
        <v>3</v>
      </c>
      <c r="BQ106" s="8">
        <v>5</v>
      </c>
      <c r="BR106" s="8">
        <v>20</v>
      </c>
      <c r="BS106" s="8">
        <v>7</v>
      </c>
      <c r="BT106" s="58">
        <v>4</v>
      </c>
    </row>
    <row r="107" spans="1:72" s="22" customFormat="1" ht="12" customHeight="1" x14ac:dyDescent="0.2">
      <c r="A107" s="91" t="s">
        <v>91</v>
      </c>
      <c r="B107" s="91"/>
      <c r="C107" s="8">
        <v>54</v>
      </c>
      <c r="D107" s="8">
        <v>50</v>
      </c>
      <c r="E107" s="8">
        <v>46</v>
      </c>
      <c r="F107" s="8">
        <v>51</v>
      </c>
      <c r="G107" s="8">
        <v>52</v>
      </c>
      <c r="H107" s="8">
        <v>46</v>
      </c>
      <c r="I107" s="8">
        <v>43</v>
      </c>
      <c r="J107" s="8">
        <v>45</v>
      </c>
      <c r="K107" s="8">
        <v>43</v>
      </c>
      <c r="L107" s="8">
        <v>52</v>
      </c>
      <c r="M107" s="8">
        <v>2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25</v>
      </c>
      <c r="AH107" s="8">
        <v>45</v>
      </c>
      <c r="AI107" s="8">
        <v>0</v>
      </c>
      <c r="AJ107" s="8">
        <v>35</v>
      </c>
      <c r="AK107" s="8">
        <v>18</v>
      </c>
      <c r="AL107" s="8">
        <v>0</v>
      </c>
      <c r="AM107" s="8">
        <v>14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25</v>
      </c>
      <c r="BB107" s="8">
        <v>31</v>
      </c>
      <c r="BC107" s="8">
        <v>31</v>
      </c>
      <c r="BD107" s="8">
        <v>41</v>
      </c>
      <c r="BE107" s="8">
        <v>43</v>
      </c>
      <c r="BF107" s="8">
        <v>0</v>
      </c>
      <c r="BG107" s="8">
        <v>25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85</v>
      </c>
      <c r="BS107" s="8">
        <v>165</v>
      </c>
      <c r="BT107" s="58">
        <v>173</v>
      </c>
    </row>
    <row r="108" spans="1:72" s="22" customFormat="1" ht="12" customHeight="1" x14ac:dyDescent="0.2">
      <c r="A108" s="91" t="s">
        <v>92</v>
      </c>
      <c r="B108" s="91"/>
      <c r="C108" s="8">
        <v>4</v>
      </c>
      <c r="D108" s="8">
        <v>11</v>
      </c>
      <c r="E108" s="8">
        <v>24</v>
      </c>
      <c r="F108" s="8">
        <v>24</v>
      </c>
      <c r="G108" s="8">
        <v>33</v>
      </c>
      <c r="H108" s="8">
        <v>22</v>
      </c>
      <c r="I108" s="8">
        <v>27</v>
      </c>
      <c r="J108" s="8">
        <v>22</v>
      </c>
      <c r="K108" s="8">
        <v>33</v>
      </c>
      <c r="L108" s="8">
        <v>40</v>
      </c>
      <c r="M108" s="8">
        <v>12</v>
      </c>
      <c r="N108" s="8">
        <v>17</v>
      </c>
      <c r="O108" s="8">
        <v>19</v>
      </c>
      <c r="P108" s="8">
        <v>49</v>
      </c>
      <c r="Q108" s="8">
        <v>39</v>
      </c>
      <c r="R108" s="8">
        <v>0</v>
      </c>
      <c r="S108" s="8">
        <v>45</v>
      </c>
      <c r="T108" s="8">
        <v>47</v>
      </c>
      <c r="U108" s="8">
        <v>42</v>
      </c>
      <c r="V108" s="8">
        <v>40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56</v>
      </c>
      <c r="AH108" s="8">
        <v>56</v>
      </c>
      <c r="AI108" s="8">
        <v>56</v>
      </c>
      <c r="AJ108" s="8">
        <v>0</v>
      </c>
      <c r="AK108" s="8">
        <v>0</v>
      </c>
      <c r="AL108" s="8">
        <v>0</v>
      </c>
      <c r="AM108" s="8">
        <v>0</v>
      </c>
      <c r="AN108" s="8">
        <v>2</v>
      </c>
      <c r="AO108" s="8">
        <v>0</v>
      </c>
      <c r="AP108" s="8">
        <v>0</v>
      </c>
      <c r="AQ108" s="8">
        <v>104</v>
      </c>
      <c r="AR108" s="8">
        <v>71</v>
      </c>
      <c r="AS108" s="8">
        <v>59</v>
      </c>
      <c r="AT108" s="8">
        <v>34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20</v>
      </c>
      <c r="BE108" s="8">
        <v>263</v>
      </c>
      <c r="BF108" s="8">
        <v>0</v>
      </c>
      <c r="BG108" s="8">
        <v>258</v>
      </c>
      <c r="BH108" s="8">
        <v>458</v>
      </c>
      <c r="BI108" s="8">
        <v>200</v>
      </c>
      <c r="BJ108" s="8">
        <v>172</v>
      </c>
      <c r="BK108" s="8">
        <v>0</v>
      </c>
      <c r="BL108" s="8">
        <v>0</v>
      </c>
      <c r="BM108" s="8">
        <v>0</v>
      </c>
      <c r="BN108" s="8">
        <v>1</v>
      </c>
      <c r="BO108" s="8">
        <v>0</v>
      </c>
      <c r="BP108" s="8">
        <v>0</v>
      </c>
      <c r="BQ108" s="8">
        <v>0</v>
      </c>
      <c r="BR108" s="8">
        <v>52</v>
      </c>
      <c r="BS108" s="8">
        <v>86</v>
      </c>
      <c r="BT108" s="58">
        <v>615</v>
      </c>
    </row>
    <row r="109" spans="1:72" s="22" customFormat="1" ht="12" customHeight="1" x14ac:dyDescent="0.2">
      <c r="A109" s="91" t="s">
        <v>93</v>
      </c>
      <c r="B109" s="91"/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58">
        <v>0</v>
      </c>
    </row>
    <row r="110" spans="1:72" s="22" customFormat="1" ht="12" customHeight="1" x14ac:dyDescent="0.2">
      <c r="A110" s="91" t="s">
        <v>94</v>
      </c>
      <c r="B110" s="91"/>
      <c r="C110" s="8">
        <v>19</v>
      </c>
      <c r="D110" s="8">
        <v>23</v>
      </c>
      <c r="E110" s="8">
        <v>28</v>
      </c>
      <c r="F110" s="8">
        <v>24</v>
      </c>
      <c r="G110" s="8">
        <v>25</v>
      </c>
      <c r="H110" s="8">
        <v>21</v>
      </c>
      <c r="I110" s="8">
        <v>22</v>
      </c>
      <c r="J110" s="8">
        <v>11</v>
      </c>
      <c r="K110" s="8">
        <v>29</v>
      </c>
      <c r="L110" s="8">
        <v>25</v>
      </c>
      <c r="M110" s="8">
        <v>3</v>
      </c>
      <c r="N110" s="8">
        <v>3</v>
      </c>
      <c r="O110" s="8">
        <v>5</v>
      </c>
      <c r="P110" s="8">
        <v>6</v>
      </c>
      <c r="Q110" s="8">
        <v>5</v>
      </c>
      <c r="R110" s="8">
        <v>5</v>
      </c>
      <c r="S110" s="8">
        <v>5</v>
      </c>
      <c r="T110" s="8">
        <v>6</v>
      </c>
      <c r="U110" s="8">
        <v>1</v>
      </c>
      <c r="V110" s="8">
        <v>4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82</v>
      </c>
      <c r="AR110" s="8">
        <v>59</v>
      </c>
      <c r="AS110" s="8">
        <v>105</v>
      </c>
      <c r="AT110" s="8">
        <v>114</v>
      </c>
      <c r="AU110" s="8">
        <v>92</v>
      </c>
      <c r="AV110" s="8">
        <v>78</v>
      </c>
      <c r="AW110" s="8">
        <v>89</v>
      </c>
      <c r="AX110" s="8">
        <v>64</v>
      </c>
      <c r="AY110" s="8">
        <v>96</v>
      </c>
      <c r="AZ110" s="8">
        <v>76</v>
      </c>
      <c r="BA110" s="8">
        <v>28000</v>
      </c>
      <c r="BB110" s="8">
        <v>28000</v>
      </c>
      <c r="BC110" s="8">
        <v>28000</v>
      </c>
      <c r="BD110" s="8">
        <v>11700</v>
      </c>
      <c r="BE110" s="8">
        <v>0</v>
      </c>
      <c r="BF110" s="8">
        <v>0</v>
      </c>
      <c r="BG110" s="8">
        <v>12000</v>
      </c>
      <c r="BH110" s="8">
        <v>14000</v>
      </c>
      <c r="BI110" s="8">
        <v>14000</v>
      </c>
      <c r="BJ110" s="8">
        <v>14000</v>
      </c>
      <c r="BK110" s="8">
        <v>15</v>
      </c>
      <c r="BL110" s="8">
        <v>20</v>
      </c>
      <c r="BM110" s="8">
        <v>30</v>
      </c>
      <c r="BN110" s="8">
        <v>40</v>
      </c>
      <c r="BO110" s="8">
        <v>55</v>
      </c>
      <c r="BP110" s="8">
        <v>60</v>
      </c>
      <c r="BQ110" s="8">
        <v>60</v>
      </c>
      <c r="BR110" s="8">
        <v>50</v>
      </c>
      <c r="BS110" s="8">
        <v>0</v>
      </c>
      <c r="BT110" s="58">
        <v>0</v>
      </c>
    </row>
    <row r="111" spans="1:72" s="22" customFormat="1" ht="12" customHeight="1" x14ac:dyDescent="0.2">
      <c r="A111" s="91" t="s">
        <v>95</v>
      </c>
      <c r="B111" s="91"/>
      <c r="C111" s="8">
        <v>0</v>
      </c>
      <c r="D111" s="8">
        <v>0</v>
      </c>
      <c r="E111" s="8">
        <v>0</v>
      </c>
      <c r="F111" s="8">
        <v>6</v>
      </c>
      <c r="G111" s="8">
        <v>5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45</v>
      </c>
      <c r="BE111" s="8">
        <v>92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15</v>
      </c>
      <c r="BO111" s="8">
        <v>16</v>
      </c>
      <c r="BP111" s="8">
        <v>0</v>
      </c>
      <c r="BQ111" s="8">
        <v>0</v>
      </c>
      <c r="BR111" s="8">
        <v>0</v>
      </c>
      <c r="BS111" s="8">
        <v>0</v>
      </c>
      <c r="BT111" s="58">
        <v>0</v>
      </c>
    </row>
    <row r="112" spans="1:72" s="22" customFormat="1" ht="12" customHeight="1" x14ac:dyDescent="0.2">
      <c r="A112" s="91" t="s">
        <v>96</v>
      </c>
      <c r="B112" s="91"/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8</v>
      </c>
      <c r="I112" s="8">
        <v>9</v>
      </c>
      <c r="J112" s="8">
        <v>9</v>
      </c>
      <c r="K112" s="8">
        <v>6</v>
      </c>
      <c r="L112" s="8">
        <v>9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29</v>
      </c>
      <c r="BI112" s="8">
        <v>10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58">
        <v>50</v>
      </c>
    </row>
    <row r="113" spans="1:72" s="22" customFormat="1" ht="12" customHeight="1" x14ac:dyDescent="0.2">
      <c r="A113" s="91" t="s">
        <v>97</v>
      </c>
      <c r="B113" s="91"/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2</v>
      </c>
      <c r="P113" s="8">
        <v>2</v>
      </c>
      <c r="Q113" s="8">
        <v>2</v>
      </c>
      <c r="R113" s="8">
        <v>2</v>
      </c>
      <c r="S113" s="8">
        <v>11</v>
      </c>
      <c r="T113" s="8">
        <v>9</v>
      </c>
      <c r="U113" s="8">
        <v>5</v>
      </c>
      <c r="V113" s="8">
        <v>7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16</v>
      </c>
      <c r="AH113" s="8">
        <v>17</v>
      </c>
      <c r="AI113" s="8">
        <v>13</v>
      </c>
      <c r="AJ113" s="8">
        <v>14</v>
      </c>
      <c r="AK113" s="8">
        <v>8</v>
      </c>
      <c r="AL113" s="8">
        <v>10</v>
      </c>
      <c r="AM113" s="8">
        <v>10</v>
      </c>
      <c r="AN113" s="8">
        <v>10</v>
      </c>
      <c r="AO113" s="8">
        <v>10</v>
      </c>
      <c r="AP113" s="8">
        <v>10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15</v>
      </c>
      <c r="BH113" s="8">
        <v>20</v>
      </c>
      <c r="BI113" s="8">
        <v>20</v>
      </c>
      <c r="BJ113" s="8">
        <v>30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58">
        <v>0</v>
      </c>
    </row>
    <row r="114" spans="1:72" s="22" customFormat="1" ht="12" customHeight="1" x14ac:dyDescent="0.2">
      <c r="A114" s="91" t="s">
        <v>98</v>
      </c>
      <c r="B114" s="91"/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10</v>
      </c>
      <c r="Q114" s="8">
        <v>0</v>
      </c>
      <c r="R114" s="8">
        <v>0</v>
      </c>
      <c r="S114" s="8">
        <v>8</v>
      </c>
      <c r="T114" s="8">
        <v>8</v>
      </c>
      <c r="U114" s="8">
        <v>8</v>
      </c>
      <c r="V114" s="8">
        <v>8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69</v>
      </c>
      <c r="AH114" s="8">
        <v>57</v>
      </c>
      <c r="AI114" s="8">
        <v>70</v>
      </c>
      <c r="AJ114" s="8">
        <v>71</v>
      </c>
      <c r="AK114" s="8">
        <v>81</v>
      </c>
      <c r="AL114" s="8">
        <v>37</v>
      </c>
      <c r="AM114" s="8">
        <v>51</v>
      </c>
      <c r="AN114" s="8">
        <v>57</v>
      </c>
      <c r="AO114" s="8">
        <v>60</v>
      </c>
      <c r="AP114" s="8">
        <v>67</v>
      </c>
      <c r="AQ114" s="8">
        <v>0</v>
      </c>
      <c r="AR114" s="8">
        <v>0</v>
      </c>
      <c r="AS114" s="8">
        <v>0</v>
      </c>
      <c r="AT114" s="8">
        <v>11</v>
      </c>
      <c r="AU114" s="8">
        <v>6</v>
      </c>
      <c r="AV114" s="8">
        <v>0</v>
      </c>
      <c r="AW114" s="8">
        <v>11</v>
      </c>
      <c r="AX114" s="8">
        <v>9</v>
      </c>
      <c r="AY114" s="8">
        <v>4</v>
      </c>
      <c r="AZ114" s="8">
        <v>13</v>
      </c>
      <c r="BA114" s="8">
        <v>30</v>
      </c>
      <c r="BB114" s="8">
        <v>25</v>
      </c>
      <c r="BC114" s="8">
        <v>30</v>
      </c>
      <c r="BD114" s="8">
        <v>70</v>
      </c>
      <c r="BE114" s="8">
        <v>0</v>
      </c>
      <c r="BF114" s="8">
        <v>0</v>
      </c>
      <c r="BG114" s="8">
        <v>30</v>
      </c>
      <c r="BH114" s="8">
        <v>60</v>
      </c>
      <c r="BI114" s="8">
        <v>50</v>
      </c>
      <c r="BJ114" s="8">
        <v>43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58">
        <v>0</v>
      </c>
    </row>
    <row r="115" spans="1:72" s="22" customFormat="1" ht="12" customHeight="1" x14ac:dyDescent="0.2">
      <c r="A115" s="91" t="s">
        <v>99</v>
      </c>
      <c r="B115" s="91"/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4</v>
      </c>
      <c r="T115" s="8">
        <v>3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39</v>
      </c>
      <c r="BR115" s="8">
        <v>9</v>
      </c>
      <c r="BS115" s="8">
        <v>46</v>
      </c>
      <c r="BT115" s="58">
        <v>11</v>
      </c>
    </row>
    <row r="116" spans="1:72" s="22" customFormat="1" ht="12" customHeight="1" x14ac:dyDescent="0.2">
      <c r="A116" s="91" t="s">
        <v>100</v>
      </c>
      <c r="B116" s="91"/>
      <c r="C116" s="8">
        <v>69</v>
      </c>
      <c r="D116" s="8">
        <v>69</v>
      </c>
      <c r="E116" s="8">
        <v>63</v>
      </c>
      <c r="F116" s="8">
        <v>74</v>
      </c>
      <c r="G116" s="8">
        <v>77</v>
      </c>
      <c r="H116" s="8">
        <v>80</v>
      </c>
      <c r="I116" s="8">
        <v>77</v>
      </c>
      <c r="J116" s="8">
        <v>73</v>
      </c>
      <c r="K116" s="8">
        <v>77</v>
      </c>
      <c r="L116" s="8">
        <v>72</v>
      </c>
      <c r="M116" s="8">
        <v>14</v>
      </c>
      <c r="N116" s="8">
        <v>19</v>
      </c>
      <c r="O116" s="8">
        <v>15</v>
      </c>
      <c r="P116" s="8">
        <v>19</v>
      </c>
      <c r="Q116" s="8">
        <v>21</v>
      </c>
      <c r="R116" s="8">
        <v>19</v>
      </c>
      <c r="S116" s="8">
        <v>20</v>
      </c>
      <c r="T116" s="8">
        <v>19</v>
      </c>
      <c r="U116" s="8">
        <v>20</v>
      </c>
      <c r="V116" s="8">
        <v>17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14</v>
      </c>
      <c r="AH116" s="8">
        <v>13</v>
      </c>
      <c r="AI116" s="8">
        <v>17</v>
      </c>
      <c r="AJ116" s="8">
        <v>22</v>
      </c>
      <c r="AK116" s="8">
        <v>20</v>
      </c>
      <c r="AL116" s="8">
        <v>22</v>
      </c>
      <c r="AM116" s="8">
        <v>25</v>
      </c>
      <c r="AN116" s="8">
        <v>23</v>
      </c>
      <c r="AO116" s="8">
        <v>26</v>
      </c>
      <c r="AP116" s="8">
        <v>5</v>
      </c>
      <c r="AQ116" s="8">
        <v>0</v>
      </c>
      <c r="AR116" s="8">
        <v>0</v>
      </c>
      <c r="AS116" s="8">
        <v>0</v>
      </c>
      <c r="AT116" s="8">
        <v>0</v>
      </c>
      <c r="AU116" s="8">
        <v>9</v>
      </c>
      <c r="AV116" s="8">
        <v>41</v>
      </c>
      <c r="AW116" s="8">
        <v>45</v>
      </c>
      <c r="AX116" s="8">
        <v>96</v>
      </c>
      <c r="AY116" s="8">
        <v>61</v>
      </c>
      <c r="AZ116" s="8">
        <v>58</v>
      </c>
      <c r="BA116" s="8">
        <v>440</v>
      </c>
      <c r="BB116" s="8">
        <v>430</v>
      </c>
      <c r="BC116" s="8">
        <v>430</v>
      </c>
      <c r="BD116" s="8">
        <v>430</v>
      </c>
      <c r="BE116" s="8">
        <v>449</v>
      </c>
      <c r="BF116" s="8">
        <v>430</v>
      </c>
      <c r="BG116" s="8">
        <v>446</v>
      </c>
      <c r="BH116" s="8">
        <v>456</v>
      </c>
      <c r="BI116" s="8">
        <v>440</v>
      </c>
      <c r="BJ116" s="8">
        <v>448</v>
      </c>
      <c r="BK116" s="8">
        <v>0</v>
      </c>
      <c r="BL116" s="8">
        <v>0</v>
      </c>
      <c r="BM116" s="8">
        <v>0</v>
      </c>
      <c r="BN116" s="8">
        <v>0</v>
      </c>
      <c r="BO116" s="8">
        <v>50</v>
      </c>
      <c r="BP116" s="8">
        <v>28</v>
      </c>
      <c r="BQ116" s="8">
        <v>1</v>
      </c>
      <c r="BR116" s="8">
        <v>1</v>
      </c>
      <c r="BS116" s="8">
        <v>0</v>
      </c>
      <c r="BT116" s="58">
        <v>3</v>
      </c>
    </row>
    <row r="117" spans="1:72" s="22" customFormat="1" ht="12" customHeight="1" x14ac:dyDescent="0.2">
      <c r="A117" s="91" t="s">
        <v>101</v>
      </c>
      <c r="B117" s="91"/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58">
        <v>0</v>
      </c>
    </row>
    <row r="118" spans="1:72" s="22" customFormat="1" ht="12" customHeight="1" x14ac:dyDescent="0.2">
      <c r="A118" s="91" t="s">
        <v>102</v>
      </c>
      <c r="B118" s="91"/>
      <c r="C118" s="8">
        <v>23</v>
      </c>
      <c r="D118" s="8">
        <v>32</v>
      </c>
      <c r="E118" s="8">
        <v>26</v>
      </c>
      <c r="F118" s="8">
        <v>30</v>
      </c>
      <c r="G118" s="8">
        <v>30</v>
      </c>
      <c r="H118" s="8">
        <v>34</v>
      </c>
      <c r="I118" s="8">
        <v>27</v>
      </c>
      <c r="J118" s="8">
        <v>32</v>
      </c>
      <c r="K118" s="8">
        <v>39</v>
      </c>
      <c r="L118" s="8">
        <v>35</v>
      </c>
      <c r="M118" s="8">
        <v>15</v>
      </c>
      <c r="N118" s="8">
        <v>65</v>
      </c>
      <c r="O118" s="8">
        <v>62</v>
      </c>
      <c r="P118" s="8">
        <v>73</v>
      </c>
      <c r="Q118" s="8">
        <v>25</v>
      </c>
      <c r="R118" s="8">
        <v>17</v>
      </c>
      <c r="S118" s="8">
        <v>58</v>
      </c>
      <c r="T118" s="8">
        <v>66</v>
      </c>
      <c r="U118" s="8">
        <v>60</v>
      </c>
      <c r="V118" s="8">
        <v>70</v>
      </c>
      <c r="W118" s="8">
        <v>13</v>
      </c>
      <c r="X118" s="8">
        <v>9</v>
      </c>
      <c r="Y118" s="8">
        <v>15</v>
      </c>
      <c r="Z118" s="8">
        <v>6</v>
      </c>
      <c r="AA118" s="8">
        <v>13</v>
      </c>
      <c r="AB118" s="8">
        <v>7</v>
      </c>
      <c r="AC118" s="8">
        <v>11</v>
      </c>
      <c r="AD118" s="8">
        <v>10</v>
      </c>
      <c r="AE118" s="8">
        <v>20</v>
      </c>
      <c r="AF118" s="8">
        <v>20</v>
      </c>
      <c r="AG118" s="8">
        <v>18</v>
      </c>
      <c r="AH118" s="8">
        <v>15</v>
      </c>
      <c r="AI118" s="8">
        <v>17</v>
      </c>
      <c r="AJ118" s="8">
        <v>18</v>
      </c>
      <c r="AK118" s="8">
        <v>22</v>
      </c>
      <c r="AL118" s="8">
        <v>6</v>
      </c>
      <c r="AM118" s="8">
        <v>25</v>
      </c>
      <c r="AN118" s="8">
        <v>28</v>
      </c>
      <c r="AO118" s="8">
        <v>11</v>
      </c>
      <c r="AP118" s="8">
        <v>3</v>
      </c>
      <c r="AQ118" s="8">
        <v>68</v>
      </c>
      <c r="AR118" s="8">
        <v>66</v>
      </c>
      <c r="AS118" s="8">
        <v>55</v>
      </c>
      <c r="AT118" s="8">
        <v>51</v>
      </c>
      <c r="AU118" s="8">
        <v>69</v>
      </c>
      <c r="AV118" s="8">
        <v>53</v>
      </c>
      <c r="AW118" s="8">
        <v>69</v>
      </c>
      <c r="AX118" s="8">
        <v>73</v>
      </c>
      <c r="AY118" s="8">
        <v>71</v>
      </c>
      <c r="AZ118" s="8">
        <v>74</v>
      </c>
      <c r="BA118" s="8">
        <v>49</v>
      </c>
      <c r="BB118" s="8">
        <v>59</v>
      </c>
      <c r="BC118" s="8">
        <v>28</v>
      </c>
      <c r="BD118" s="8">
        <v>81</v>
      </c>
      <c r="BE118" s="8">
        <v>69</v>
      </c>
      <c r="BF118" s="8">
        <v>98</v>
      </c>
      <c r="BG118" s="8">
        <v>101</v>
      </c>
      <c r="BH118" s="8">
        <v>55</v>
      </c>
      <c r="BI118" s="8">
        <v>53</v>
      </c>
      <c r="BJ118" s="8">
        <v>57</v>
      </c>
      <c r="BK118" s="8">
        <v>0</v>
      </c>
      <c r="BL118" s="8">
        <v>0</v>
      </c>
      <c r="BM118" s="8">
        <v>0</v>
      </c>
      <c r="BN118" s="8">
        <v>37</v>
      </c>
      <c r="BO118" s="8">
        <v>22</v>
      </c>
      <c r="BP118" s="8">
        <v>2</v>
      </c>
      <c r="BQ118" s="8">
        <v>2</v>
      </c>
      <c r="BR118" s="8">
        <v>6</v>
      </c>
      <c r="BS118" s="8">
        <v>6</v>
      </c>
      <c r="BT118" s="58">
        <v>6</v>
      </c>
    </row>
    <row r="119" spans="1:72" s="22" customFormat="1" ht="12" customHeight="1" x14ac:dyDescent="0.2">
      <c r="A119" s="91" t="s">
        <v>103</v>
      </c>
      <c r="B119" s="91"/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5</v>
      </c>
      <c r="O119" s="8">
        <v>5</v>
      </c>
      <c r="P119" s="8">
        <v>5</v>
      </c>
      <c r="Q119" s="8">
        <v>5</v>
      </c>
      <c r="R119" s="8">
        <v>0</v>
      </c>
      <c r="S119" s="8">
        <v>5</v>
      </c>
      <c r="T119" s="8">
        <v>5</v>
      </c>
      <c r="U119" s="8">
        <v>5</v>
      </c>
      <c r="V119" s="8">
        <v>5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5</v>
      </c>
      <c r="AI119" s="8">
        <v>3</v>
      </c>
      <c r="AJ119" s="8">
        <v>4</v>
      </c>
      <c r="AK119" s="8">
        <v>8</v>
      </c>
      <c r="AL119" s="8">
        <v>0</v>
      </c>
      <c r="AM119" s="8">
        <v>4</v>
      </c>
      <c r="AN119" s="8">
        <v>4</v>
      </c>
      <c r="AO119" s="8">
        <v>4</v>
      </c>
      <c r="AP119" s="8">
        <v>4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5</v>
      </c>
      <c r="BC119" s="8">
        <v>5</v>
      </c>
      <c r="BD119" s="8">
        <v>10</v>
      </c>
      <c r="BE119" s="8">
        <v>24</v>
      </c>
      <c r="BF119" s="8">
        <v>0</v>
      </c>
      <c r="BG119" s="8">
        <v>37</v>
      </c>
      <c r="BH119" s="8">
        <v>23</v>
      </c>
      <c r="BI119" s="8">
        <v>25</v>
      </c>
      <c r="BJ119" s="8">
        <v>26</v>
      </c>
      <c r="BK119" s="8">
        <v>0</v>
      </c>
      <c r="BL119" s="8">
        <v>1</v>
      </c>
      <c r="BM119" s="8">
        <v>4</v>
      </c>
      <c r="BN119" s="8">
        <v>6</v>
      </c>
      <c r="BO119" s="8">
        <v>10</v>
      </c>
      <c r="BP119" s="8">
        <v>0</v>
      </c>
      <c r="BQ119" s="8">
        <v>13</v>
      </c>
      <c r="BR119" s="8">
        <v>10</v>
      </c>
      <c r="BS119" s="8">
        <v>5</v>
      </c>
      <c r="BT119" s="58">
        <v>5</v>
      </c>
    </row>
    <row r="120" spans="1:72" s="22" customFormat="1" ht="12" customHeight="1" x14ac:dyDescent="0.2">
      <c r="A120" s="91" t="s">
        <v>104</v>
      </c>
      <c r="B120" s="91"/>
      <c r="C120" s="8">
        <v>54</v>
      </c>
      <c r="D120" s="8">
        <v>45</v>
      </c>
      <c r="E120" s="8">
        <v>45</v>
      </c>
      <c r="F120" s="8">
        <v>50</v>
      </c>
      <c r="G120" s="8">
        <v>55</v>
      </c>
      <c r="H120" s="8">
        <v>40</v>
      </c>
      <c r="I120" s="8">
        <v>46</v>
      </c>
      <c r="J120" s="8">
        <v>49</v>
      </c>
      <c r="K120" s="8">
        <v>42</v>
      </c>
      <c r="L120" s="8">
        <v>54</v>
      </c>
      <c r="M120" s="8">
        <v>4</v>
      </c>
      <c r="N120" s="8">
        <v>3</v>
      </c>
      <c r="O120" s="8">
        <v>5</v>
      </c>
      <c r="P120" s="8">
        <v>5</v>
      </c>
      <c r="Q120" s="8">
        <v>5</v>
      </c>
      <c r="R120" s="8">
        <v>5</v>
      </c>
      <c r="S120" s="8">
        <v>7</v>
      </c>
      <c r="T120" s="8">
        <v>4</v>
      </c>
      <c r="U120" s="8">
        <v>5</v>
      </c>
      <c r="V120" s="8">
        <v>3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12</v>
      </c>
      <c r="BE120" s="8">
        <v>0</v>
      </c>
      <c r="BF120" s="8">
        <v>0</v>
      </c>
      <c r="BG120" s="8">
        <v>10</v>
      </c>
      <c r="BH120" s="8">
        <v>10</v>
      </c>
      <c r="BI120" s="8">
        <v>10</v>
      </c>
      <c r="BJ120" s="8">
        <v>0</v>
      </c>
      <c r="BK120" s="8">
        <v>0</v>
      </c>
      <c r="BL120" s="8">
        <v>0</v>
      </c>
      <c r="BM120" s="8">
        <v>0</v>
      </c>
      <c r="BN120" s="8">
        <v>24</v>
      </c>
      <c r="BO120" s="8">
        <v>0</v>
      </c>
      <c r="BP120" s="8">
        <v>0</v>
      </c>
      <c r="BQ120" s="8">
        <v>1</v>
      </c>
      <c r="BR120" s="8">
        <v>3</v>
      </c>
      <c r="BS120" s="8">
        <v>7</v>
      </c>
      <c r="BT120" s="58">
        <v>0</v>
      </c>
    </row>
    <row r="121" spans="1:72" s="22" customFormat="1" ht="12" customHeight="1" x14ac:dyDescent="0.2">
      <c r="A121" s="99" t="s">
        <v>105</v>
      </c>
      <c r="B121" s="99"/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9</v>
      </c>
      <c r="N121" s="13">
        <v>7</v>
      </c>
      <c r="O121" s="13">
        <v>6</v>
      </c>
      <c r="P121" s="13">
        <v>8</v>
      </c>
      <c r="Q121" s="13">
        <v>8</v>
      </c>
      <c r="R121" s="13">
        <v>6</v>
      </c>
      <c r="S121" s="13">
        <v>6</v>
      </c>
      <c r="T121" s="13">
        <v>6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59">
        <v>0</v>
      </c>
    </row>
    <row r="122" spans="1:72" s="22" customFormat="1" ht="12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</row>
    <row r="123" spans="1:72" s="22" customFormat="1" ht="12" customHeight="1" x14ac:dyDescent="0.2">
      <c r="A123" s="90" t="s">
        <v>106</v>
      </c>
      <c r="B123" s="90"/>
      <c r="C123" s="7">
        <f t="shared" ref="C123:K123" si="523">SUM(C124:C142)</f>
        <v>971</v>
      </c>
      <c r="D123" s="7">
        <f t="shared" si="523"/>
        <v>938</v>
      </c>
      <c r="E123" s="7">
        <f t="shared" si="523"/>
        <v>911</v>
      </c>
      <c r="F123" s="7">
        <f t="shared" si="523"/>
        <v>882</v>
      </c>
      <c r="G123" s="7">
        <f t="shared" si="523"/>
        <v>861</v>
      </c>
      <c r="H123" s="7">
        <f t="shared" si="523"/>
        <v>818</v>
      </c>
      <c r="I123" s="7">
        <f t="shared" si="523"/>
        <v>804</v>
      </c>
      <c r="J123" s="7">
        <f t="shared" si="523"/>
        <v>810</v>
      </c>
      <c r="K123" s="7">
        <f t="shared" si="523"/>
        <v>833</v>
      </c>
      <c r="L123" s="7">
        <v>797</v>
      </c>
      <c r="M123" s="7">
        <f t="shared" ref="M123:U123" si="524">SUM(M124:M142)</f>
        <v>285</v>
      </c>
      <c r="N123" s="7">
        <f t="shared" si="524"/>
        <v>270</v>
      </c>
      <c r="O123" s="7">
        <f t="shared" si="524"/>
        <v>278</v>
      </c>
      <c r="P123" s="7">
        <f t="shared" si="524"/>
        <v>272</v>
      </c>
      <c r="Q123" s="7">
        <f t="shared" si="524"/>
        <v>256</v>
      </c>
      <c r="R123" s="7">
        <f t="shared" si="524"/>
        <v>244</v>
      </c>
      <c r="S123" s="7">
        <f t="shared" si="524"/>
        <v>265</v>
      </c>
      <c r="T123" s="7">
        <f t="shared" si="524"/>
        <v>269</v>
      </c>
      <c r="U123" s="7">
        <f t="shared" si="524"/>
        <v>270</v>
      </c>
      <c r="V123" s="7">
        <v>319</v>
      </c>
      <c r="W123" s="7">
        <f t="shared" ref="W123:AE123" si="525">SUM(W124:W142)</f>
        <v>16</v>
      </c>
      <c r="X123" s="7">
        <f t="shared" si="525"/>
        <v>4</v>
      </c>
      <c r="Y123" s="7">
        <f t="shared" si="525"/>
        <v>11</v>
      </c>
      <c r="Z123" s="7">
        <f t="shared" si="525"/>
        <v>1</v>
      </c>
      <c r="AA123" s="7">
        <f t="shared" si="525"/>
        <v>6</v>
      </c>
      <c r="AB123" s="7">
        <f t="shared" si="525"/>
        <v>0</v>
      </c>
      <c r="AC123" s="7">
        <f t="shared" si="525"/>
        <v>0</v>
      </c>
      <c r="AD123" s="7">
        <f t="shared" si="525"/>
        <v>7</v>
      </c>
      <c r="AE123" s="7">
        <f t="shared" si="525"/>
        <v>5</v>
      </c>
      <c r="AF123" s="7">
        <v>8</v>
      </c>
      <c r="AG123" s="7">
        <f t="shared" ref="AG123:AO123" si="526">SUM(AG124:AG142)</f>
        <v>2671</v>
      </c>
      <c r="AH123" s="7">
        <f t="shared" si="526"/>
        <v>2767</v>
      </c>
      <c r="AI123" s="7">
        <f t="shared" si="526"/>
        <v>2618</v>
      </c>
      <c r="AJ123" s="7">
        <f t="shared" si="526"/>
        <v>2905</v>
      </c>
      <c r="AK123" s="7">
        <f t="shared" si="526"/>
        <v>2278</v>
      </c>
      <c r="AL123" s="7">
        <f t="shared" si="526"/>
        <v>1803</v>
      </c>
      <c r="AM123" s="7">
        <f t="shared" si="526"/>
        <v>1693</v>
      </c>
      <c r="AN123" s="7">
        <f t="shared" si="526"/>
        <v>1587</v>
      </c>
      <c r="AO123" s="7">
        <f t="shared" si="526"/>
        <v>1461</v>
      </c>
      <c r="AP123" s="7">
        <v>1438</v>
      </c>
      <c r="AQ123" s="7">
        <f t="shared" ref="AQ123:AY123" si="527">SUM(AQ124:AQ142)</f>
        <v>2049</v>
      </c>
      <c r="AR123" s="7">
        <f t="shared" si="527"/>
        <v>2054</v>
      </c>
      <c r="AS123" s="7">
        <f t="shared" si="527"/>
        <v>1945</v>
      </c>
      <c r="AT123" s="7">
        <f t="shared" si="527"/>
        <v>1998</v>
      </c>
      <c r="AU123" s="7">
        <f t="shared" si="527"/>
        <v>1920</v>
      </c>
      <c r="AV123" s="7">
        <f t="shared" si="527"/>
        <v>1511</v>
      </c>
      <c r="AW123" s="7">
        <f t="shared" si="527"/>
        <v>1414</v>
      </c>
      <c r="AX123" s="7">
        <f t="shared" si="527"/>
        <v>1433</v>
      </c>
      <c r="AY123" s="7">
        <f t="shared" si="527"/>
        <v>1429</v>
      </c>
      <c r="AZ123" s="7">
        <v>1338</v>
      </c>
      <c r="BA123" s="7">
        <f t="shared" ref="BA123:BI123" si="528">SUM(BA124:BA142)</f>
        <v>313</v>
      </c>
      <c r="BB123" s="7">
        <f t="shared" si="528"/>
        <v>409</v>
      </c>
      <c r="BC123" s="7">
        <f t="shared" si="528"/>
        <v>317</v>
      </c>
      <c r="BD123" s="7">
        <f t="shared" si="528"/>
        <v>326</v>
      </c>
      <c r="BE123" s="7">
        <f t="shared" si="528"/>
        <v>249</v>
      </c>
      <c r="BF123" s="7">
        <f t="shared" si="528"/>
        <v>267</v>
      </c>
      <c r="BG123" s="7">
        <f t="shared" si="528"/>
        <v>40695</v>
      </c>
      <c r="BH123" s="7">
        <f t="shared" si="528"/>
        <v>21837</v>
      </c>
      <c r="BI123" s="7">
        <f t="shared" si="528"/>
        <v>39126</v>
      </c>
      <c r="BJ123" s="7">
        <v>37642</v>
      </c>
      <c r="BK123" s="7">
        <f t="shared" ref="BK123:BS123" si="529">SUM(BK124:BK142)</f>
        <v>268</v>
      </c>
      <c r="BL123" s="7">
        <f t="shared" si="529"/>
        <v>901</v>
      </c>
      <c r="BM123" s="7">
        <f t="shared" si="529"/>
        <v>114</v>
      </c>
      <c r="BN123" s="7">
        <f t="shared" si="529"/>
        <v>1325</v>
      </c>
      <c r="BO123" s="7">
        <f t="shared" si="529"/>
        <v>1168</v>
      </c>
      <c r="BP123" s="7">
        <f t="shared" si="529"/>
        <v>1425</v>
      </c>
      <c r="BQ123" s="7">
        <f t="shared" si="529"/>
        <v>1581</v>
      </c>
      <c r="BR123" s="7">
        <f t="shared" si="529"/>
        <v>1501</v>
      </c>
      <c r="BS123" s="7">
        <f t="shared" si="529"/>
        <v>1848</v>
      </c>
      <c r="BT123" s="7">
        <v>1861</v>
      </c>
    </row>
    <row r="124" spans="1:72" s="22" customFormat="1" ht="12" customHeight="1" x14ac:dyDescent="0.2">
      <c r="A124" s="91" t="s">
        <v>107</v>
      </c>
      <c r="B124" s="91"/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3</v>
      </c>
      <c r="V124" s="8">
        <v>3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58">
        <v>0</v>
      </c>
    </row>
    <row r="125" spans="1:72" s="22" customFormat="1" ht="12" customHeight="1" x14ac:dyDescent="0.2">
      <c r="A125" s="91" t="s">
        <v>109</v>
      </c>
      <c r="B125" s="91"/>
      <c r="C125" s="8">
        <v>28</v>
      </c>
      <c r="D125" s="8">
        <v>27</v>
      </c>
      <c r="E125" s="8">
        <v>26</v>
      </c>
      <c r="F125" s="8">
        <v>27</v>
      </c>
      <c r="G125" s="8">
        <v>23</v>
      </c>
      <c r="H125" s="8">
        <v>13</v>
      </c>
      <c r="I125" s="8">
        <v>0</v>
      </c>
      <c r="J125" s="8">
        <v>2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11</v>
      </c>
      <c r="AH125" s="8">
        <v>13</v>
      </c>
      <c r="AI125" s="8">
        <v>12</v>
      </c>
      <c r="AJ125" s="8">
        <v>13</v>
      </c>
      <c r="AK125" s="8">
        <v>12</v>
      </c>
      <c r="AL125" s="8">
        <v>13</v>
      </c>
      <c r="AM125" s="8">
        <v>12</v>
      </c>
      <c r="AN125" s="8">
        <v>0</v>
      </c>
      <c r="AO125" s="8">
        <v>0</v>
      </c>
      <c r="AP125" s="8">
        <v>0</v>
      </c>
      <c r="AQ125" s="8">
        <v>52</v>
      </c>
      <c r="AR125" s="8">
        <v>55</v>
      </c>
      <c r="AS125" s="8">
        <v>59</v>
      </c>
      <c r="AT125" s="8">
        <v>56</v>
      </c>
      <c r="AU125" s="8">
        <v>65</v>
      </c>
      <c r="AV125" s="8">
        <v>46</v>
      </c>
      <c r="AW125" s="8">
        <v>35</v>
      </c>
      <c r="AX125" s="8">
        <v>22</v>
      </c>
      <c r="AY125" s="8">
        <v>25</v>
      </c>
      <c r="AZ125" s="8">
        <v>29</v>
      </c>
      <c r="BA125" s="8">
        <v>16</v>
      </c>
      <c r="BB125" s="8">
        <v>12</v>
      </c>
      <c r="BC125" s="8">
        <v>0</v>
      </c>
      <c r="BD125" s="8">
        <v>12</v>
      </c>
      <c r="BE125" s="8">
        <v>11</v>
      </c>
      <c r="BF125" s="8">
        <v>15</v>
      </c>
      <c r="BG125" s="8">
        <v>0</v>
      </c>
      <c r="BH125" s="8">
        <v>10</v>
      </c>
      <c r="BI125" s="8">
        <v>13</v>
      </c>
      <c r="BJ125" s="8">
        <v>9</v>
      </c>
      <c r="BK125" s="8">
        <v>18</v>
      </c>
      <c r="BL125" s="8">
        <v>23</v>
      </c>
      <c r="BM125" s="8">
        <v>0</v>
      </c>
      <c r="BN125" s="8">
        <v>10</v>
      </c>
      <c r="BO125" s="8">
        <v>19</v>
      </c>
      <c r="BP125" s="8">
        <v>6</v>
      </c>
      <c r="BQ125" s="8">
        <v>0</v>
      </c>
      <c r="BR125" s="8">
        <v>8</v>
      </c>
      <c r="BS125" s="8">
        <v>11</v>
      </c>
      <c r="BT125" s="58">
        <v>5</v>
      </c>
    </row>
    <row r="126" spans="1:72" s="22" customFormat="1" ht="12" customHeight="1" x14ac:dyDescent="0.2">
      <c r="A126" s="91" t="s">
        <v>110</v>
      </c>
      <c r="B126" s="91"/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363</v>
      </c>
      <c r="AH126" s="8">
        <v>373</v>
      </c>
      <c r="AI126" s="8">
        <v>374</v>
      </c>
      <c r="AJ126" s="8">
        <v>395</v>
      </c>
      <c r="AK126" s="8">
        <v>310</v>
      </c>
      <c r="AL126" s="8">
        <v>283</v>
      </c>
      <c r="AM126" s="8">
        <v>283</v>
      </c>
      <c r="AN126" s="8">
        <v>163</v>
      </c>
      <c r="AO126" s="8">
        <v>152</v>
      </c>
      <c r="AP126" s="8">
        <v>149</v>
      </c>
      <c r="AQ126" s="8">
        <v>23</v>
      </c>
      <c r="AR126" s="8">
        <v>22</v>
      </c>
      <c r="AS126" s="8">
        <v>28</v>
      </c>
      <c r="AT126" s="8">
        <v>28</v>
      </c>
      <c r="AU126" s="8">
        <v>33</v>
      </c>
      <c r="AV126" s="8">
        <v>24</v>
      </c>
      <c r="AW126" s="8">
        <v>32</v>
      </c>
      <c r="AX126" s="8">
        <v>28</v>
      </c>
      <c r="AY126" s="8">
        <v>33</v>
      </c>
      <c r="AZ126" s="8">
        <v>28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20</v>
      </c>
      <c r="BG126" s="8">
        <v>20</v>
      </c>
      <c r="BH126" s="8">
        <v>0</v>
      </c>
      <c r="BI126" s="8">
        <v>0</v>
      </c>
      <c r="BJ126" s="8">
        <v>30</v>
      </c>
      <c r="BK126" s="8">
        <v>0</v>
      </c>
      <c r="BL126" s="8">
        <v>85</v>
      </c>
      <c r="BM126" s="8">
        <v>0</v>
      </c>
      <c r="BN126" s="8">
        <v>0</v>
      </c>
      <c r="BO126" s="8">
        <v>0</v>
      </c>
      <c r="BP126" s="8">
        <v>65</v>
      </c>
      <c r="BQ126" s="8">
        <v>175</v>
      </c>
      <c r="BR126" s="8">
        <v>65</v>
      </c>
      <c r="BS126" s="8">
        <v>65</v>
      </c>
      <c r="BT126" s="58">
        <v>148</v>
      </c>
    </row>
    <row r="127" spans="1:72" s="22" customFormat="1" ht="12" customHeight="1" x14ac:dyDescent="0.2">
      <c r="A127" s="91" t="s">
        <v>111</v>
      </c>
      <c r="B127" s="91"/>
      <c r="C127" s="8">
        <v>67</v>
      </c>
      <c r="D127" s="8">
        <v>50</v>
      </c>
      <c r="E127" s="8">
        <v>52</v>
      </c>
      <c r="F127" s="8">
        <v>45</v>
      </c>
      <c r="G127" s="8">
        <v>52</v>
      </c>
      <c r="H127" s="8">
        <v>40</v>
      </c>
      <c r="I127" s="8">
        <v>31</v>
      </c>
      <c r="J127" s="8">
        <v>39</v>
      </c>
      <c r="K127" s="8">
        <v>42</v>
      </c>
      <c r="L127" s="8">
        <v>39</v>
      </c>
      <c r="M127" s="8">
        <v>3</v>
      </c>
      <c r="N127" s="8">
        <v>3</v>
      </c>
      <c r="O127" s="8">
        <v>3</v>
      </c>
      <c r="P127" s="8">
        <v>4</v>
      </c>
      <c r="Q127" s="8">
        <v>5</v>
      </c>
      <c r="R127" s="8">
        <v>4</v>
      </c>
      <c r="S127" s="8">
        <v>8</v>
      </c>
      <c r="T127" s="8">
        <v>6</v>
      </c>
      <c r="U127" s="8">
        <v>6</v>
      </c>
      <c r="V127" s="8">
        <v>6</v>
      </c>
      <c r="W127" s="8">
        <v>0</v>
      </c>
      <c r="X127" s="8">
        <v>0</v>
      </c>
      <c r="Y127" s="8">
        <v>2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371</v>
      </c>
      <c r="AH127" s="8">
        <v>350</v>
      </c>
      <c r="AI127" s="8">
        <v>385</v>
      </c>
      <c r="AJ127" s="8">
        <v>419</v>
      </c>
      <c r="AK127" s="8">
        <v>412</v>
      </c>
      <c r="AL127" s="8">
        <v>356</v>
      </c>
      <c r="AM127" s="8">
        <v>431</v>
      </c>
      <c r="AN127" s="8">
        <v>409</v>
      </c>
      <c r="AO127" s="8">
        <v>378</v>
      </c>
      <c r="AP127" s="8">
        <v>309</v>
      </c>
      <c r="AQ127" s="8">
        <v>72</v>
      </c>
      <c r="AR127" s="8">
        <v>76</v>
      </c>
      <c r="AS127" s="8">
        <v>41</v>
      </c>
      <c r="AT127" s="8">
        <v>35</v>
      </c>
      <c r="AU127" s="8">
        <v>50</v>
      </c>
      <c r="AV127" s="8">
        <v>36</v>
      </c>
      <c r="AW127" s="8">
        <v>44</v>
      </c>
      <c r="AX127" s="8">
        <v>61</v>
      </c>
      <c r="AY127" s="8">
        <v>58</v>
      </c>
      <c r="AZ127" s="8">
        <v>47</v>
      </c>
      <c r="BA127" s="8">
        <v>29</v>
      </c>
      <c r="BB127" s="8">
        <v>27</v>
      </c>
      <c r="BC127" s="8">
        <v>48</v>
      </c>
      <c r="BD127" s="8">
        <v>52</v>
      </c>
      <c r="BE127" s="8">
        <v>33</v>
      </c>
      <c r="BF127" s="8">
        <v>24</v>
      </c>
      <c r="BG127" s="8">
        <v>5398</v>
      </c>
      <c r="BH127" s="8">
        <v>4107</v>
      </c>
      <c r="BI127" s="8">
        <v>5353</v>
      </c>
      <c r="BJ127" s="8">
        <v>5330</v>
      </c>
      <c r="BK127" s="8">
        <v>152</v>
      </c>
      <c r="BL127" s="8">
        <v>243</v>
      </c>
      <c r="BM127" s="8">
        <v>60</v>
      </c>
      <c r="BN127" s="8">
        <v>370</v>
      </c>
      <c r="BO127" s="8">
        <v>233</v>
      </c>
      <c r="BP127" s="8">
        <v>326</v>
      </c>
      <c r="BQ127" s="8">
        <v>499</v>
      </c>
      <c r="BR127" s="8">
        <v>411</v>
      </c>
      <c r="BS127" s="8">
        <v>549</v>
      </c>
      <c r="BT127" s="58">
        <v>473</v>
      </c>
    </row>
    <row r="128" spans="1:72" s="22" customFormat="1" ht="12" customHeight="1" x14ac:dyDescent="0.2">
      <c r="A128" s="91" t="s">
        <v>113</v>
      </c>
      <c r="B128" s="91"/>
      <c r="C128" s="8">
        <v>144</v>
      </c>
      <c r="D128" s="8">
        <v>159</v>
      </c>
      <c r="E128" s="8">
        <v>142</v>
      </c>
      <c r="F128" s="8">
        <v>137</v>
      </c>
      <c r="G128" s="8">
        <v>131</v>
      </c>
      <c r="H128" s="8">
        <v>130</v>
      </c>
      <c r="I128" s="8">
        <v>133</v>
      </c>
      <c r="J128" s="8">
        <v>116</v>
      </c>
      <c r="K128" s="8">
        <v>132</v>
      </c>
      <c r="L128" s="8">
        <v>131</v>
      </c>
      <c r="M128" s="8">
        <v>8</v>
      </c>
      <c r="N128" s="8">
        <v>5</v>
      </c>
      <c r="O128" s="8">
        <v>7</v>
      </c>
      <c r="P128" s="8">
        <v>4</v>
      </c>
      <c r="Q128" s="8">
        <v>21</v>
      </c>
      <c r="R128" s="8">
        <v>4</v>
      </c>
      <c r="S128" s="8">
        <v>40</v>
      </c>
      <c r="T128" s="8">
        <v>39</v>
      </c>
      <c r="U128" s="8">
        <v>34</v>
      </c>
      <c r="V128" s="8">
        <v>34</v>
      </c>
      <c r="W128" s="8">
        <v>0</v>
      </c>
      <c r="X128" s="8">
        <v>0</v>
      </c>
      <c r="Y128" s="8">
        <v>4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73</v>
      </c>
      <c r="AH128" s="8">
        <v>85</v>
      </c>
      <c r="AI128" s="8">
        <v>80</v>
      </c>
      <c r="AJ128" s="8">
        <v>89</v>
      </c>
      <c r="AK128" s="8">
        <v>85</v>
      </c>
      <c r="AL128" s="8">
        <v>78</v>
      </c>
      <c r="AM128" s="8">
        <v>75</v>
      </c>
      <c r="AN128" s="8">
        <v>77</v>
      </c>
      <c r="AO128" s="8">
        <v>77</v>
      </c>
      <c r="AP128" s="8">
        <v>78</v>
      </c>
      <c r="AQ128" s="8">
        <v>192</v>
      </c>
      <c r="AR128" s="8">
        <v>206</v>
      </c>
      <c r="AS128" s="8">
        <v>211</v>
      </c>
      <c r="AT128" s="8">
        <v>203</v>
      </c>
      <c r="AU128" s="8">
        <v>163</v>
      </c>
      <c r="AV128" s="8">
        <v>147</v>
      </c>
      <c r="AW128" s="8">
        <v>145</v>
      </c>
      <c r="AX128" s="8">
        <v>104</v>
      </c>
      <c r="AY128" s="8">
        <v>99</v>
      </c>
      <c r="AZ128" s="8">
        <v>93</v>
      </c>
      <c r="BA128" s="8">
        <v>12</v>
      </c>
      <c r="BB128" s="8">
        <v>8</v>
      </c>
      <c r="BC128" s="8">
        <v>8</v>
      </c>
      <c r="BD128" s="8">
        <v>7</v>
      </c>
      <c r="BE128" s="8">
        <v>8</v>
      </c>
      <c r="BF128" s="8">
        <v>27</v>
      </c>
      <c r="BG128" s="8">
        <v>8</v>
      </c>
      <c r="BH128" s="8">
        <v>9</v>
      </c>
      <c r="BI128" s="8">
        <v>19</v>
      </c>
      <c r="BJ128" s="8">
        <v>20</v>
      </c>
      <c r="BK128" s="8">
        <v>11</v>
      </c>
      <c r="BL128" s="8">
        <v>37</v>
      </c>
      <c r="BM128" s="8">
        <v>5</v>
      </c>
      <c r="BN128" s="8">
        <v>5</v>
      </c>
      <c r="BO128" s="8">
        <v>5</v>
      </c>
      <c r="BP128" s="8">
        <v>84</v>
      </c>
      <c r="BQ128" s="8">
        <v>4</v>
      </c>
      <c r="BR128" s="8">
        <v>7</v>
      </c>
      <c r="BS128" s="8">
        <v>69</v>
      </c>
      <c r="BT128" s="58">
        <v>97</v>
      </c>
    </row>
    <row r="129" spans="1:72" s="22" customFormat="1" ht="12" customHeight="1" x14ac:dyDescent="0.2">
      <c r="A129" s="91" t="s">
        <v>115</v>
      </c>
      <c r="B129" s="91"/>
      <c r="C129" s="8">
        <v>47</v>
      </c>
      <c r="D129" s="8">
        <v>51</v>
      </c>
      <c r="E129" s="8">
        <v>48</v>
      </c>
      <c r="F129" s="8">
        <v>45</v>
      </c>
      <c r="G129" s="8">
        <v>48</v>
      </c>
      <c r="H129" s="8">
        <v>37</v>
      </c>
      <c r="I129" s="8">
        <v>32</v>
      </c>
      <c r="J129" s="8">
        <v>30</v>
      </c>
      <c r="K129" s="8">
        <v>22</v>
      </c>
      <c r="L129" s="8">
        <v>13</v>
      </c>
      <c r="M129" s="8">
        <v>44</v>
      </c>
      <c r="N129" s="8">
        <v>41</v>
      </c>
      <c r="O129" s="8">
        <v>36</v>
      </c>
      <c r="P129" s="8">
        <v>45</v>
      </c>
      <c r="Q129" s="8">
        <v>39</v>
      </c>
      <c r="R129" s="8">
        <v>44</v>
      </c>
      <c r="S129" s="8">
        <v>40</v>
      </c>
      <c r="T129" s="8">
        <v>49</v>
      </c>
      <c r="U129" s="8">
        <v>42</v>
      </c>
      <c r="V129" s="8">
        <v>58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203</v>
      </c>
      <c r="AH129" s="8">
        <v>209</v>
      </c>
      <c r="AI129" s="8">
        <v>207</v>
      </c>
      <c r="AJ129" s="8">
        <v>198</v>
      </c>
      <c r="AK129" s="8">
        <v>139</v>
      </c>
      <c r="AL129" s="8">
        <v>150</v>
      </c>
      <c r="AM129" s="8">
        <v>106</v>
      </c>
      <c r="AN129" s="8">
        <v>103</v>
      </c>
      <c r="AO129" s="8">
        <v>108</v>
      </c>
      <c r="AP129" s="8">
        <v>84</v>
      </c>
      <c r="AQ129" s="8">
        <v>270</v>
      </c>
      <c r="AR129" s="8">
        <v>237</v>
      </c>
      <c r="AS129" s="8">
        <v>194</v>
      </c>
      <c r="AT129" s="8">
        <v>212</v>
      </c>
      <c r="AU129" s="8">
        <v>193</v>
      </c>
      <c r="AV129" s="8">
        <v>161</v>
      </c>
      <c r="AW129" s="8">
        <v>191</v>
      </c>
      <c r="AX129" s="8">
        <v>174</v>
      </c>
      <c r="AY129" s="8">
        <v>166</v>
      </c>
      <c r="AZ129" s="8">
        <v>150</v>
      </c>
      <c r="BA129" s="8">
        <v>26</v>
      </c>
      <c r="BB129" s="8">
        <v>7</v>
      </c>
      <c r="BC129" s="8">
        <v>28</v>
      </c>
      <c r="BD129" s="8">
        <v>12</v>
      </c>
      <c r="BE129" s="8">
        <v>8</v>
      </c>
      <c r="BF129" s="8">
        <v>6</v>
      </c>
      <c r="BG129" s="8">
        <v>20</v>
      </c>
      <c r="BH129" s="8">
        <v>21</v>
      </c>
      <c r="BI129" s="8">
        <v>45</v>
      </c>
      <c r="BJ129" s="8">
        <v>35</v>
      </c>
      <c r="BK129" s="8">
        <v>14</v>
      </c>
      <c r="BL129" s="8">
        <v>10</v>
      </c>
      <c r="BM129" s="8">
        <v>20</v>
      </c>
      <c r="BN129" s="8">
        <v>281</v>
      </c>
      <c r="BO129" s="8">
        <v>255</v>
      </c>
      <c r="BP129" s="8">
        <v>259</v>
      </c>
      <c r="BQ129" s="8">
        <v>249</v>
      </c>
      <c r="BR129" s="8">
        <v>252</v>
      </c>
      <c r="BS129" s="8">
        <v>282</v>
      </c>
      <c r="BT129" s="58">
        <v>279</v>
      </c>
    </row>
    <row r="130" spans="1:72" s="22" customFormat="1" ht="12" customHeight="1" x14ac:dyDescent="0.2">
      <c r="A130" s="91" t="s">
        <v>116</v>
      </c>
      <c r="B130" s="91"/>
      <c r="C130" s="8">
        <v>16</v>
      </c>
      <c r="D130" s="8">
        <v>6</v>
      </c>
      <c r="E130" s="8">
        <v>3</v>
      </c>
      <c r="F130" s="8">
        <v>3</v>
      </c>
      <c r="G130" s="8">
        <v>3</v>
      </c>
      <c r="H130" s="8">
        <v>3</v>
      </c>
      <c r="I130" s="8">
        <v>8</v>
      </c>
      <c r="J130" s="8">
        <v>8</v>
      </c>
      <c r="K130" s="8">
        <v>12</v>
      </c>
      <c r="L130" s="8">
        <v>17</v>
      </c>
      <c r="M130" s="8">
        <v>5</v>
      </c>
      <c r="N130" s="8">
        <v>5</v>
      </c>
      <c r="O130" s="8">
        <v>5</v>
      </c>
      <c r="P130" s="8">
        <v>5</v>
      </c>
      <c r="Q130" s="8">
        <v>6</v>
      </c>
      <c r="R130" s="8">
        <v>6</v>
      </c>
      <c r="S130" s="8">
        <v>10</v>
      </c>
      <c r="T130" s="8">
        <v>8</v>
      </c>
      <c r="U130" s="8">
        <v>8</v>
      </c>
      <c r="V130" s="8">
        <v>7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70</v>
      </c>
      <c r="AH130" s="8">
        <v>48</v>
      </c>
      <c r="AI130" s="8">
        <v>35</v>
      </c>
      <c r="AJ130" s="8">
        <v>33</v>
      </c>
      <c r="AK130" s="8">
        <v>66</v>
      </c>
      <c r="AL130" s="8">
        <v>28</v>
      </c>
      <c r="AM130" s="8">
        <v>22</v>
      </c>
      <c r="AN130" s="8">
        <v>35</v>
      </c>
      <c r="AO130" s="8">
        <v>24</v>
      </c>
      <c r="AP130" s="8">
        <v>18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105</v>
      </c>
      <c r="BB130" s="8">
        <v>80</v>
      </c>
      <c r="BC130" s="8">
        <v>80</v>
      </c>
      <c r="BD130" s="8">
        <v>78</v>
      </c>
      <c r="BE130" s="8">
        <v>68</v>
      </c>
      <c r="BF130" s="8">
        <v>55</v>
      </c>
      <c r="BG130" s="8">
        <v>35083</v>
      </c>
      <c r="BH130" s="8">
        <v>17582</v>
      </c>
      <c r="BI130" s="8">
        <v>33551</v>
      </c>
      <c r="BJ130" s="8">
        <v>16057</v>
      </c>
      <c r="BK130" s="8">
        <v>6</v>
      </c>
      <c r="BL130" s="8">
        <v>8</v>
      </c>
      <c r="BM130" s="8">
        <v>0</v>
      </c>
      <c r="BN130" s="8">
        <v>0</v>
      </c>
      <c r="BO130" s="8">
        <v>0</v>
      </c>
      <c r="BP130" s="8">
        <v>9</v>
      </c>
      <c r="BQ130" s="8">
        <v>8</v>
      </c>
      <c r="BR130" s="8">
        <v>4</v>
      </c>
      <c r="BS130" s="8">
        <v>0</v>
      </c>
      <c r="BT130" s="58">
        <v>0</v>
      </c>
    </row>
    <row r="131" spans="1:72" s="22" customFormat="1" ht="12" customHeight="1" x14ac:dyDescent="0.2">
      <c r="A131" s="91" t="s">
        <v>117</v>
      </c>
      <c r="B131" s="91"/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</v>
      </c>
      <c r="N131" s="8">
        <v>1</v>
      </c>
      <c r="O131" s="8">
        <v>1</v>
      </c>
      <c r="P131" s="8">
        <v>3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2</v>
      </c>
      <c r="Y131" s="8">
        <v>0</v>
      </c>
      <c r="Z131" s="8">
        <v>0</v>
      </c>
      <c r="AA131" s="8">
        <v>3</v>
      </c>
      <c r="AB131" s="8">
        <v>0</v>
      </c>
      <c r="AC131" s="8">
        <v>0</v>
      </c>
      <c r="AD131" s="8">
        <v>5</v>
      </c>
      <c r="AE131" s="8">
        <v>5</v>
      </c>
      <c r="AF131" s="8">
        <v>6</v>
      </c>
      <c r="AG131" s="8">
        <v>544</v>
      </c>
      <c r="AH131" s="8">
        <v>720</v>
      </c>
      <c r="AI131" s="8">
        <v>559</v>
      </c>
      <c r="AJ131" s="8">
        <v>820</v>
      </c>
      <c r="AK131" s="8">
        <v>572</v>
      </c>
      <c r="AL131" s="8">
        <v>309</v>
      </c>
      <c r="AM131" s="8">
        <v>275</v>
      </c>
      <c r="AN131" s="8">
        <v>265</v>
      </c>
      <c r="AO131" s="8">
        <v>264</v>
      </c>
      <c r="AP131" s="8">
        <v>225</v>
      </c>
      <c r="AQ131" s="8">
        <v>90</v>
      </c>
      <c r="AR131" s="8">
        <v>80</v>
      </c>
      <c r="AS131" s="8">
        <v>88</v>
      </c>
      <c r="AT131" s="8">
        <v>97</v>
      </c>
      <c r="AU131" s="8">
        <v>103</v>
      </c>
      <c r="AV131" s="8">
        <v>66</v>
      </c>
      <c r="AW131" s="8">
        <v>68</v>
      </c>
      <c r="AX131" s="8">
        <v>62</v>
      </c>
      <c r="AY131" s="8">
        <v>75</v>
      </c>
      <c r="AZ131" s="8">
        <v>71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1</v>
      </c>
      <c r="BL131" s="8">
        <v>0</v>
      </c>
      <c r="BM131" s="8">
        <v>0</v>
      </c>
      <c r="BN131" s="8">
        <v>1</v>
      </c>
      <c r="BO131" s="8">
        <v>1</v>
      </c>
      <c r="BP131" s="8">
        <v>2</v>
      </c>
      <c r="BQ131" s="8">
        <v>4</v>
      </c>
      <c r="BR131" s="8">
        <v>0</v>
      </c>
      <c r="BS131" s="8">
        <v>65</v>
      </c>
      <c r="BT131" s="58">
        <v>76</v>
      </c>
    </row>
    <row r="132" spans="1:72" s="22" customFormat="1" ht="12" customHeight="1" x14ac:dyDescent="0.2">
      <c r="A132" s="91" t="s">
        <v>118</v>
      </c>
      <c r="B132" s="91"/>
      <c r="C132" s="8">
        <v>466</v>
      </c>
      <c r="D132" s="8">
        <v>449</v>
      </c>
      <c r="E132" s="8">
        <v>447</v>
      </c>
      <c r="F132" s="8">
        <v>447</v>
      </c>
      <c r="G132" s="8">
        <v>418</v>
      </c>
      <c r="H132" s="8">
        <v>422</v>
      </c>
      <c r="I132" s="8">
        <v>417</v>
      </c>
      <c r="J132" s="8">
        <v>399</v>
      </c>
      <c r="K132" s="8">
        <v>398</v>
      </c>
      <c r="L132" s="8">
        <v>381</v>
      </c>
      <c r="M132" s="8">
        <v>149</v>
      </c>
      <c r="N132" s="8">
        <v>143</v>
      </c>
      <c r="O132" s="8">
        <v>151</v>
      </c>
      <c r="P132" s="8">
        <v>140</v>
      </c>
      <c r="Q132" s="8">
        <v>108</v>
      </c>
      <c r="R132" s="8">
        <v>127</v>
      </c>
      <c r="S132" s="8">
        <v>101</v>
      </c>
      <c r="T132" s="8">
        <v>107</v>
      </c>
      <c r="U132" s="8">
        <v>116</v>
      </c>
      <c r="V132" s="8">
        <v>131</v>
      </c>
      <c r="W132" s="8">
        <v>0</v>
      </c>
      <c r="X132" s="8">
        <v>0</v>
      </c>
      <c r="Y132" s="8">
        <v>2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6</v>
      </c>
      <c r="AS132" s="8">
        <v>6</v>
      </c>
      <c r="AT132" s="8">
        <v>9</v>
      </c>
      <c r="AU132" s="8">
        <v>8</v>
      </c>
      <c r="AV132" s="8">
        <v>4</v>
      </c>
      <c r="AW132" s="8">
        <v>5</v>
      </c>
      <c r="AX132" s="8">
        <v>5</v>
      </c>
      <c r="AY132" s="8">
        <v>5</v>
      </c>
      <c r="AZ132" s="8">
        <v>5</v>
      </c>
      <c r="BA132" s="8">
        <v>66</v>
      </c>
      <c r="BB132" s="8">
        <v>200</v>
      </c>
      <c r="BC132" s="8">
        <v>77</v>
      </c>
      <c r="BD132" s="8">
        <v>62</v>
      </c>
      <c r="BE132" s="8">
        <v>46</v>
      </c>
      <c r="BF132" s="8">
        <v>50</v>
      </c>
      <c r="BG132" s="8">
        <v>40</v>
      </c>
      <c r="BH132" s="8">
        <v>20</v>
      </c>
      <c r="BI132" s="8">
        <v>60</v>
      </c>
      <c r="BJ132" s="8">
        <v>16101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2</v>
      </c>
      <c r="BS132" s="8">
        <v>2</v>
      </c>
      <c r="BT132" s="58">
        <v>13</v>
      </c>
    </row>
    <row r="133" spans="1:72" s="22" customFormat="1" ht="12" customHeight="1" x14ac:dyDescent="0.2">
      <c r="A133" s="91" t="s">
        <v>119</v>
      </c>
      <c r="B133" s="91"/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6</v>
      </c>
      <c r="BP133" s="8">
        <v>10</v>
      </c>
      <c r="BQ133" s="8">
        <v>15</v>
      </c>
      <c r="BR133" s="8">
        <v>15</v>
      </c>
      <c r="BS133" s="8">
        <v>17</v>
      </c>
      <c r="BT133" s="58">
        <v>17</v>
      </c>
    </row>
    <row r="134" spans="1:72" s="22" customFormat="1" ht="12" customHeight="1" x14ac:dyDescent="0.2">
      <c r="A134" s="91" t="s">
        <v>120</v>
      </c>
      <c r="B134" s="91"/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5</v>
      </c>
      <c r="J134" s="8">
        <v>8</v>
      </c>
      <c r="K134" s="8">
        <v>9</v>
      </c>
      <c r="L134" s="8">
        <v>8</v>
      </c>
      <c r="M134" s="8">
        <v>3</v>
      </c>
      <c r="N134" s="8">
        <v>3</v>
      </c>
      <c r="O134" s="8">
        <v>3</v>
      </c>
      <c r="P134" s="8">
        <v>1</v>
      </c>
      <c r="Q134" s="8">
        <v>1</v>
      </c>
      <c r="R134" s="8">
        <v>1</v>
      </c>
      <c r="S134" s="8">
        <v>1</v>
      </c>
      <c r="T134" s="8">
        <v>1</v>
      </c>
      <c r="U134" s="8">
        <v>3</v>
      </c>
      <c r="V134" s="8">
        <v>3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14</v>
      </c>
      <c r="AH134" s="8">
        <v>16</v>
      </c>
      <c r="AI134" s="8">
        <v>24</v>
      </c>
      <c r="AJ134" s="8">
        <v>14</v>
      </c>
      <c r="AK134" s="8">
        <v>17</v>
      </c>
      <c r="AL134" s="8">
        <v>20</v>
      </c>
      <c r="AM134" s="8">
        <v>11</v>
      </c>
      <c r="AN134" s="8">
        <v>11</v>
      </c>
      <c r="AO134" s="8">
        <v>6</v>
      </c>
      <c r="AP134" s="8">
        <v>21</v>
      </c>
      <c r="AQ134" s="8">
        <v>47</v>
      </c>
      <c r="AR134" s="8">
        <v>57</v>
      </c>
      <c r="AS134" s="8">
        <v>43</v>
      </c>
      <c r="AT134" s="8">
        <v>51</v>
      </c>
      <c r="AU134" s="8">
        <v>49</v>
      </c>
      <c r="AV134" s="8">
        <v>37</v>
      </c>
      <c r="AW134" s="8">
        <v>35</v>
      </c>
      <c r="AX134" s="8">
        <v>38</v>
      </c>
      <c r="AY134" s="8">
        <v>39</v>
      </c>
      <c r="AZ134" s="8">
        <v>38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4</v>
      </c>
      <c r="BI134" s="8">
        <v>8</v>
      </c>
      <c r="BJ134" s="8">
        <v>19</v>
      </c>
      <c r="BK134" s="8">
        <v>17</v>
      </c>
      <c r="BL134" s="8">
        <v>16</v>
      </c>
      <c r="BM134" s="8">
        <v>19</v>
      </c>
      <c r="BN134" s="8">
        <v>15</v>
      </c>
      <c r="BO134" s="8">
        <v>15</v>
      </c>
      <c r="BP134" s="8">
        <v>10</v>
      </c>
      <c r="BQ134" s="8">
        <v>4</v>
      </c>
      <c r="BR134" s="8">
        <v>11</v>
      </c>
      <c r="BS134" s="8">
        <v>11</v>
      </c>
      <c r="BT134" s="58">
        <v>19</v>
      </c>
    </row>
    <row r="135" spans="1:72" s="22" customFormat="1" ht="12" customHeight="1" x14ac:dyDescent="0.2">
      <c r="A135" s="91" t="s">
        <v>121</v>
      </c>
      <c r="B135" s="91"/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58">
        <v>0</v>
      </c>
    </row>
    <row r="136" spans="1:72" s="22" customFormat="1" ht="12" customHeight="1" x14ac:dyDescent="0.2">
      <c r="A136" s="91" t="s">
        <v>122</v>
      </c>
      <c r="B136" s="91"/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58">
        <v>0</v>
      </c>
    </row>
    <row r="137" spans="1:72" s="22" customFormat="1" ht="12" customHeight="1" x14ac:dyDescent="0.2">
      <c r="A137" s="91" t="s">
        <v>123</v>
      </c>
      <c r="B137" s="91"/>
      <c r="C137" s="8">
        <v>35</v>
      </c>
      <c r="D137" s="8">
        <v>36</v>
      </c>
      <c r="E137" s="8">
        <v>34</v>
      </c>
      <c r="F137" s="8">
        <v>22</v>
      </c>
      <c r="G137" s="8">
        <v>31</v>
      </c>
      <c r="H137" s="8">
        <v>23</v>
      </c>
      <c r="I137" s="8">
        <v>16</v>
      </c>
      <c r="J137" s="8">
        <v>16</v>
      </c>
      <c r="K137" s="8">
        <v>18</v>
      </c>
      <c r="L137" s="8">
        <v>6</v>
      </c>
      <c r="M137" s="8">
        <v>52</v>
      </c>
      <c r="N137" s="8">
        <v>46</v>
      </c>
      <c r="O137" s="8">
        <v>44</v>
      </c>
      <c r="P137" s="8">
        <v>43</v>
      </c>
      <c r="Q137" s="8">
        <v>45</v>
      </c>
      <c r="R137" s="8">
        <v>43</v>
      </c>
      <c r="S137" s="8">
        <v>49</v>
      </c>
      <c r="T137" s="8">
        <v>47</v>
      </c>
      <c r="U137" s="8">
        <v>35</v>
      </c>
      <c r="V137" s="8">
        <v>35</v>
      </c>
      <c r="W137" s="8">
        <v>3</v>
      </c>
      <c r="X137" s="8">
        <v>2</v>
      </c>
      <c r="Y137" s="8">
        <v>3</v>
      </c>
      <c r="Z137" s="8">
        <v>1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260</v>
      </c>
      <c r="AH137" s="8">
        <v>234</v>
      </c>
      <c r="AI137" s="8">
        <v>244</v>
      </c>
      <c r="AJ137" s="8">
        <v>229</v>
      </c>
      <c r="AK137" s="8">
        <v>182</v>
      </c>
      <c r="AL137" s="8">
        <v>161</v>
      </c>
      <c r="AM137" s="8">
        <v>179</v>
      </c>
      <c r="AN137" s="8">
        <v>211</v>
      </c>
      <c r="AO137" s="8">
        <v>193</v>
      </c>
      <c r="AP137" s="8">
        <v>174</v>
      </c>
      <c r="AQ137" s="8">
        <v>208</v>
      </c>
      <c r="AR137" s="8">
        <v>196</v>
      </c>
      <c r="AS137" s="8">
        <v>217</v>
      </c>
      <c r="AT137" s="8">
        <v>228</v>
      </c>
      <c r="AU137" s="8">
        <v>220</v>
      </c>
      <c r="AV137" s="8">
        <v>165</v>
      </c>
      <c r="AW137" s="8">
        <v>153</v>
      </c>
      <c r="AX137" s="8">
        <v>146</v>
      </c>
      <c r="AY137" s="8">
        <v>147</v>
      </c>
      <c r="AZ137" s="8">
        <v>140</v>
      </c>
      <c r="BA137" s="8">
        <v>19</v>
      </c>
      <c r="BB137" s="8">
        <v>21</v>
      </c>
      <c r="BC137" s="8">
        <v>28</v>
      </c>
      <c r="BD137" s="8">
        <v>30</v>
      </c>
      <c r="BE137" s="8">
        <v>0</v>
      </c>
      <c r="BF137" s="8">
        <v>4</v>
      </c>
      <c r="BG137" s="8">
        <v>12</v>
      </c>
      <c r="BH137" s="8">
        <v>0</v>
      </c>
      <c r="BI137" s="8">
        <v>6</v>
      </c>
      <c r="BJ137" s="8">
        <v>21</v>
      </c>
      <c r="BK137" s="8">
        <v>9</v>
      </c>
      <c r="BL137" s="8">
        <v>151</v>
      </c>
      <c r="BM137" s="8">
        <v>4</v>
      </c>
      <c r="BN137" s="8">
        <v>195</v>
      </c>
      <c r="BO137" s="8">
        <v>194</v>
      </c>
      <c r="BP137" s="8">
        <v>200</v>
      </c>
      <c r="BQ137" s="8">
        <v>172</v>
      </c>
      <c r="BR137" s="8">
        <v>257</v>
      </c>
      <c r="BS137" s="8">
        <v>273</v>
      </c>
      <c r="BT137" s="58">
        <v>275</v>
      </c>
    </row>
    <row r="138" spans="1:72" s="22" customFormat="1" ht="12" customHeight="1" x14ac:dyDescent="0.2">
      <c r="A138" s="91" t="s">
        <v>124</v>
      </c>
      <c r="B138" s="91"/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58">
        <v>0</v>
      </c>
    </row>
    <row r="139" spans="1:72" s="22" customFormat="1" ht="12" customHeight="1" x14ac:dyDescent="0.2">
      <c r="A139" s="91" t="s">
        <v>125</v>
      </c>
      <c r="B139" s="91"/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1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2</v>
      </c>
      <c r="AE139" s="8">
        <v>0</v>
      </c>
      <c r="AF139" s="8">
        <v>2</v>
      </c>
      <c r="AG139" s="8">
        <v>0</v>
      </c>
      <c r="AH139" s="8">
        <v>0</v>
      </c>
      <c r="AI139" s="8">
        <v>0</v>
      </c>
      <c r="AJ139" s="8">
        <v>5</v>
      </c>
      <c r="AK139" s="8">
        <v>5</v>
      </c>
      <c r="AL139" s="8">
        <v>5</v>
      </c>
      <c r="AM139" s="8">
        <v>6</v>
      </c>
      <c r="AN139" s="8">
        <v>8</v>
      </c>
      <c r="AO139" s="8">
        <v>8</v>
      </c>
      <c r="AP139" s="8">
        <v>6</v>
      </c>
      <c r="AQ139" s="8">
        <v>77</v>
      </c>
      <c r="AR139" s="8">
        <v>86</v>
      </c>
      <c r="AS139" s="8">
        <v>76</v>
      </c>
      <c r="AT139" s="8">
        <v>65</v>
      </c>
      <c r="AU139" s="8">
        <v>75</v>
      </c>
      <c r="AV139" s="8">
        <v>56</v>
      </c>
      <c r="AW139" s="8">
        <v>42</v>
      </c>
      <c r="AX139" s="8">
        <v>44</v>
      </c>
      <c r="AY139" s="8">
        <v>41</v>
      </c>
      <c r="AZ139" s="8">
        <v>55</v>
      </c>
      <c r="BA139" s="8">
        <v>31</v>
      </c>
      <c r="BB139" s="8">
        <v>44</v>
      </c>
      <c r="BC139" s="8">
        <v>46</v>
      </c>
      <c r="BD139" s="8">
        <v>50</v>
      </c>
      <c r="BE139" s="8">
        <v>56</v>
      </c>
      <c r="BF139" s="8">
        <v>35</v>
      </c>
      <c r="BG139" s="8">
        <v>64</v>
      </c>
      <c r="BH139" s="8">
        <v>59</v>
      </c>
      <c r="BI139" s="8">
        <v>56</v>
      </c>
      <c r="BJ139" s="8">
        <v>8</v>
      </c>
      <c r="BK139" s="8">
        <v>0</v>
      </c>
      <c r="BL139" s="8">
        <v>123</v>
      </c>
      <c r="BM139" s="8">
        <v>0</v>
      </c>
      <c r="BN139" s="8">
        <v>105</v>
      </c>
      <c r="BO139" s="8">
        <v>128</v>
      </c>
      <c r="BP139" s="8">
        <v>123</v>
      </c>
      <c r="BQ139" s="8">
        <v>117</v>
      </c>
      <c r="BR139" s="8">
        <v>109</v>
      </c>
      <c r="BS139" s="8">
        <v>113</v>
      </c>
      <c r="BT139" s="58">
        <v>113</v>
      </c>
    </row>
    <row r="140" spans="1:72" s="22" customFormat="1" ht="12" customHeight="1" x14ac:dyDescent="0.2">
      <c r="A140" s="91" t="s">
        <v>127</v>
      </c>
      <c r="B140" s="91"/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2</v>
      </c>
      <c r="P140" s="8">
        <v>2</v>
      </c>
      <c r="Q140" s="8">
        <v>2</v>
      </c>
      <c r="R140" s="8">
        <v>2</v>
      </c>
      <c r="S140" s="8">
        <v>2</v>
      </c>
      <c r="T140" s="8">
        <v>2</v>
      </c>
      <c r="U140" s="8">
        <v>6</v>
      </c>
      <c r="V140" s="8">
        <v>18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4</v>
      </c>
      <c r="AT140" s="8">
        <v>4</v>
      </c>
      <c r="AU140" s="8">
        <v>4</v>
      </c>
      <c r="AV140" s="8">
        <v>0</v>
      </c>
      <c r="AW140" s="8">
        <v>0</v>
      </c>
      <c r="AX140" s="8">
        <v>0</v>
      </c>
      <c r="AY140" s="8">
        <v>1</v>
      </c>
      <c r="AZ140" s="8">
        <v>0</v>
      </c>
      <c r="BA140" s="8">
        <v>0</v>
      </c>
      <c r="BB140" s="8">
        <v>3</v>
      </c>
      <c r="BC140" s="8">
        <v>0</v>
      </c>
      <c r="BD140" s="8">
        <v>5</v>
      </c>
      <c r="BE140" s="8">
        <v>5</v>
      </c>
      <c r="BF140" s="8">
        <v>0</v>
      </c>
      <c r="BG140" s="8">
        <v>6</v>
      </c>
      <c r="BH140" s="8">
        <v>5</v>
      </c>
      <c r="BI140" s="8">
        <v>4</v>
      </c>
      <c r="BJ140" s="8">
        <v>0</v>
      </c>
      <c r="BK140" s="8">
        <v>0</v>
      </c>
      <c r="BL140" s="8">
        <v>70</v>
      </c>
      <c r="BM140" s="8">
        <v>6</v>
      </c>
      <c r="BN140" s="8">
        <v>139</v>
      </c>
      <c r="BO140" s="8">
        <v>125</v>
      </c>
      <c r="BP140" s="8">
        <v>145</v>
      </c>
      <c r="BQ140" s="8">
        <v>182</v>
      </c>
      <c r="BR140" s="8">
        <v>131</v>
      </c>
      <c r="BS140" s="8">
        <v>136</v>
      </c>
      <c r="BT140" s="58">
        <v>91</v>
      </c>
    </row>
    <row r="141" spans="1:72" s="22" customFormat="1" ht="12" customHeight="1" x14ac:dyDescent="0.2">
      <c r="A141" s="91" t="s">
        <v>128</v>
      </c>
      <c r="B141" s="91"/>
      <c r="C141" s="8">
        <v>0</v>
      </c>
      <c r="D141" s="8">
        <v>0</v>
      </c>
      <c r="E141" s="8">
        <v>0</v>
      </c>
      <c r="F141" s="8">
        <v>4</v>
      </c>
      <c r="G141" s="8">
        <v>4</v>
      </c>
      <c r="H141" s="8">
        <v>4</v>
      </c>
      <c r="I141" s="8">
        <v>8</v>
      </c>
      <c r="J141" s="8">
        <v>32</v>
      </c>
      <c r="K141" s="8">
        <v>36</v>
      </c>
      <c r="L141" s="8">
        <v>39</v>
      </c>
      <c r="M141" s="8">
        <v>6</v>
      </c>
      <c r="N141" s="8">
        <v>4</v>
      </c>
      <c r="O141" s="8">
        <v>3</v>
      </c>
      <c r="P141" s="8">
        <v>3</v>
      </c>
      <c r="Q141" s="8">
        <v>4</v>
      </c>
      <c r="R141" s="8">
        <v>3</v>
      </c>
      <c r="S141" s="8">
        <v>4</v>
      </c>
      <c r="T141" s="8">
        <v>3</v>
      </c>
      <c r="U141" s="8">
        <v>11</v>
      </c>
      <c r="V141" s="8">
        <v>17</v>
      </c>
      <c r="W141" s="8">
        <v>6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137</v>
      </c>
      <c r="AH141" s="8">
        <v>147</v>
      </c>
      <c r="AI141" s="8">
        <v>157</v>
      </c>
      <c r="AJ141" s="8">
        <v>161</v>
      </c>
      <c r="AK141" s="8">
        <v>133</v>
      </c>
      <c r="AL141" s="8">
        <v>147</v>
      </c>
      <c r="AM141" s="8">
        <v>50</v>
      </c>
      <c r="AN141" s="8">
        <v>45</v>
      </c>
      <c r="AO141" s="8">
        <v>0</v>
      </c>
      <c r="AP141" s="8">
        <v>0</v>
      </c>
      <c r="AQ141" s="8">
        <v>70</v>
      </c>
      <c r="AR141" s="8">
        <v>66</v>
      </c>
      <c r="AS141" s="8">
        <v>77</v>
      </c>
      <c r="AT141" s="8">
        <v>72</v>
      </c>
      <c r="AU141" s="8">
        <v>74</v>
      </c>
      <c r="AV141" s="8">
        <v>79</v>
      </c>
      <c r="AW141" s="8">
        <v>86</v>
      </c>
      <c r="AX141" s="8">
        <v>93</v>
      </c>
      <c r="AY141" s="8">
        <v>88</v>
      </c>
      <c r="AZ141" s="8">
        <v>88</v>
      </c>
      <c r="BA141" s="8">
        <v>0</v>
      </c>
      <c r="BB141" s="8">
        <v>0</v>
      </c>
      <c r="BC141" s="8">
        <v>0</v>
      </c>
      <c r="BD141" s="8">
        <v>10</v>
      </c>
      <c r="BE141" s="8">
        <v>0</v>
      </c>
      <c r="BF141" s="8">
        <v>0</v>
      </c>
      <c r="BG141" s="8">
        <v>13</v>
      </c>
      <c r="BH141" s="8">
        <v>9</v>
      </c>
      <c r="BI141" s="8">
        <v>1</v>
      </c>
      <c r="BJ141" s="8">
        <v>12</v>
      </c>
      <c r="BK141" s="8">
        <v>0</v>
      </c>
      <c r="BL141" s="8">
        <v>100</v>
      </c>
      <c r="BM141" s="8">
        <v>0</v>
      </c>
      <c r="BN141" s="8">
        <v>204</v>
      </c>
      <c r="BO141" s="8">
        <v>187</v>
      </c>
      <c r="BP141" s="8">
        <v>176</v>
      </c>
      <c r="BQ141" s="8">
        <v>147</v>
      </c>
      <c r="BR141" s="8">
        <v>216</v>
      </c>
      <c r="BS141" s="8">
        <v>239</v>
      </c>
      <c r="BT141" s="58">
        <v>239</v>
      </c>
    </row>
    <row r="142" spans="1:72" s="22" customFormat="1" ht="12" customHeight="1" x14ac:dyDescent="0.2">
      <c r="A142" s="57" t="s">
        <v>213</v>
      </c>
      <c r="B142" s="57" t="s">
        <v>213</v>
      </c>
      <c r="C142" s="13">
        <v>168</v>
      </c>
      <c r="D142" s="13">
        <v>160</v>
      </c>
      <c r="E142" s="13">
        <v>159</v>
      </c>
      <c r="F142" s="13">
        <v>152</v>
      </c>
      <c r="G142" s="13">
        <v>151</v>
      </c>
      <c r="H142" s="13">
        <v>146</v>
      </c>
      <c r="I142" s="13">
        <v>154</v>
      </c>
      <c r="J142" s="13">
        <v>160</v>
      </c>
      <c r="K142" s="13">
        <v>164</v>
      </c>
      <c r="L142" s="13">
        <v>163</v>
      </c>
      <c r="M142" s="13">
        <v>14</v>
      </c>
      <c r="N142" s="13">
        <v>19</v>
      </c>
      <c r="O142" s="13">
        <v>23</v>
      </c>
      <c r="P142" s="13">
        <v>22</v>
      </c>
      <c r="Q142" s="13">
        <v>25</v>
      </c>
      <c r="R142" s="13">
        <v>10</v>
      </c>
      <c r="S142" s="13">
        <v>10</v>
      </c>
      <c r="T142" s="13">
        <v>7</v>
      </c>
      <c r="U142" s="13">
        <v>6</v>
      </c>
      <c r="V142" s="13">
        <v>7</v>
      </c>
      <c r="W142" s="13">
        <v>6</v>
      </c>
      <c r="X142" s="13">
        <v>0</v>
      </c>
      <c r="Y142" s="13">
        <v>0</v>
      </c>
      <c r="Z142" s="13">
        <v>0</v>
      </c>
      <c r="AA142" s="13">
        <v>3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625</v>
      </c>
      <c r="AH142" s="13">
        <v>572</v>
      </c>
      <c r="AI142" s="13">
        <v>541</v>
      </c>
      <c r="AJ142" s="13">
        <v>529</v>
      </c>
      <c r="AK142" s="13">
        <v>345</v>
      </c>
      <c r="AL142" s="13">
        <v>253</v>
      </c>
      <c r="AM142" s="13">
        <v>243</v>
      </c>
      <c r="AN142" s="13">
        <v>260</v>
      </c>
      <c r="AO142" s="13">
        <v>251</v>
      </c>
      <c r="AP142" s="13">
        <v>374</v>
      </c>
      <c r="AQ142" s="13">
        <v>948</v>
      </c>
      <c r="AR142" s="13">
        <v>967</v>
      </c>
      <c r="AS142" s="13">
        <v>901</v>
      </c>
      <c r="AT142" s="13">
        <v>938</v>
      </c>
      <c r="AU142" s="13">
        <v>883</v>
      </c>
      <c r="AV142" s="13">
        <v>690</v>
      </c>
      <c r="AW142" s="13">
        <v>578</v>
      </c>
      <c r="AX142" s="13">
        <v>656</v>
      </c>
      <c r="AY142" s="13">
        <v>652</v>
      </c>
      <c r="AZ142" s="13">
        <v>594</v>
      </c>
      <c r="BA142" s="13">
        <v>9</v>
      </c>
      <c r="BB142" s="13">
        <v>7</v>
      </c>
      <c r="BC142" s="13">
        <v>2</v>
      </c>
      <c r="BD142" s="13">
        <v>8</v>
      </c>
      <c r="BE142" s="13">
        <v>14</v>
      </c>
      <c r="BF142" s="13">
        <v>31</v>
      </c>
      <c r="BG142" s="13">
        <v>31</v>
      </c>
      <c r="BH142" s="13">
        <v>11</v>
      </c>
      <c r="BI142" s="13">
        <v>10</v>
      </c>
      <c r="BJ142" s="13">
        <v>0</v>
      </c>
      <c r="BK142" s="13">
        <v>40</v>
      </c>
      <c r="BL142" s="13">
        <v>35</v>
      </c>
      <c r="BM142" s="13">
        <v>0</v>
      </c>
      <c r="BN142" s="13">
        <v>0</v>
      </c>
      <c r="BO142" s="13">
        <v>0</v>
      </c>
      <c r="BP142" s="13">
        <v>10</v>
      </c>
      <c r="BQ142" s="13">
        <v>5</v>
      </c>
      <c r="BR142" s="13">
        <v>13</v>
      </c>
      <c r="BS142" s="13">
        <v>16</v>
      </c>
      <c r="BT142" s="13">
        <v>16</v>
      </c>
    </row>
    <row r="143" spans="1:72" s="22" customFormat="1" ht="12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</row>
    <row r="144" spans="1:72" s="22" customFormat="1" ht="12" customHeight="1" x14ac:dyDescent="0.2">
      <c r="A144" s="90" t="s">
        <v>130</v>
      </c>
      <c r="B144" s="90"/>
      <c r="C144" s="7">
        <f t="shared" ref="C144:AQ144" si="530">SUM(C145:C152)</f>
        <v>1012</v>
      </c>
      <c r="D144" s="7">
        <f t="shared" si="530"/>
        <v>676</v>
      </c>
      <c r="E144" s="7">
        <f t="shared" si="530"/>
        <v>1200</v>
      </c>
      <c r="F144" s="7">
        <f t="shared" si="530"/>
        <v>1049</v>
      </c>
      <c r="G144" s="7">
        <f t="shared" si="530"/>
        <v>1055</v>
      </c>
      <c r="H144" s="7">
        <f t="shared" si="530"/>
        <v>573</v>
      </c>
      <c r="I144" s="7">
        <f t="shared" si="530"/>
        <v>600</v>
      </c>
      <c r="J144" s="7">
        <f t="shared" si="530"/>
        <v>630</v>
      </c>
      <c r="K144" s="7">
        <f t="shared" ref="K144" si="531">SUM(K145:K152)</f>
        <v>616</v>
      </c>
      <c r="L144" s="7">
        <v>1567</v>
      </c>
      <c r="M144" s="7">
        <f t="shared" si="530"/>
        <v>109</v>
      </c>
      <c r="N144" s="7">
        <f t="shared" si="530"/>
        <v>114</v>
      </c>
      <c r="O144" s="7">
        <f t="shared" si="530"/>
        <v>123</v>
      </c>
      <c r="P144" s="7">
        <f t="shared" si="530"/>
        <v>137</v>
      </c>
      <c r="Q144" s="7">
        <f t="shared" si="530"/>
        <v>154</v>
      </c>
      <c r="R144" s="7">
        <f t="shared" si="530"/>
        <v>135</v>
      </c>
      <c r="S144" s="7">
        <f t="shared" si="530"/>
        <v>138</v>
      </c>
      <c r="T144" s="7">
        <f t="shared" si="530"/>
        <v>136</v>
      </c>
      <c r="U144" s="7">
        <f t="shared" ref="U144" si="532">SUM(U145:U152)</f>
        <v>129</v>
      </c>
      <c r="V144" s="7">
        <v>147</v>
      </c>
      <c r="W144" s="7">
        <f t="shared" si="530"/>
        <v>34</v>
      </c>
      <c r="X144" s="7">
        <f t="shared" si="530"/>
        <v>19</v>
      </c>
      <c r="Y144" s="7">
        <f t="shared" si="530"/>
        <v>26</v>
      </c>
      <c r="Z144" s="7">
        <f t="shared" si="530"/>
        <v>21</v>
      </c>
      <c r="AA144" s="7">
        <f t="shared" si="530"/>
        <v>12</v>
      </c>
      <c r="AB144" s="7">
        <f t="shared" si="530"/>
        <v>13</v>
      </c>
      <c r="AC144" s="7">
        <f t="shared" si="530"/>
        <v>13</v>
      </c>
      <c r="AD144" s="7">
        <f t="shared" si="530"/>
        <v>8</v>
      </c>
      <c r="AE144" s="7">
        <f t="shared" ref="AE144" si="533">SUM(AE145:AE152)</f>
        <v>10</v>
      </c>
      <c r="AF144" s="7">
        <v>9</v>
      </c>
      <c r="AG144" s="7">
        <f t="shared" si="530"/>
        <v>1958</v>
      </c>
      <c r="AH144" s="7">
        <f t="shared" si="530"/>
        <v>1957</v>
      </c>
      <c r="AI144" s="7">
        <f t="shared" si="530"/>
        <v>1950</v>
      </c>
      <c r="AJ144" s="7">
        <f t="shared" si="530"/>
        <v>1860</v>
      </c>
      <c r="AK144" s="7">
        <f t="shared" si="530"/>
        <v>1822</v>
      </c>
      <c r="AL144" s="7">
        <f t="shared" si="530"/>
        <v>964</v>
      </c>
      <c r="AM144" s="7">
        <f t="shared" si="530"/>
        <v>990</v>
      </c>
      <c r="AN144" s="7">
        <f t="shared" si="530"/>
        <v>949</v>
      </c>
      <c r="AO144" s="7">
        <f t="shared" ref="AO144" si="534">SUM(AO145:AO152)</f>
        <v>978</v>
      </c>
      <c r="AP144" s="7">
        <v>865</v>
      </c>
      <c r="AQ144" s="7">
        <f t="shared" si="530"/>
        <v>1747</v>
      </c>
      <c r="AR144" s="7">
        <f t="shared" ref="AR144:BP144" si="535">SUM(AR145:AR152)</f>
        <v>1749</v>
      </c>
      <c r="AS144" s="7">
        <f t="shared" si="535"/>
        <v>1883</v>
      </c>
      <c r="AT144" s="7">
        <f t="shared" si="535"/>
        <v>1975</v>
      </c>
      <c r="AU144" s="7">
        <f t="shared" si="535"/>
        <v>2096</v>
      </c>
      <c r="AV144" s="7">
        <f t="shared" si="535"/>
        <v>1693</v>
      </c>
      <c r="AW144" s="7">
        <f t="shared" si="535"/>
        <v>1670</v>
      </c>
      <c r="AX144" s="7">
        <f t="shared" si="535"/>
        <v>1582</v>
      </c>
      <c r="AY144" s="7">
        <f t="shared" ref="AY144" si="536">SUM(AY145:AY152)</f>
        <v>1752</v>
      </c>
      <c r="AZ144" s="7">
        <v>1704</v>
      </c>
      <c r="BA144" s="7">
        <f t="shared" si="535"/>
        <v>137</v>
      </c>
      <c r="BB144" s="7">
        <f t="shared" si="535"/>
        <v>132</v>
      </c>
      <c r="BC144" s="7">
        <f t="shared" si="535"/>
        <v>208</v>
      </c>
      <c r="BD144" s="7">
        <f t="shared" si="535"/>
        <v>186</v>
      </c>
      <c r="BE144" s="7">
        <f t="shared" si="535"/>
        <v>346</v>
      </c>
      <c r="BF144" s="7">
        <f t="shared" si="535"/>
        <v>152</v>
      </c>
      <c r="BG144" s="7">
        <f t="shared" si="535"/>
        <v>172</v>
      </c>
      <c r="BH144" s="7">
        <f t="shared" si="535"/>
        <v>167</v>
      </c>
      <c r="BI144" s="7">
        <f t="shared" ref="BI144" si="537">SUM(BI145:BI152)</f>
        <v>151</v>
      </c>
      <c r="BJ144" s="7">
        <v>1119</v>
      </c>
      <c r="BK144" s="7">
        <f t="shared" si="535"/>
        <v>37</v>
      </c>
      <c r="BL144" s="7">
        <f t="shared" si="535"/>
        <v>162</v>
      </c>
      <c r="BM144" s="7">
        <f t="shared" si="535"/>
        <v>137</v>
      </c>
      <c r="BN144" s="7">
        <f t="shared" si="535"/>
        <v>182</v>
      </c>
      <c r="BO144" s="7">
        <f t="shared" si="535"/>
        <v>291</v>
      </c>
      <c r="BP144" s="7">
        <f t="shared" si="535"/>
        <v>362</v>
      </c>
      <c r="BQ144" s="7">
        <f t="shared" ref="BQ144:BS144" si="538">SUM(BQ145:BQ152)</f>
        <v>321</v>
      </c>
      <c r="BR144" s="7">
        <f t="shared" ref="BR144" si="539">SUM(BR145:BR152)</f>
        <v>276</v>
      </c>
      <c r="BS144" s="7">
        <f t="shared" si="538"/>
        <v>251</v>
      </c>
      <c r="BT144" s="7">
        <v>392</v>
      </c>
    </row>
    <row r="145" spans="1:72" s="22" customFormat="1" ht="12" customHeight="1" x14ac:dyDescent="0.2">
      <c r="A145" s="91" t="s">
        <v>131</v>
      </c>
      <c r="B145" s="91"/>
      <c r="C145" s="8">
        <v>384</v>
      </c>
      <c r="D145" s="8">
        <v>59</v>
      </c>
      <c r="E145" s="8">
        <v>587</v>
      </c>
      <c r="F145" s="8">
        <v>424</v>
      </c>
      <c r="G145" s="8">
        <v>466</v>
      </c>
      <c r="H145" s="8">
        <v>55</v>
      </c>
      <c r="I145" s="8">
        <v>71</v>
      </c>
      <c r="J145" s="8">
        <v>76</v>
      </c>
      <c r="K145" s="8">
        <v>66</v>
      </c>
      <c r="L145" s="8">
        <v>999</v>
      </c>
      <c r="M145" s="8">
        <v>8</v>
      </c>
      <c r="N145" s="8">
        <v>7</v>
      </c>
      <c r="O145" s="8">
        <v>5</v>
      </c>
      <c r="P145" s="8">
        <v>8</v>
      </c>
      <c r="Q145" s="8">
        <v>12</v>
      </c>
      <c r="R145" s="8">
        <v>9</v>
      </c>
      <c r="S145" s="8">
        <v>10</v>
      </c>
      <c r="T145" s="8">
        <v>12</v>
      </c>
      <c r="U145" s="8">
        <v>16</v>
      </c>
      <c r="V145" s="8">
        <v>17</v>
      </c>
      <c r="W145" s="8">
        <v>2</v>
      </c>
      <c r="X145" s="8">
        <v>2</v>
      </c>
      <c r="Y145" s="8">
        <v>0</v>
      </c>
      <c r="Z145" s="8">
        <v>3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3</v>
      </c>
      <c r="AH145" s="8">
        <v>0</v>
      </c>
      <c r="AI145" s="8">
        <v>10</v>
      </c>
      <c r="AJ145" s="8">
        <v>12</v>
      </c>
      <c r="AK145" s="8">
        <v>13</v>
      </c>
      <c r="AL145" s="8">
        <v>2</v>
      </c>
      <c r="AM145" s="8">
        <v>6</v>
      </c>
      <c r="AN145" s="8">
        <v>9</v>
      </c>
      <c r="AO145" s="8">
        <v>14</v>
      </c>
      <c r="AP145" s="8">
        <v>19</v>
      </c>
      <c r="AQ145" s="8">
        <v>275</v>
      </c>
      <c r="AR145" s="8">
        <v>264</v>
      </c>
      <c r="AS145" s="8">
        <v>289</v>
      </c>
      <c r="AT145" s="8">
        <v>267</v>
      </c>
      <c r="AU145" s="8">
        <v>209</v>
      </c>
      <c r="AV145" s="8">
        <v>196</v>
      </c>
      <c r="AW145" s="8">
        <v>174</v>
      </c>
      <c r="AX145" s="8">
        <v>186</v>
      </c>
      <c r="AY145" s="8">
        <v>182</v>
      </c>
      <c r="AZ145" s="8">
        <v>179</v>
      </c>
      <c r="BA145" s="8">
        <v>0</v>
      </c>
      <c r="BB145" s="8">
        <v>0</v>
      </c>
      <c r="BC145" s="8">
        <v>22</v>
      </c>
      <c r="BD145" s="8">
        <v>11</v>
      </c>
      <c r="BE145" s="8">
        <v>135</v>
      </c>
      <c r="BF145" s="8">
        <v>0</v>
      </c>
      <c r="BG145" s="8">
        <v>0</v>
      </c>
      <c r="BH145" s="8">
        <v>0</v>
      </c>
      <c r="BI145" s="8">
        <v>0</v>
      </c>
      <c r="BJ145" s="8">
        <v>863</v>
      </c>
      <c r="BK145" s="8">
        <v>4</v>
      </c>
      <c r="BL145" s="8">
        <v>0</v>
      </c>
      <c r="BM145" s="8">
        <v>89</v>
      </c>
      <c r="BN145" s="8">
        <v>15</v>
      </c>
      <c r="BO145" s="8">
        <v>71</v>
      </c>
      <c r="BP145" s="8">
        <v>2</v>
      </c>
      <c r="BQ145" s="8">
        <v>2</v>
      </c>
      <c r="BR145" s="8">
        <v>10</v>
      </c>
      <c r="BS145" s="8">
        <v>8</v>
      </c>
      <c r="BT145" s="58">
        <v>156</v>
      </c>
    </row>
    <row r="146" spans="1:72" s="22" customFormat="1" ht="12" customHeight="1" x14ac:dyDescent="0.2">
      <c r="A146" s="91" t="s">
        <v>132</v>
      </c>
      <c r="B146" s="91"/>
      <c r="C146" s="8">
        <v>82</v>
      </c>
      <c r="D146" s="8">
        <v>95</v>
      </c>
      <c r="E146" s="8">
        <v>72</v>
      </c>
      <c r="F146" s="8">
        <v>75</v>
      </c>
      <c r="G146" s="8">
        <v>72</v>
      </c>
      <c r="H146" s="8">
        <v>52</v>
      </c>
      <c r="I146" s="8">
        <v>56</v>
      </c>
      <c r="J146" s="8">
        <v>52</v>
      </c>
      <c r="K146" s="8">
        <v>64</v>
      </c>
      <c r="L146" s="8">
        <v>70</v>
      </c>
      <c r="M146" s="8">
        <v>2</v>
      </c>
      <c r="N146" s="8">
        <v>2</v>
      </c>
      <c r="O146" s="8">
        <v>2</v>
      </c>
      <c r="P146" s="8">
        <v>5</v>
      </c>
      <c r="Q146" s="8">
        <v>6</v>
      </c>
      <c r="R146" s="8">
        <v>6</v>
      </c>
      <c r="S146" s="8">
        <v>7</v>
      </c>
      <c r="T146" s="8">
        <v>7</v>
      </c>
      <c r="U146" s="8">
        <v>10</v>
      </c>
      <c r="V146" s="8">
        <v>9</v>
      </c>
      <c r="W146" s="8">
        <v>6</v>
      </c>
      <c r="X146" s="8">
        <v>3</v>
      </c>
      <c r="Y146" s="8">
        <v>0</v>
      </c>
      <c r="Z146" s="8">
        <v>5</v>
      </c>
      <c r="AA146" s="8">
        <v>0</v>
      </c>
      <c r="AB146" s="8">
        <v>10</v>
      </c>
      <c r="AC146" s="8">
        <v>6</v>
      </c>
      <c r="AD146" s="8">
        <v>6</v>
      </c>
      <c r="AE146" s="8">
        <v>6</v>
      </c>
      <c r="AF146" s="8">
        <v>8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128</v>
      </c>
      <c r="AR146" s="8">
        <v>114</v>
      </c>
      <c r="AS146" s="8">
        <v>112</v>
      </c>
      <c r="AT146" s="8">
        <v>104</v>
      </c>
      <c r="AU146" s="8">
        <v>111</v>
      </c>
      <c r="AV146" s="8">
        <v>42</v>
      </c>
      <c r="AW146" s="8">
        <v>43</v>
      </c>
      <c r="AX146" s="8">
        <v>36</v>
      </c>
      <c r="AY146" s="8">
        <v>46</v>
      </c>
      <c r="AZ146" s="8">
        <v>61</v>
      </c>
      <c r="BA146" s="8">
        <v>0</v>
      </c>
      <c r="BB146" s="8">
        <v>12</v>
      </c>
      <c r="BC146" s="8">
        <v>16</v>
      </c>
      <c r="BD146" s="8">
        <v>26</v>
      </c>
      <c r="BE146" s="8">
        <v>32</v>
      </c>
      <c r="BF146" s="8">
        <v>21</v>
      </c>
      <c r="BG146" s="8">
        <v>17</v>
      </c>
      <c r="BH146" s="8">
        <v>23</v>
      </c>
      <c r="BI146" s="8">
        <v>0</v>
      </c>
      <c r="BJ146" s="8">
        <v>0</v>
      </c>
      <c r="BK146" s="8">
        <v>0</v>
      </c>
      <c r="BL146" s="8">
        <v>0</v>
      </c>
      <c r="BM146" s="8">
        <v>6</v>
      </c>
      <c r="BN146" s="8">
        <v>19</v>
      </c>
      <c r="BO146" s="8">
        <v>29</v>
      </c>
      <c r="BP146" s="8">
        <v>11</v>
      </c>
      <c r="BQ146" s="8">
        <v>15</v>
      </c>
      <c r="BR146" s="8">
        <v>15</v>
      </c>
      <c r="BS146" s="8">
        <v>0</v>
      </c>
      <c r="BT146" s="58">
        <v>0</v>
      </c>
    </row>
    <row r="147" spans="1:72" s="22" customFormat="1" ht="12" customHeight="1" x14ac:dyDescent="0.2">
      <c r="A147" s="91" t="s">
        <v>133</v>
      </c>
      <c r="B147" s="91"/>
      <c r="C147" s="8">
        <v>53</v>
      </c>
      <c r="D147" s="8">
        <v>44</v>
      </c>
      <c r="E147" s="8">
        <v>37</v>
      </c>
      <c r="F147" s="8">
        <v>36</v>
      </c>
      <c r="G147" s="8">
        <v>31</v>
      </c>
      <c r="H147" s="8">
        <v>28</v>
      </c>
      <c r="I147" s="8">
        <v>28</v>
      </c>
      <c r="J147" s="8">
        <v>25</v>
      </c>
      <c r="K147" s="8">
        <v>12</v>
      </c>
      <c r="L147" s="8">
        <v>32</v>
      </c>
      <c r="M147" s="8">
        <v>4</v>
      </c>
      <c r="N147" s="8">
        <v>4</v>
      </c>
      <c r="O147" s="8">
        <v>5</v>
      </c>
      <c r="P147" s="8">
        <v>2</v>
      </c>
      <c r="Q147" s="8">
        <v>5</v>
      </c>
      <c r="R147" s="8">
        <v>2</v>
      </c>
      <c r="S147" s="8">
        <v>1</v>
      </c>
      <c r="T147" s="8">
        <v>4</v>
      </c>
      <c r="U147" s="8">
        <v>0</v>
      </c>
      <c r="V147" s="8">
        <v>0</v>
      </c>
      <c r="W147" s="8">
        <v>6</v>
      </c>
      <c r="X147" s="8">
        <v>3</v>
      </c>
      <c r="Y147" s="8">
        <v>9</v>
      </c>
      <c r="Z147" s="8">
        <v>2</v>
      </c>
      <c r="AA147" s="8">
        <v>0</v>
      </c>
      <c r="AB147" s="8">
        <v>0</v>
      </c>
      <c r="AC147" s="8">
        <v>3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137</v>
      </c>
      <c r="AR147" s="8">
        <v>147</v>
      </c>
      <c r="AS147" s="8">
        <v>157</v>
      </c>
      <c r="AT147" s="8">
        <v>178</v>
      </c>
      <c r="AU147" s="8">
        <v>145</v>
      </c>
      <c r="AV147" s="8">
        <v>126</v>
      </c>
      <c r="AW147" s="8">
        <v>148</v>
      </c>
      <c r="AX147" s="8">
        <v>154</v>
      </c>
      <c r="AY147" s="8">
        <v>153</v>
      </c>
      <c r="AZ147" s="8">
        <v>134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21</v>
      </c>
      <c r="BH147" s="8">
        <v>14</v>
      </c>
      <c r="BI147" s="8">
        <v>15</v>
      </c>
      <c r="BJ147" s="8">
        <v>22</v>
      </c>
      <c r="BK147" s="8">
        <v>6</v>
      </c>
      <c r="BL147" s="8">
        <v>7</v>
      </c>
      <c r="BM147" s="8">
        <v>11</v>
      </c>
      <c r="BN147" s="8">
        <v>13</v>
      </c>
      <c r="BO147" s="8">
        <v>12</v>
      </c>
      <c r="BP147" s="8">
        <v>13</v>
      </c>
      <c r="BQ147" s="8">
        <v>7</v>
      </c>
      <c r="BR147" s="8">
        <v>11</v>
      </c>
      <c r="BS147" s="8">
        <v>23</v>
      </c>
      <c r="BT147" s="58">
        <v>12</v>
      </c>
    </row>
    <row r="148" spans="1:72" s="22" customFormat="1" ht="12" customHeight="1" x14ac:dyDescent="0.2">
      <c r="A148" s="91" t="s">
        <v>134</v>
      </c>
      <c r="B148" s="91"/>
      <c r="C148" s="8">
        <v>53</v>
      </c>
      <c r="D148" s="8">
        <v>41</v>
      </c>
      <c r="E148" s="8">
        <v>39</v>
      </c>
      <c r="F148" s="8">
        <v>45</v>
      </c>
      <c r="G148" s="8">
        <v>38</v>
      </c>
      <c r="H148" s="8">
        <v>30</v>
      </c>
      <c r="I148" s="8">
        <v>31</v>
      </c>
      <c r="J148" s="8">
        <v>34</v>
      </c>
      <c r="K148" s="8">
        <v>27</v>
      </c>
      <c r="L148" s="8">
        <v>31</v>
      </c>
      <c r="M148" s="8">
        <v>13</v>
      </c>
      <c r="N148" s="8">
        <v>10</v>
      </c>
      <c r="O148" s="8">
        <v>9</v>
      </c>
      <c r="P148" s="8">
        <v>9</v>
      </c>
      <c r="Q148" s="8">
        <v>7</v>
      </c>
      <c r="R148" s="8">
        <v>7</v>
      </c>
      <c r="S148" s="8">
        <v>7</v>
      </c>
      <c r="T148" s="8">
        <v>7</v>
      </c>
      <c r="U148" s="8">
        <v>9</v>
      </c>
      <c r="V148" s="8">
        <v>10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292</v>
      </c>
      <c r="AH148" s="8">
        <v>273</v>
      </c>
      <c r="AI148" s="8">
        <v>291</v>
      </c>
      <c r="AJ148" s="8">
        <v>267</v>
      </c>
      <c r="AK148" s="8">
        <v>257</v>
      </c>
      <c r="AL148" s="8">
        <v>180</v>
      </c>
      <c r="AM148" s="8">
        <v>191</v>
      </c>
      <c r="AN148" s="8">
        <v>205</v>
      </c>
      <c r="AO148" s="8">
        <v>196</v>
      </c>
      <c r="AP148" s="8">
        <v>176</v>
      </c>
      <c r="AQ148" s="8">
        <v>196</v>
      </c>
      <c r="AR148" s="8">
        <v>185</v>
      </c>
      <c r="AS148" s="8">
        <v>196</v>
      </c>
      <c r="AT148" s="8">
        <v>186</v>
      </c>
      <c r="AU148" s="8">
        <v>215</v>
      </c>
      <c r="AV148" s="8">
        <v>190</v>
      </c>
      <c r="AW148" s="8">
        <v>232</v>
      </c>
      <c r="AX148" s="8">
        <v>210</v>
      </c>
      <c r="AY148" s="8">
        <v>196</v>
      </c>
      <c r="AZ148" s="8">
        <v>201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1</v>
      </c>
      <c r="BL148" s="8">
        <v>1</v>
      </c>
      <c r="BM148" s="8">
        <v>1</v>
      </c>
      <c r="BN148" s="8">
        <v>1</v>
      </c>
      <c r="BO148" s="8">
        <v>3</v>
      </c>
      <c r="BP148" s="8">
        <v>3</v>
      </c>
      <c r="BQ148" s="8">
        <v>3</v>
      </c>
      <c r="BR148" s="8">
        <v>3</v>
      </c>
      <c r="BS148" s="8">
        <v>3</v>
      </c>
      <c r="BT148" s="58">
        <v>3</v>
      </c>
    </row>
    <row r="149" spans="1:72" s="22" customFormat="1" ht="12" customHeight="1" x14ac:dyDescent="0.2">
      <c r="A149" s="91" t="s">
        <v>135</v>
      </c>
      <c r="B149" s="91"/>
      <c r="C149" s="8">
        <v>57</v>
      </c>
      <c r="D149" s="8">
        <v>62</v>
      </c>
      <c r="E149" s="8">
        <v>56</v>
      </c>
      <c r="F149" s="8">
        <v>56</v>
      </c>
      <c r="G149" s="8">
        <v>52</v>
      </c>
      <c r="H149" s="8">
        <v>45</v>
      </c>
      <c r="I149" s="8">
        <v>48</v>
      </c>
      <c r="J149" s="8">
        <v>41</v>
      </c>
      <c r="K149" s="8">
        <v>35</v>
      </c>
      <c r="L149" s="8">
        <v>35</v>
      </c>
      <c r="M149" s="8">
        <v>18</v>
      </c>
      <c r="N149" s="8">
        <v>12</v>
      </c>
      <c r="O149" s="8">
        <v>15</v>
      </c>
      <c r="P149" s="8">
        <v>24</v>
      </c>
      <c r="Q149" s="8">
        <v>21</v>
      </c>
      <c r="R149" s="8">
        <v>21</v>
      </c>
      <c r="S149" s="8">
        <v>22</v>
      </c>
      <c r="T149" s="8">
        <v>18</v>
      </c>
      <c r="U149" s="8">
        <v>18</v>
      </c>
      <c r="V149" s="8">
        <v>30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474</v>
      </c>
      <c r="AH149" s="8">
        <v>502</v>
      </c>
      <c r="AI149" s="8">
        <v>468</v>
      </c>
      <c r="AJ149" s="8">
        <v>451</v>
      </c>
      <c r="AK149" s="8">
        <v>461</v>
      </c>
      <c r="AL149" s="8">
        <v>198</v>
      </c>
      <c r="AM149" s="8">
        <v>187</v>
      </c>
      <c r="AN149" s="8">
        <v>187</v>
      </c>
      <c r="AO149" s="8">
        <v>153</v>
      </c>
      <c r="AP149" s="8">
        <v>144</v>
      </c>
      <c r="AQ149" s="8">
        <v>180</v>
      </c>
      <c r="AR149" s="8">
        <v>140</v>
      </c>
      <c r="AS149" s="8">
        <v>160</v>
      </c>
      <c r="AT149" s="8">
        <v>166</v>
      </c>
      <c r="AU149" s="8">
        <v>161</v>
      </c>
      <c r="AV149" s="8">
        <v>27</v>
      </c>
      <c r="AW149" s="8">
        <v>24</v>
      </c>
      <c r="AX149" s="8">
        <v>26</v>
      </c>
      <c r="AY149" s="8">
        <v>28</v>
      </c>
      <c r="AZ149" s="8">
        <v>149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10</v>
      </c>
      <c r="BK149" s="8">
        <v>9</v>
      </c>
      <c r="BL149" s="8">
        <v>8</v>
      </c>
      <c r="BM149" s="8">
        <v>3</v>
      </c>
      <c r="BN149" s="8">
        <v>16</v>
      </c>
      <c r="BO149" s="8">
        <v>15</v>
      </c>
      <c r="BP149" s="8">
        <v>142</v>
      </c>
      <c r="BQ149" s="8">
        <v>115</v>
      </c>
      <c r="BR149" s="8">
        <v>95</v>
      </c>
      <c r="BS149" s="8">
        <v>95</v>
      </c>
      <c r="BT149" s="58">
        <v>94</v>
      </c>
    </row>
    <row r="150" spans="1:72" s="22" customFormat="1" ht="12" customHeight="1" x14ac:dyDescent="0.2">
      <c r="A150" s="91" t="s">
        <v>136</v>
      </c>
      <c r="B150" s="91"/>
      <c r="C150" s="8">
        <v>259</v>
      </c>
      <c r="D150" s="8">
        <v>251</v>
      </c>
      <c r="E150" s="8">
        <v>282</v>
      </c>
      <c r="F150" s="8">
        <v>279</v>
      </c>
      <c r="G150" s="8">
        <v>245</v>
      </c>
      <c r="H150" s="8">
        <v>211</v>
      </c>
      <c r="I150" s="8">
        <v>220</v>
      </c>
      <c r="J150" s="8">
        <v>241</v>
      </c>
      <c r="K150" s="8">
        <v>242</v>
      </c>
      <c r="L150" s="8">
        <v>240</v>
      </c>
      <c r="M150" s="8">
        <v>49</v>
      </c>
      <c r="N150" s="8">
        <v>51</v>
      </c>
      <c r="O150" s="8">
        <v>51</v>
      </c>
      <c r="P150" s="8">
        <v>53</v>
      </c>
      <c r="Q150" s="8">
        <v>53</v>
      </c>
      <c r="R150" s="8">
        <v>52</v>
      </c>
      <c r="S150" s="8">
        <v>49</v>
      </c>
      <c r="T150" s="8">
        <v>44</v>
      </c>
      <c r="U150" s="8">
        <v>33</v>
      </c>
      <c r="V150" s="8">
        <v>31</v>
      </c>
      <c r="W150" s="8">
        <v>2</v>
      </c>
      <c r="X150" s="8">
        <v>1</v>
      </c>
      <c r="Y150" s="8">
        <v>0</v>
      </c>
      <c r="Z150" s="8">
        <v>0</v>
      </c>
      <c r="AA150" s="8">
        <v>0</v>
      </c>
      <c r="AB150" s="8">
        <v>0</v>
      </c>
      <c r="AC150" s="8">
        <v>2</v>
      </c>
      <c r="AD150" s="8">
        <v>0</v>
      </c>
      <c r="AE150" s="8">
        <v>0</v>
      </c>
      <c r="AF150" s="8">
        <v>0</v>
      </c>
      <c r="AG150" s="8">
        <v>550</v>
      </c>
      <c r="AH150" s="8">
        <v>526</v>
      </c>
      <c r="AI150" s="8">
        <v>511</v>
      </c>
      <c r="AJ150" s="8">
        <v>539</v>
      </c>
      <c r="AK150" s="8">
        <v>541</v>
      </c>
      <c r="AL150" s="8">
        <v>232</v>
      </c>
      <c r="AM150" s="8">
        <v>236</v>
      </c>
      <c r="AN150" s="8">
        <v>233</v>
      </c>
      <c r="AO150" s="8">
        <v>261</v>
      </c>
      <c r="AP150" s="8">
        <v>214</v>
      </c>
      <c r="AQ150" s="8">
        <v>572</v>
      </c>
      <c r="AR150" s="8">
        <v>589</v>
      </c>
      <c r="AS150" s="8">
        <v>625</v>
      </c>
      <c r="AT150" s="8">
        <v>675</v>
      </c>
      <c r="AU150" s="8">
        <v>665</v>
      </c>
      <c r="AV150" s="8">
        <v>676</v>
      </c>
      <c r="AW150" s="8">
        <v>602</v>
      </c>
      <c r="AX150" s="8">
        <v>627</v>
      </c>
      <c r="AY150" s="8">
        <v>793</v>
      </c>
      <c r="AZ150" s="8">
        <v>662</v>
      </c>
      <c r="BA150" s="8">
        <v>33</v>
      </c>
      <c r="BB150" s="8">
        <v>34</v>
      </c>
      <c r="BC150" s="8">
        <v>48</v>
      </c>
      <c r="BD150" s="8">
        <v>30</v>
      </c>
      <c r="BE150" s="8">
        <v>19</v>
      </c>
      <c r="BF150" s="8">
        <v>27</v>
      </c>
      <c r="BG150" s="8">
        <v>61</v>
      </c>
      <c r="BH150" s="8">
        <v>34</v>
      </c>
      <c r="BI150" s="8">
        <v>33</v>
      </c>
      <c r="BJ150" s="8">
        <v>49</v>
      </c>
      <c r="BK150" s="8">
        <v>13</v>
      </c>
      <c r="BL150" s="8">
        <v>140</v>
      </c>
      <c r="BM150" s="8">
        <v>27</v>
      </c>
      <c r="BN150" s="8">
        <v>101</v>
      </c>
      <c r="BO150" s="8">
        <v>143</v>
      </c>
      <c r="BP150" s="8">
        <v>169</v>
      </c>
      <c r="BQ150" s="8">
        <v>166</v>
      </c>
      <c r="BR150" s="8">
        <v>132</v>
      </c>
      <c r="BS150" s="8">
        <v>111</v>
      </c>
      <c r="BT150" s="58">
        <v>113</v>
      </c>
    </row>
    <row r="151" spans="1:72" s="22" customFormat="1" ht="12" customHeight="1" x14ac:dyDescent="0.2">
      <c r="A151" s="91" t="s">
        <v>137</v>
      </c>
      <c r="B151" s="91"/>
      <c r="C151" s="8">
        <v>13</v>
      </c>
      <c r="D151" s="8">
        <v>12</v>
      </c>
      <c r="E151" s="8">
        <v>0</v>
      </c>
      <c r="F151" s="8">
        <v>10</v>
      </c>
      <c r="G151" s="8">
        <v>6</v>
      </c>
      <c r="H151" s="8">
        <v>6</v>
      </c>
      <c r="I151" s="8">
        <v>3</v>
      </c>
      <c r="J151" s="8">
        <v>3</v>
      </c>
      <c r="K151" s="8">
        <v>1</v>
      </c>
      <c r="L151" s="8">
        <v>0</v>
      </c>
      <c r="M151" s="8">
        <v>3</v>
      </c>
      <c r="N151" s="8">
        <v>5</v>
      </c>
      <c r="O151" s="8">
        <v>8</v>
      </c>
      <c r="P151" s="8">
        <v>7</v>
      </c>
      <c r="Q151" s="8">
        <v>16</v>
      </c>
      <c r="R151" s="8">
        <v>8</v>
      </c>
      <c r="S151" s="8">
        <v>9</v>
      </c>
      <c r="T151" s="8">
        <v>10</v>
      </c>
      <c r="U151" s="8">
        <v>6</v>
      </c>
      <c r="V151" s="8">
        <v>11</v>
      </c>
      <c r="W151" s="8">
        <v>5</v>
      </c>
      <c r="X151" s="8">
        <v>0</v>
      </c>
      <c r="Y151" s="8">
        <v>7</v>
      </c>
      <c r="Z151" s="8">
        <v>1</v>
      </c>
      <c r="AA151" s="8">
        <v>10</v>
      </c>
      <c r="AB151" s="8">
        <v>3</v>
      </c>
      <c r="AC151" s="8">
        <v>2</v>
      </c>
      <c r="AD151" s="8">
        <v>2</v>
      </c>
      <c r="AE151" s="8">
        <v>4</v>
      </c>
      <c r="AF151" s="8">
        <v>1</v>
      </c>
      <c r="AG151" s="8">
        <v>13</v>
      </c>
      <c r="AH151" s="8">
        <v>16</v>
      </c>
      <c r="AI151" s="8">
        <v>19</v>
      </c>
      <c r="AJ151" s="8">
        <v>20</v>
      </c>
      <c r="AK151" s="8">
        <v>76</v>
      </c>
      <c r="AL151" s="8">
        <v>14</v>
      </c>
      <c r="AM151" s="8">
        <v>29</v>
      </c>
      <c r="AN151" s="8">
        <v>29</v>
      </c>
      <c r="AO151" s="8">
        <v>28</v>
      </c>
      <c r="AP151" s="8">
        <v>0</v>
      </c>
      <c r="AQ151" s="8">
        <v>80</v>
      </c>
      <c r="AR151" s="8">
        <v>98</v>
      </c>
      <c r="AS151" s="8">
        <v>116</v>
      </c>
      <c r="AT151" s="8">
        <v>128</v>
      </c>
      <c r="AU151" s="8">
        <v>298</v>
      </c>
      <c r="AV151" s="8">
        <v>129</v>
      </c>
      <c r="AW151" s="8">
        <v>158</v>
      </c>
      <c r="AX151" s="8">
        <v>150</v>
      </c>
      <c r="AY151" s="8">
        <v>181</v>
      </c>
      <c r="AZ151" s="8">
        <v>155</v>
      </c>
      <c r="BA151" s="8">
        <v>63</v>
      </c>
      <c r="BB151" s="8">
        <v>48</v>
      </c>
      <c r="BC151" s="8">
        <v>84</v>
      </c>
      <c r="BD151" s="8">
        <v>83</v>
      </c>
      <c r="BE151" s="8">
        <v>114</v>
      </c>
      <c r="BF151" s="8">
        <v>49</v>
      </c>
      <c r="BG151" s="8">
        <v>43</v>
      </c>
      <c r="BH151" s="8">
        <v>51</v>
      </c>
      <c r="BI151" s="8">
        <v>53</v>
      </c>
      <c r="BJ151" s="8">
        <v>116</v>
      </c>
      <c r="BK151" s="8">
        <v>0</v>
      </c>
      <c r="BL151" s="8">
        <v>0</v>
      </c>
      <c r="BM151" s="8">
        <v>0</v>
      </c>
      <c r="BN151" s="8">
        <v>17</v>
      </c>
      <c r="BO151" s="8">
        <v>18</v>
      </c>
      <c r="BP151" s="8">
        <v>17</v>
      </c>
      <c r="BQ151" s="8">
        <v>8</v>
      </c>
      <c r="BR151" s="8">
        <v>10</v>
      </c>
      <c r="BS151" s="8">
        <v>11</v>
      </c>
      <c r="BT151" s="58">
        <v>12</v>
      </c>
    </row>
    <row r="152" spans="1:72" s="22" customFormat="1" ht="12" customHeight="1" x14ac:dyDescent="0.2">
      <c r="A152" s="93" t="s">
        <v>138</v>
      </c>
      <c r="B152" s="93"/>
      <c r="C152" s="13">
        <v>111</v>
      </c>
      <c r="D152" s="13">
        <v>112</v>
      </c>
      <c r="E152" s="13">
        <v>127</v>
      </c>
      <c r="F152" s="13">
        <v>124</v>
      </c>
      <c r="G152" s="13">
        <v>145</v>
      </c>
      <c r="H152" s="13">
        <v>146</v>
      </c>
      <c r="I152" s="13">
        <v>143</v>
      </c>
      <c r="J152" s="13">
        <v>158</v>
      </c>
      <c r="K152" s="13">
        <v>169</v>
      </c>
      <c r="L152" s="13">
        <v>160</v>
      </c>
      <c r="M152" s="13">
        <v>12</v>
      </c>
      <c r="N152" s="13">
        <v>23</v>
      </c>
      <c r="O152" s="13">
        <v>28</v>
      </c>
      <c r="P152" s="13">
        <v>29</v>
      </c>
      <c r="Q152" s="13">
        <v>34</v>
      </c>
      <c r="R152" s="13">
        <v>30</v>
      </c>
      <c r="S152" s="13">
        <v>33</v>
      </c>
      <c r="T152" s="13">
        <v>34</v>
      </c>
      <c r="U152" s="13">
        <v>37</v>
      </c>
      <c r="V152" s="13">
        <v>39</v>
      </c>
      <c r="W152" s="13">
        <v>13</v>
      </c>
      <c r="X152" s="13">
        <v>10</v>
      </c>
      <c r="Y152" s="13">
        <v>10</v>
      </c>
      <c r="Z152" s="13">
        <v>10</v>
      </c>
      <c r="AA152" s="13">
        <v>2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626</v>
      </c>
      <c r="AH152" s="13">
        <v>640</v>
      </c>
      <c r="AI152" s="13">
        <v>651</v>
      </c>
      <c r="AJ152" s="13">
        <v>571</v>
      </c>
      <c r="AK152" s="13">
        <v>474</v>
      </c>
      <c r="AL152" s="13">
        <v>338</v>
      </c>
      <c r="AM152" s="13">
        <v>341</v>
      </c>
      <c r="AN152" s="13">
        <v>286</v>
      </c>
      <c r="AO152" s="13">
        <v>326</v>
      </c>
      <c r="AP152" s="13">
        <v>312</v>
      </c>
      <c r="AQ152" s="13">
        <v>179</v>
      </c>
      <c r="AR152" s="13">
        <v>212</v>
      </c>
      <c r="AS152" s="13">
        <v>228</v>
      </c>
      <c r="AT152" s="13">
        <v>271</v>
      </c>
      <c r="AU152" s="13">
        <v>292</v>
      </c>
      <c r="AV152" s="13">
        <v>307</v>
      </c>
      <c r="AW152" s="13">
        <v>289</v>
      </c>
      <c r="AX152" s="13">
        <v>193</v>
      </c>
      <c r="AY152" s="13">
        <v>173</v>
      </c>
      <c r="AZ152" s="13">
        <v>163</v>
      </c>
      <c r="BA152" s="13">
        <v>41</v>
      </c>
      <c r="BB152" s="13">
        <v>38</v>
      </c>
      <c r="BC152" s="13">
        <v>38</v>
      </c>
      <c r="BD152" s="13">
        <v>36</v>
      </c>
      <c r="BE152" s="13">
        <v>46</v>
      </c>
      <c r="BF152" s="13">
        <v>55</v>
      </c>
      <c r="BG152" s="13">
        <v>30</v>
      </c>
      <c r="BH152" s="13">
        <v>45</v>
      </c>
      <c r="BI152" s="13">
        <v>50</v>
      </c>
      <c r="BJ152" s="13">
        <v>59</v>
      </c>
      <c r="BK152" s="13">
        <v>4</v>
      </c>
      <c r="BL152" s="13">
        <v>6</v>
      </c>
      <c r="BM152" s="13">
        <v>0</v>
      </c>
      <c r="BN152" s="13">
        <v>0</v>
      </c>
      <c r="BO152" s="13">
        <v>0</v>
      </c>
      <c r="BP152" s="13">
        <v>5</v>
      </c>
      <c r="BQ152" s="13">
        <v>5</v>
      </c>
      <c r="BR152" s="13">
        <v>0</v>
      </c>
      <c r="BS152" s="13">
        <v>0</v>
      </c>
      <c r="BT152" s="59">
        <v>2</v>
      </c>
    </row>
    <row r="153" spans="1:72" s="22" customFormat="1" ht="12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</row>
    <row r="154" spans="1:72" s="22" customFormat="1" ht="12" customHeight="1" x14ac:dyDescent="0.2">
      <c r="A154" s="90" t="s">
        <v>139</v>
      </c>
      <c r="B154" s="90"/>
      <c r="C154" s="7">
        <f t="shared" ref="C154:E154" si="540">SUM(C155:C160)</f>
        <v>1351</v>
      </c>
      <c r="D154" s="7">
        <f t="shared" si="540"/>
        <v>1353</v>
      </c>
      <c r="E154" s="7">
        <f t="shared" si="540"/>
        <v>1347</v>
      </c>
      <c r="F154" s="7">
        <f>SUM(F155:F160)</f>
        <v>1256</v>
      </c>
      <c r="G154" s="7">
        <f t="shared" ref="G154:J154" si="541">SUM(G155:G160)</f>
        <v>1304</v>
      </c>
      <c r="H154" s="7">
        <f t="shared" si="541"/>
        <v>1397</v>
      </c>
      <c r="I154" s="7">
        <f t="shared" si="541"/>
        <v>1406</v>
      </c>
      <c r="J154" s="7">
        <f t="shared" si="541"/>
        <v>1358</v>
      </c>
      <c r="K154" s="7">
        <f t="shared" ref="K154" si="542">SUM(K155:K160)</f>
        <v>1397</v>
      </c>
      <c r="L154" s="7">
        <v>1317</v>
      </c>
      <c r="M154" s="7">
        <f t="shared" ref="M154:P154" si="543">SUM(M155:M160)</f>
        <v>323</v>
      </c>
      <c r="N154" s="7">
        <f t="shared" si="543"/>
        <v>321</v>
      </c>
      <c r="O154" s="7">
        <f t="shared" si="543"/>
        <v>326</v>
      </c>
      <c r="P154" s="7">
        <f t="shared" si="543"/>
        <v>282</v>
      </c>
      <c r="Q154" s="7">
        <f>SUM(Q155:Q160)</f>
        <v>341</v>
      </c>
      <c r="R154" s="7">
        <f t="shared" ref="R154:T154" si="544">SUM(R155:R160)</f>
        <v>282</v>
      </c>
      <c r="S154" s="7">
        <f t="shared" si="544"/>
        <v>340</v>
      </c>
      <c r="T154" s="7">
        <f t="shared" si="544"/>
        <v>315</v>
      </c>
      <c r="U154" s="7">
        <f t="shared" ref="U154" si="545">SUM(U155:U160)</f>
        <v>376</v>
      </c>
      <c r="V154" s="7">
        <v>384</v>
      </c>
      <c r="W154" s="7">
        <f>SUM(W155:W160)</f>
        <v>598</v>
      </c>
      <c r="X154" s="7">
        <f t="shared" ref="X154:AA154" si="546">SUM(X155:X160)</f>
        <v>609</v>
      </c>
      <c r="Y154" s="7">
        <f t="shared" si="546"/>
        <v>656</v>
      </c>
      <c r="Z154" s="7">
        <f t="shared" si="546"/>
        <v>779</v>
      </c>
      <c r="AA154" s="7">
        <f t="shared" si="546"/>
        <v>864</v>
      </c>
      <c r="AB154" s="7">
        <f>SUM(AB155:AB160)</f>
        <v>716</v>
      </c>
      <c r="AC154" s="7">
        <f t="shared" ref="AC154:AD154" si="547">SUM(AC155:AC160)</f>
        <v>623</v>
      </c>
      <c r="AD154" s="7">
        <f t="shared" si="547"/>
        <v>579</v>
      </c>
      <c r="AE154" s="7">
        <f t="shared" ref="AE154" si="548">SUM(AE155:AE160)</f>
        <v>611</v>
      </c>
      <c r="AF154" s="7">
        <v>852</v>
      </c>
      <c r="AG154" s="7">
        <f t="shared" ref="AG154" si="549">SUM(AG155:AG160)</f>
        <v>2366</v>
      </c>
      <c r="AH154" s="7">
        <f>SUM(AH155:AH160)</f>
        <v>2318</v>
      </c>
      <c r="AI154" s="7">
        <f t="shared" ref="AI154:AL154" si="550">SUM(AI155:AI160)</f>
        <v>2365</v>
      </c>
      <c r="AJ154" s="7">
        <f t="shared" si="550"/>
        <v>2296</v>
      </c>
      <c r="AK154" s="7">
        <f t="shared" si="550"/>
        <v>2316</v>
      </c>
      <c r="AL154" s="7">
        <f t="shared" si="550"/>
        <v>2269</v>
      </c>
      <c r="AM154" s="7">
        <f>SUM(AM155:AM160)</f>
        <v>2268</v>
      </c>
      <c r="AN154" s="7">
        <f>SUM(AN155:AN160)</f>
        <v>1996</v>
      </c>
      <c r="AO154" s="7">
        <f>SUM(AO155:AO160)</f>
        <v>2179</v>
      </c>
      <c r="AP154" s="7">
        <v>2235</v>
      </c>
      <c r="AQ154" s="7">
        <f t="shared" ref="AQ154:AR154" si="551">SUM(AQ155:AQ160)</f>
        <v>880</v>
      </c>
      <c r="AR154" s="7">
        <f t="shared" si="551"/>
        <v>894</v>
      </c>
      <c r="AS154" s="7">
        <f>SUM(AS155:AS160)</f>
        <v>916</v>
      </c>
      <c r="AT154" s="7">
        <f t="shared" ref="AT154:AX154" si="552">SUM(AT155:AT160)</f>
        <v>824</v>
      </c>
      <c r="AU154" s="7">
        <f t="shared" si="552"/>
        <v>869</v>
      </c>
      <c r="AV154" s="7">
        <f t="shared" si="552"/>
        <v>867</v>
      </c>
      <c r="AW154" s="7">
        <f t="shared" si="552"/>
        <v>836</v>
      </c>
      <c r="AX154" s="7">
        <f t="shared" si="552"/>
        <v>763</v>
      </c>
      <c r="AY154" s="7">
        <f t="shared" ref="AY154" si="553">SUM(AY155:AY160)</f>
        <v>817</v>
      </c>
      <c r="AZ154" s="7">
        <v>786</v>
      </c>
      <c r="BA154" s="7">
        <f t="shared" ref="BA154:BC154" si="554">SUM(BA155:BA160)</f>
        <v>7548</v>
      </c>
      <c r="BB154" s="7">
        <f t="shared" si="554"/>
        <v>7494</v>
      </c>
      <c r="BC154" s="7">
        <f t="shared" si="554"/>
        <v>7616</v>
      </c>
      <c r="BD154" s="7">
        <f>SUM(BD155:BD160)</f>
        <v>472</v>
      </c>
      <c r="BE154" s="7">
        <f t="shared" ref="BE154:BH154" si="555">SUM(BE155:BE160)</f>
        <v>421</v>
      </c>
      <c r="BF154" s="7">
        <f t="shared" si="555"/>
        <v>326</v>
      </c>
      <c r="BG154" s="7">
        <f t="shared" si="555"/>
        <v>580</v>
      </c>
      <c r="BH154" s="7">
        <f t="shared" si="555"/>
        <v>571</v>
      </c>
      <c r="BI154" s="7">
        <f t="shared" ref="BI154" si="556">SUM(BI155:BI160)</f>
        <v>1688</v>
      </c>
      <c r="BJ154" s="7">
        <v>3535</v>
      </c>
      <c r="BK154" s="7">
        <f t="shared" ref="BK154:BN154" si="557">SUM(BK155:BK160)</f>
        <v>13</v>
      </c>
      <c r="BL154" s="7">
        <f t="shared" si="557"/>
        <v>140</v>
      </c>
      <c r="BM154" s="7">
        <f t="shared" si="557"/>
        <v>68</v>
      </c>
      <c r="BN154" s="7">
        <f t="shared" si="557"/>
        <v>310</v>
      </c>
      <c r="BO154" s="7">
        <f>SUM(BO155:BO160)</f>
        <v>317</v>
      </c>
      <c r="BP154" s="7">
        <f t="shared" ref="BP154" si="558">SUM(BP155:BP160)</f>
        <v>258</v>
      </c>
      <c r="BQ154" s="7">
        <f t="shared" ref="BQ154:BS154" si="559">SUM(BQ155:BQ160)</f>
        <v>409</v>
      </c>
      <c r="BR154" s="7">
        <f t="shared" ref="BR154" si="560">SUM(BR155:BR160)</f>
        <v>418</v>
      </c>
      <c r="BS154" s="7">
        <f t="shared" si="559"/>
        <v>389</v>
      </c>
      <c r="BT154" s="7">
        <v>394</v>
      </c>
    </row>
    <row r="155" spans="1:72" s="22" customFormat="1" ht="12" customHeight="1" x14ac:dyDescent="0.2">
      <c r="A155" s="91" t="s">
        <v>140</v>
      </c>
      <c r="B155" s="91"/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6</v>
      </c>
      <c r="K155" s="8">
        <v>10</v>
      </c>
      <c r="L155" s="8">
        <v>9</v>
      </c>
      <c r="M155" s="8">
        <v>44</v>
      </c>
      <c r="N155" s="8">
        <v>48</v>
      </c>
      <c r="O155" s="8">
        <v>51</v>
      </c>
      <c r="P155" s="8">
        <v>10</v>
      </c>
      <c r="Q155" s="8">
        <v>25</v>
      </c>
      <c r="R155" s="8">
        <v>23</v>
      </c>
      <c r="S155" s="8">
        <v>13</v>
      </c>
      <c r="T155" s="8">
        <v>8</v>
      </c>
      <c r="U155" s="8">
        <v>12</v>
      </c>
      <c r="V155" s="8">
        <v>14</v>
      </c>
      <c r="W155" s="8">
        <v>2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2</v>
      </c>
      <c r="AE155" s="8">
        <v>0</v>
      </c>
      <c r="AF155" s="8">
        <v>0</v>
      </c>
      <c r="AG155" s="8">
        <v>683</v>
      </c>
      <c r="AH155" s="8">
        <v>635</v>
      </c>
      <c r="AI155" s="8">
        <v>726</v>
      </c>
      <c r="AJ155" s="8">
        <v>677</v>
      </c>
      <c r="AK155" s="8">
        <v>712</v>
      </c>
      <c r="AL155" s="8">
        <v>527</v>
      </c>
      <c r="AM155" s="8">
        <v>494</v>
      </c>
      <c r="AN155" s="8">
        <v>445</v>
      </c>
      <c r="AO155" s="8">
        <v>561</v>
      </c>
      <c r="AP155" s="8">
        <v>540</v>
      </c>
      <c r="AQ155" s="8">
        <v>134</v>
      </c>
      <c r="AR155" s="8">
        <v>133</v>
      </c>
      <c r="AS155" s="8">
        <v>110</v>
      </c>
      <c r="AT155" s="8">
        <v>53</v>
      </c>
      <c r="AU155" s="8">
        <v>22</v>
      </c>
      <c r="AV155" s="8">
        <v>40</v>
      </c>
      <c r="AW155" s="8">
        <v>32</v>
      </c>
      <c r="AX155" s="8">
        <v>27</v>
      </c>
      <c r="AY155" s="8">
        <v>38</v>
      </c>
      <c r="AZ155" s="8">
        <v>41</v>
      </c>
      <c r="BA155" s="8">
        <v>0</v>
      </c>
      <c r="BB155" s="8">
        <v>39</v>
      </c>
      <c r="BC155" s="8">
        <v>62</v>
      </c>
      <c r="BD155" s="8">
        <v>72</v>
      </c>
      <c r="BE155" s="8">
        <v>68</v>
      </c>
      <c r="BF155" s="8">
        <v>29</v>
      </c>
      <c r="BG155" s="8">
        <v>120</v>
      </c>
      <c r="BH155" s="8">
        <v>100</v>
      </c>
      <c r="BI155" s="8">
        <v>100</v>
      </c>
      <c r="BJ155" s="8">
        <v>100</v>
      </c>
      <c r="BK155" s="8">
        <v>0</v>
      </c>
      <c r="BL155" s="8">
        <v>11</v>
      </c>
      <c r="BM155" s="8">
        <v>14</v>
      </c>
      <c r="BN155" s="8">
        <v>9</v>
      </c>
      <c r="BO155" s="8">
        <v>3</v>
      </c>
      <c r="BP155" s="8">
        <v>7</v>
      </c>
      <c r="BQ155" s="8">
        <v>4</v>
      </c>
      <c r="BR155" s="8">
        <v>0</v>
      </c>
      <c r="BS155" s="8">
        <v>0</v>
      </c>
      <c r="BT155" s="58">
        <v>0</v>
      </c>
    </row>
    <row r="156" spans="1:72" s="22" customFormat="1" ht="12" customHeight="1" x14ac:dyDescent="0.2">
      <c r="A156" s="91" t="s">
        <v>141</v>
      </c>
      <c r="B156" s="91"/>
      <c r="C156" s="8">
        <v>709</v>
      </c>
      <c r="D156" s="8">
        <v>719</v>
      </c>
      <c r="E156" s="8">
        <v>696</v>
      </c>
      <c r="F156" s="8">
        <v>605</v>
      </c>
      <c r="G156" s="8">
        <v>640</v>
      </c>
      <c r="H156" s="8">
        <v>610</v>
      </c>
      <c r="I156" s="8">
        <v>614</v>
      </c>
      <c r="J156" s="8">
        <v>628</v>
      </c>
      <c r="K156" s="8">
        <v>635</v>
      </c>
      <c r="L156" s="8">
        <v>572</v>
      </c>
      <c r="M156" s="8">
        <v>244</v>
      </c>
      <c r="N156" s="8">
        <v>234</v>
      </c>
      <c r="O156" s="8">
        <v>234</v>
      </c>
      <c r="P156" s="8">
        <v>210</v>
      </c>
      <c r="Q156" s="8">
        <v>265</v>
      </c>
      <c r="R156" s="8">
        <v>206</v>
      </c>
      <c r="S156" s="8">
        <v>280</v>
      </c>
      <c r="T156" s="8">
        <v>252</v>
      </c>
      <c r="U156" s="8">
        <v>298</v>
      </c>
      <c r="V156" s="8">
        <v>315</v>
      </c>
      <c r="W156" s="8">
        <v>41</v>
      </c>
      <c r="X156" s="8">
        <v>31</v>
      </c>
      <c r="Y156" s="8">
        <v>56</v>
      </c>
      <c r="Z156" s="8">
        <v>115</v>
      </c>
      <c r="AA156" s="8">
        <v>88</v>
      </c>
      <c r="AB156" s="8">
        <v>70</v>
      </c>
      <c r="AC156" s="8">
        <v>25</v>
      </c>
      <c r="AD156" s="8">
        <v>7</v>
      </c>
      <c r="AE156" s="8">
        <v>34</v>
      </c>
      <c r="AF156" s="8">
        <v>20</v>
      </c>
      <c r="AG156" s="8">
        <v>1597</v>
      </c>
      <c r="AH156" s="8">
        <v>1602</v>
      </c>
      <c r="AI156" s="8">
        <v>1554</v>
      </c>
      <c r="AJ156" s="8">
        <v>1556</v>
      </c>
      <c r="AK156" s="8">
        <v>1544</v>
      </c>
      <c r="AL156" s="8">
        <v>1676</v>
      </c>
      <c r="AM156" s="8">
        <v>1726</v>
      </c>
      <c r="AN156" s="8">
        <v>1496</v>
      </c>
      <c r="AO156" s="8">
        <v>1561</v>
      </c>
      <c r="AP156" s="8">
        <v>1634</v>
      </c>
      <c r="AQ156" s="8">
        <v>691</v>
      </c>
      <c r="AR156" s="8">
        <v>711</v>
      </c>
      <c r="AS156" s="8">
        <v>746</v>
      </c>
      <c r="AT156" s="8">
        <v>717</v>
      </c>
      <c r="AU156" s="8">
        <v>811</v>
      </c>
      <c r="AV156" s="8">
        <v>798</v>
      </c>
      <c r="AW156" s="8">
        <v>771</v>
      </c>
      <c r="AX156" s="8">
        <v>706</v>
      </c>
      <c r="AY156" s="8">
        <v>745</v>
      </c>
      <c r="AZ156" s="8">
        <v>706</v>
      </c>
      <c r="BA156" s="8">
        <v>7413</v>
      </c>
      <c r="BB156" s="8">
        <v>7362</v>
      </c>
      <c r="BC156" s="8">
        <v>7458</v>
      </c>
      <c r="BD156" s="8">
        <v>352</v>
      </c>
      <c r="BE156" s="8">
        <v>243</v>
      </c>
      <c r="BF156" s="8">
        <v>189</v>
      </c>
      <c r="BG156" s="8">
        <v>378</v>
      </c>
      <c r="BH156" s="8">
        <v>386</v>
      </c>
      <c r="BI156" s="8">
        <v>1498</v>
      </c>
      <c r="BJ156" s="8">
        <v>1389</v>
      </c>
      <c r="BK156" s="8">
        <v>8</v>
      </c>
      <c r="BL156" s="8">
        <v>80</v>
      </c>
      <c r="BM156" s="8">
        <v>21</v>
      </c>
      <c r="BN156" s="8">
        <v>272</v>
      </c>
      <c r="BO156" s="8">
        <v>240</v>
      </c>
      <c r="BP156" s="8">
        <v>188</v>
      </c>
      <c r="BQ156" s="8">
        <v>323</v>
      </c>
      <c r="BR156" s="8">
        <v>353</v>
      </c>
      <c r="BS156" s="8">
        <v>345</v>
      </c>
      <c r="BT156" s="58">
        <v>358</v>
      </c>
    </row>
    <row r="157" spans="1:72" s="22" customFormat="1" ht="12" customHeight="1" x14ac:dyDescent="0.2">
      <c r="A157" s="91" t="s">
        <v>142</v>
      </c>
      <c r="B157" s="91"/>
      <c r="C157" s="8">
        <v>190</v>
      </c>
      <c r="D157" s="8">
        <v>158</v>
      </c>
      <c r="E157" s="8">
        <v>170</v>
      </c>
      <c r="F157" s="8">
        <v>139</v>
      </c>
      <c r="G157" s="8">
        <v>143</v>
      </c>
      <c r="H157" s="8">
        <v>248</v>
      </c>
      <c r="I157" s="8">
        <v>216</v>
      </c>
      <c r="J157" s="8">
        <v>139</v>
      </c>
      <c r="K157" s="8">
        <v>141</v>
      </c>
      <c r="L157" s="8">
        <v>139</v>
      </c>
      <c r="M157" s="8">
        <v>9</v>
      </c>
      <c r="N157" s="8">
        <v>12</v>
      </c>
      <c r="O157" s="8">
        <v>12</v>
      </c>
      <c r="P157" s="8">
        <v>22</v>
      </c>
      <c r="Q157" s="8">
        <v>10</v>
      </c>
      <c r="R157" s="8">
        <v>13</v>
      </c>
      <c r="S157" s="8">
        <v>9</v>
      </c>
      <c r="T157" s="8">
        <v>15</v>
      </c>
      <c r="U157" s="8">
        <v>15</v>
      </c>
      <c r="V157" s="8">
        <v>14</v>
      </c>
      <c r="W157" s="8">
        <v>531</v>
      </c>
      <c r="X157" s="8">
        <v>553</v>
      </c>
      <c r="Y157" s="8">
        <v>553</v>
      </c>
      <c r="Z157" s="8">
        <v>614</v>
      </c>
      <c r="AA157" s="8">
        <v>738</v>
      </c>
      <c r="AB157" s="8">
        <v>630</v>
      </c>
      <c r="AC157" s="8">
        <v>558</v>
      </c>
      <c r="AD157" s="8">
        <v>523</v>
      </c>
      <c r="AE157" s="8">
        <v>522</v>
      </c>
      <c r="AF157" s="8">
        <v>760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8</v>
      </c>
      <c r="AO157" s="8">
        <v>8</v>
      </c>
      <c r="AP157" s="8">
        <v>7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5</v>
      </c>
      <c r="AZ157" s="8">
        <v>8</v>
      </c>
      <c r="BA157" s="8">
        <v>74</v>
      </c>
      <c r="BB157" s="8">
        <v>50</v>
      </c>
      <c r="BC157" s="8">
        <v>50</v>
      </c>
      <c r="BD157" s="8">
        <v>14</v>
      </c>
      <c r="BE157" s="8">
        <v>66</v>
      </c>
      <c r="BF157" s="8">
        <v>57</v>
      </c>
      <c r="BG157" s="8">
        <v>40</v>
      </c>
      <c r="BH157" s="8">
        <v>33</v>
      </c>
      <c r="BI157" s="8">
        <v>41</v>
      </c>
      <c r="BJ157" s="8">
        <v>1999</v>
      </c>
      <c r="BK157" s="8">
        <v>0</v>
      </c>
      <c r="BL157" s="8">
        <v>39</v>
      </c>
      <c r="BM157" s="8">
        <v>26</v>
      </c>
      <c r="BN157" s="8">
        <v>1</v>
      </c>
      <c r="BO157" s="8">
        <v>8</v>
      </c>
      <c r="BP157" s="8">
        <v>20</v>
      </c>
      <c r="BQ157" s="8">
        <v>30</v>
      </c>
      <c r="BR157" s="8">
        <v>42</v>
      </c>
      <c r="BS157" s="8">
        <v>19</v>
      </c>
      <c r="BT157" s="58">
        <v>11</v>
      </c>
    </row>
    <row r="158" spans="1:72" s="22" customFormat="1" ht="12" customHeight="1" x14ac:dyDescent="0.2">
      <c r="A158" s="91" t="s">
        <v>143</v>
      </c>
      <c r="B158" s="91"/>
      <c r="C158" s="8">
        <v>184</v>
      </c>
      <c r="D158" s="8">
        <v>174</v>
      </c>
      <c r="E158" s="8">
        <v>177</v>
      </c>
      <c r="F158" s="8">
        <v>189</v>
      </c>
      <c r="G158" s="8">
        <v>179</v>
      </c>
      <c r="H158" s="8">
        <v>194</v>
      </c>
      <c r="I158" s="8">
        <v>184</v>
      </c>
      <c r="J158" s="8">
        <v>194</v>
      </c>
      <c r="K158" s="8">
        <v>169</v>
      </c>
      <c r="L158" s="8">
        <v>165</v>
      </c>
      <c r="M158" s="8">
        <v>12</v>
      </c>
      <c r="N158" s="8">
        <v>11</v>
      </c>
      <c r="O158" s="8">
        <v>12</v>
      </c>
      <c r="P158" s="8">
        <v>9</v>
      </c>
      <c r="Q158" s="8">
        <v>8</v>
      </c>
      <c r="R158" s="8">
        <v>11</v>
      </c>
      <c r="S158" s="8">
        <v>10</v>
      </c>
      <c r="T158" s="8">
        <v>8</v>
      </c>
      <c r="U158" s="8">
        <v>7</v>
      </c>
      <c r="V158" s="8">
        <v>8</v>
      </c>
      <c r="W158" s="8">
        <v>16</v>
      </c>
      <c r="X158" s="8">
        <v>13</v>
      </c>
      <c r="Y158" s="8">
        <v>11</v>
      </c>
      <c r="Z158" s="8">
        <v>13</v>
      </c>
      <c r="AA158" s="8">
        <v>12</v>
      </c>
      <c r="AB158" s="8">
        <v>10</v>
      </c>
      <c r="AC158" s="8">
        <v>15</v>
      </c>
      <c r="AD158" s="8">
        <v>5</v>
      </c>
      <c r="AE158" s="8">
        <v>5</v>
      </c>
      <c r="AF158" s="8">
        <v>5</v>
      </c>
      <c r="AG158" s="8">
        <v>72</v>
      </c>
      <c r="AH158" s="8">
        <v>76</v>
      </c>
      <c r="AI158" s="8">
        <v>85</v>
      </c>
      <c r="AJ158" s="8">
        <v>63</v>
      </c>
      <c r="AK158" s="8">
        <v>60</v>
      </c>
      <c r="AL158" s="8">
        <v>66</v>
      </c>
      <c r="AM158" s="8">
        <v>48</v>
      </c>
      <c r="AN158" s="8">
        <v>47</v>
      </c>
      <c r="AO158" s="8">
        <v>49</v>
      </c>
      <c r="AP158" s="8">
        <v>54</v>
      </c>
      <c r="AQ158" s="8">
        <v>25</v>
      </c>
      <c r="AR158" s="8">
        <v>20</v>
      </c>
      <c r="AS158" s="8">
        <v>25</v>
      </c>
      <c r="AT158" s="8">
        <v>25</v>
      </c>
      <c r="AU158" s="8">
        <v>17</v>
      </c>
      <c r="AV158" s="8">
        <v>18</v>
      </c>
      <c r="AW158" s="8">
        <v>16</v>
      </c>
      <c r="AX158" s="8">
        <v>14</v>
      </c>
      <c r="AY158" s="8">
        <v>13</v>
      </c>
      <c r="AZ158" s="8">
        <v>13</v>
      </c>
      <c r="BA158" s="8">
        <v>0</v>
      </c>
      <c r="BB158" s="8">
        <v>0</v>
      </c>
      <c r="BC158" s="8">
        <v>4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0</v>
      </c>
      <c r="BT158" s="58">
        <v>0</v>
      </c>
    </row>
    <row r="159" spans="1:72" s="22" customFormat="1" ht="12" customHeight="1" x14ac:dyDescent="0.2">
      <c r="A159" s="91" t="s">
        <v>144</v>
      </c>
      <c r="B159" s="91"/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7</v>
      </c>
      <c r="U159" s="8">
        <v>7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  <c r="BS159" s="8">
        <v>0</v>
      </c>
      <c r="BT159" s="58">
        <v>0</v>
      </c>
    </row>
    <row r="160" spans="1:72" s="22" customFormat="1" ht="12" customHeight="1" x14ac:dyDescent="0.2">
      <c r="A160" s="99" t="s">
        <v>145</v>
      </c>
      <c r="B160" s="99"/>
      <c r="C160" s="13">
        <v>268</v>
      </c>
      <c r="D160" s="13">
        <v>302</v>
      </c>
      <c r="E160" s="13">
        <v>304</v>
      </c>
      <c r="F160" s="13">
        <v>323</v>
      </c>
      <c r="G160" s="13">
        <v>342</v>
      </c>
      <c r="H160" s="13">
        <v>345</v>
      </c>
      <c r="I160" s="13">
        <v>392</v>
      </c>
      <c r="J160" s="13">
        <v>391</v>
      </c>
      <c r="K160" s="13">
        <v>442</v>
      </c>
      <c r="L160" s="13">
        <v>432</v>
      </c>
      <c r="M160" s="13">
        <v>14</v>
      </c>
      <c r="N160" s="13">
        <v>16</v>
      </c>
      <c r="O160" s="13">
        <v>17</v>
      </c>
      <c r="P160" s="13">
        <v>31</v>
      </c>
      <c r="Q160" s="13">
        <v>33</v>
      </c>
      <c r="R160" s="13">
        <v>29</v>
      </c>
      <c r="S160" s="13">
        <v>28</v>
      </c>
      <c r="T160" s="13">
        <v>25</v>
      </c>
      <c r="U160" s="13">
        <v>37</v>
      </c>
      <c r="V160" s="13">
        <v>33</v>
      </c>
      <c r="W160" s="13">
        <v>8</v>
      </c>
      <c r="X160" s="13">
        <v>12</v>
      </c>
      <c r="Y160" s="13">
        <v>36</v>
      </c>
      <c r="Z160" s="13">
        <v>37</v>
      </c>
      <c r="AA160" s="13">
        <v>26</v>
      </c>
      <c r="AB160" s="13">
        <v>6</v>
      </c>
      <c r="AC160" s="13">
        <v>25</v>
      </c>
      <c r="AD160" s="13">
        <v>42</v>
      </c>
      <c r="AE160" s="13">
        <v>50</v>
      </c>
      <c r="AF160" s="13">
        <v>67</v>
      </c>
      <c r="AG160" s="13">
        <v>14</v>
      </c>
      <c r="AH160" s="13">
        <v>5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30</v>
      </c>
      <c r="AR160" s="13">
        <v>30</v>
      </c>
      <c r="AS160" s="13">
        <v>35</v>
      </c>
      <c r="AT160" s="13">
        <v>29</v>
      </c>
      <c r="AU160" s="13">
        <v>19</v>
      </c>
      <c r="AV160" s="13">
        <v>11</v>
      </c>
      <c r="AW160" s="13">
        <v>17</v>
      </c>
      <c r="AX160" s="13">
        <v>16</v>
      </c>
      <c r="AY160" s="13">
        <v>16</v>
      </c>
      <c r="AZ160" s="13">
        <v>18</v>
      </c>
      <c r="BA160" s="13">
        <v>61</v>
      </c>
      <c r="BB160" s="13">
        <v>43</v>
      </c>
      <c r="BC160" s="13">
        <v>42</v>
      </c>
      <c r="BD160" s="13">
        <v>34</v>
      </c>
      <c r="BE160" s="13">
        <v>44</v>
      </c>
      <c r="BF160" s="13">
        <v>51</v>
      </c>
      <c r="BG160" s="13">
        <v>42</v>
      </c>
      <c r="BH160" s="13">
        <v>52</v>
      </c>
      <c r="BI160" s="13">
        <v>49</v>
      </c>
      <c r="BJ160" s="13">
        <v>47</v>
      </c>
      <c r="BK160" s="13">
        <v>5</v>
      </c>
      <c r="BL160" s="13">
        <v>10</v>
      </c>
      <c r="BM160" s="13">
        <v>7</v>
      </c>
      <c r="BN160" s="13">
        <v>28</v>
      </c>
      <c r="BO160" s="13">
        <v>66</v>
      </c>
      <c r="BP160" s="13">
        <v>43</v>
      </c>
      <c r="BQ160" s="13">
        <v>52</v>
      </c>
      <c r="BR160" s="13">
        <v>23</v>
      </c>
      <c r="BS160" s="13">
        <v>25</v>
      </c>
      <c r="BT160" s="59">
        <v>25</v>
      </c>
    </row>
    <row r="161" spans="1:72" s="22" customFormat="1" ht="12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</row>
    <row r="162" spans="1:72" s="22" customFormat="1" ht="12" customHeight="1" x14ac:dyDescent="0.2">
      <c r="A162" s="90" t="s">
        <v>146</v>
      </c>
      <c r="B162" s="90"/>
      <c r="C162" s="7">
        <f t="shared" ref="C162:E162" si="561">SUM(C163:C164)</f>
        <v>424</v>
      </c>
      <c r="D162" s="7">
        <f t="shared" si="561"/>
        <v>462</v>
      </c>
      <c r="E162" s="7">
        <f t="shared" si="561"/>
        <v>501</v>
      </c>
      <c r="F162" s="7">
        <f>SUM(F163:F164)</f>
        <v>525</v>
      </c>
      <c r="G162" s="7">
        <f t="shared" ref="G162:J162" si="562">SUM(G163:G164)</f>
        <v>565</v>
      </c>
      <c r="H162" s="7">
        <f t="shared" si="562"/>
        <v>502</v>
      </c>
      <c r="I162" s="7">
        <f t="shared" si="562"/>
        <v>467</v>
      </c>
      <c r="J162" s="7">
        <f t="shared" si="562"/>
        <v>465</v>
      </c>
      <c r="K162" s="7">
        <f t="shared" ref="K162" si="563">SUM(K163:K164)</f>
        <v>417</v>
      </c>
      <c r="L162" s="7">
        <v>418</v>
      </c>
      <c r="M162" s="7">
        <f t="shared" ref="M162:P162" si="564">SUM(M163:M164)</f>
        <v>180</v>
      </c>
      <c r="N162" s="7">
        <f t="shared" si="564"/>
        <v>165</v>
      </c>
      <c r="O162" s="7">
        <f t="shared" si="564"/>
        <v>142</v>
      </c>
      <c r="P162" s="7">
        <f t="shared" si="564"/>
        <v>107</v>
      </c>
      <c r="Q162" s="7">
        <f>SUM(Q163:Q164)</f>
        <v>99</v>
      </c>
      <c r="R162" s="7">
        <f t="shared" ref="R162:T162" si="565">SUM(R163:R164)</f>
        <v>100</v>
      </c>
      <c r="S162" s="7">
        <f t="shared" si="565"/>
        <v>116</v>
      </c>
      <c r="T162" s="7">
        <f t="shared" si="565"/>
        <v>114</v>
      </c>
      <c r="U162" s="7">
        <f t="shared" ref="U162" si="566">SUM(U163:U164)</f>
        <v>102</v>
      </c>
      <c r="V162" s="7">
        <v>110</v>
      </c>
      <c r="W162" s="7">
        <f>SUM(W163:W164)</f>
        <v>7</v>
      </c>
      <c r="X162" s="7">
        <f t="shared" ref="X162:AA162" si="567">SUM(X163:X164)</f>
        <v>2</v>
      </c>
      <c r="Y162" s="7">
        <f t="shared" si="567"/>
        <v>9</v>
      </c>
      <c r="Z162" s="7">
        <f t="shared" si="567"/>
        <v>3</v>
      </c>
      <c r="AA162" s="7">
        <f t="shared" si="567"/>
        <v>3</v>
      </c>
      <c r="AB162" s="7">
        <f>SUM(AB163:AB164)</f>
        <v>4</v>
      </c>
      <c r="AC162" s="7">
        <f t="shared" ref="AC162:AD162" si="568">SUM(AC163:AC164)</f>
        <v>8</v>
      </c>
      <c r="AD162" s="7">
        <f t="shared" si="568"/>
        <v>4</v>
      </c>
      <c r="AE162" s="7">
        <f t="shared" ref="AE162" si="569">SUM(AE163:AE164)</f>
        <v>18</v>
      </c>
      <c r="AF162" s="7">
        <v>10</v>
      </c>
      <c r="AG162" s="7">
        <f t="shared" ref="AG162" si="570">SUM(AG163:AG164)</f>
        <v>1082</v>
      </c>
      <c r="AH162" s="7">
        <f>SUM(AH163:AH164)</f>
        <v>1046</v>
      </c>
      <c r="AI162" s="7">
        <f t="shared" ref="AI162:AL162" si="571">SUM(AI163:AI164)</f>
        <v>969</v>
      </c>
      <c r="AJ162" s="7">
        <f t="shared" si="571"/>
        <v>865</v>
      </c>
      <c r="AK162" s="7">
        <f t="shared" si="571"/>
        <v>815</v>
      </c>
      <c r="AL162" s="7">
        <f t="shared" si="571"/>
        <v>748</v>
      </c>
      <c r="AM162" s="7">
        <f>SUM(AM163:AM164)</f>
        <v>709</v>
      </c>
      <c r="AN162" s="7">
        <f>SUM(AN163:AN164)</f>
        <v>660</v>
      </c>
      <c r="AO162" s="7">
        <f>SUM(AO163:AO164)</f>
        <v>741</v>
      </c>
      <c r="AP162" s="7">
        <v>653</v>
      </c>
      <c r="AQ162" s="7">
        <f t="shared" ref="AQ162:AR162" si="572">SUM(AQ163:AQ164)</f>
        <v>1174</v>
      </c>
      <c r="AR162" s="7">
        <f t="shared" si="572"/>
        <v>1177</v>
      </c>
      <c r="AS162" s="7">
        <f>SUM(AS163:AS164)</f>
        <v>1059</v>
      </c>
      <c r="AT162" s="7">
        <f t="shared" ref="AT162:AX162" si="573">SUM(AT163:AT164)</f>
        <v>1105</v>
      </c>
      <c r="AU162" s="7">
        <f t="shared" si="573"/>
        <v>1082</v>
      </c>
      <c r="AV162" s="7">
        <f t="shared" si="573"/>
        <v>1062</v>
      </c>
      <c r="AW162" s="7">
        <f t="shared" si="573"/>
        <v>1185</v>
      </c>
      <c r="AX162" s="7">
        <f t="shared" si="573"/>
        <v>1161</v>
      </c>
      <c r="AY162" s="7">
        <f t="shared" ref="AY162" si="574">SUM(AY163:AY164)</f>
        <v>1144</v>
      </c>
      <c r="AZ162" s="7">
        <v>1118</v>
      </c>
      <c r="BA162" s="7">
        <f t="shared" ref="BA162:BC162" si="575">SUM(BA163:BA164)</f>
        <v>47</v>
      </c>
      <c r="BB162" s="7">
        <f t="shared" si="575"/>
        <v>41</v>
      </c>
      <c r="BC162" s="7">
        <f t="shared" si="575"/>
        <v>67</v>
      </c>
      <c r="BD162" s="7">
        <f>SUM(BD163:BD164)</f>
        <v>50</v>
      </c>
      <c r="BE162" s="7">
        <f t="shared" ref="BE162:BH162" si="576">SUM(BE163:BE164)</f>
        <v>71</v>
      </c>
      <c r="BF162" s="7">
        <f t="shared" si="576"/>
        <v>26</v>
      </c>
      <c r="BG162" s="7">
        <f t="shared" si="576"/>
        <v>45</v>
      </c>
      <c r="BH162" s="7">
        <f t="shared" si="576"/>
        <v>64</v>
      </c>
      <c r="BI162" s="7">
        <f t="shared" ref="BI162" si="577">SUM(BI163:BI164)</f>
        <v>84</v>
      </c>
      <c r="BJ162" s="7">
        <v>118</v>
      </c>
      <c r="BK162" s="7">
        <f t="shared" ref="BK162:BN162" si="578">SUM(BK163:BK164)</f>
        <v>51</v>
      </c>
      <c r="BL162" s="7">
        <f t="shared" si="578"/>
        <v>59</v>
      </c>
      <c r="BM162" s="7">
        <f t="shared" si="578"/>
        <v>67</v>
      </c>
      <c r="BN162" s="7">
        <f t="shared" si="578"/>
        <v>122</v>
      </c>
      <c r="BO162" s="7">
        <f>SUM(BO163:BO164)</f>
        <v>94</v>
      </c>
      <c r="BP162" s="7">
        <f t="shared" ref="BP162" si="579">SUM(BP163:BP164)</f>
        <v>84</v>
      </c>
      <c r="BQ162" s="7">
        <f t="shared" ref="BQ162:BS162" si="580">SUM(BQ163:BQ164)</f>
        <v>153</v>
      </c>
      <c r="BR162" s="7">
        <f t="shared" ref="BR162" si="581">SUM(BR163:BR164)</f>
        <v>171</v>
      </c>
      <c r="BS162" s="7">
        <f t="shared" si="580"/>
        <v>121</v>
      </c>
      <c r="BT162" s="7">
        <v>159</v>
      </c>
    </row>
    <row r="163" spans="1:72" s="22" customFormat="1" ht="12" customHeight="1" x14ac:dyDescent="0.2">
      <c r="A163" s="91" t="s">
        <v>147</v>
      </c>
      <c r="B163" s="91"/>
      <c r="C163" s="8">
        <v>233</v>
      </c>
      <c r="D163" s="8">
        <v>274</v>
      </c>
      <c r="E163" s="8">
        <v>283</v>
      </c>
      <c r="F163" s="8">
        <v>276</v>
      </c>
      <c r="G163" s="8">
        <v>317</v>
      </c>
      <c r="H163" s="8">
        <v>300</v>
      </c>
      <c r="I163" s="8">
        <v>317</v>
      </c>
      <c r="J163" s="8">
        <v>254</v>
      </c>
      <c r="K163" s="8">
        <v>245</v>
      </c>
      <c r="L163" s="8">
        <v>256</v>
      </c>
      <c r="M163" s="8">
        <v>115</v>
      </c>
      <c r="N163" s="8">
        <v>110</v>
      </c>
      <c r="O163" s="8">
        <v>88</v>
      </c>
      <c r="P163" s="8">
        <v>48</v>
      </c>
      <c r="Q163" s="8">
        <v>50</v>
      </c>
      <c r="R163" s="8">
        <v>51</v>
      </c>
      <c r="S163" s="8">
        <v>42</v>
      </c>
      <c r="T163" s="8">
        <v>40</v>
      </c>
      <c r="U163" s="8">
        <v>35</v>
      </c>
      <c r="V163" s="8">
        <v>40</v>
      </c>
      <c r="W163" s="8">
        <v>7</v>
      </c>
      <c r="X163" s="8">
        <v>2</v>
      </c>
      <c r="Y163" s="8">
        <v>9</v>
      </c>
      <c r="Z163" s="8">
        <v>3</v>
      </c>
      <c r="AA163" s="8">
        <v>3</v>
      </c>
      <c r="AB163" s="8">
        <v>4</v>
      </c>
      <c r="AC163" s="8">
        <v>8</v>
      </c>
      <c r="AD163" s="8">
        <v>4</v>
      </c>
      <c r="AE163" s="8">
        <v>18</v>
      </c>
      <c r="AF163" s="8">
        <v>10</v>
      </c>
      <c r="AG163" s="8">
        <v>600</v>
      </c>
      <c r="AH163" s="8">
        <v>564</v>
      </c>
      <c r="AI163" s="8">
        <v>443</v>
      </c>
      <c r="AJ163" s="8">
        <v>359</v>
      </c>
      <c r="AK163" s="8">
        <v>330</v>
      </c>
      <c r="AL163" s="8">
        <v>311</v>
      </c>
      <c r="AM163" s="8">
        <v>261</v>
      </c>
      <c r="AN163" s="8">
        <v>247</v>
      </c>
      <c r="AO163" s="8">
        <v>309</v>
      </c>
      <c r="AP163" s="8">
        <v>258</v>
      </c>
      <c r="AQ163" s="8">
        <v>975</v>
      </c>
      <c r="AR163" s="8">
        <v>976</v>
      </c>
      <c r="AS163" s="8">
        <v>844</v>
      </c>
      <c r="AT163" s="8">
        <v>897</v>
      </c>
      <c r="AU163" s="8">
        <v>886</v>
      </c>
      <c r="AV163" s="8">
        <v>883</v>
      </c>
      <c r="AW163" s="8">
        <v>982</v>
      </c>
      <c r="AX163" s="8">
        <v>960</v>
      </c>
      <c r="AY163" s="8">
        <v>942</v>
      </c>
      <c r="AZ163" s="8">
        <v>880</v>
      </c>
      <c r="BA163" s="8">
        <v>34</v>
      </c>
      <c r="BB163" s="8">
        <v>37</v>
      </c>
      <c r="BC163" s="8">
        <v>64</v>
      </c>
      <c r="BD163" s="8">
        <v>47</v>
      </c>
      <c r="BE163" s="8">
        <v>59</v>
      </c>
      <c r="BF163" s="8">
        <v>26</v>
      </c>
      <c r="BG163" s="8">
        <v>37</v>
      </c>
      <c r="BH163" s="8">
        <v>47</v>
      </c>
      <c r="BI163" s="8">
        <v>50</v>
      </c>
      <c r="BJ163" s="8">
        <v>70</v>
      </c>
      <c r="BK163" s="8">
        <v>26</v>
      </c>
      <c r="BL163" s="8">
        <v>33</v>
      </c>
      <c r="BM163" s="8">
        <v>23</v>
      </c>
      <c r="BN163" s="8">
        <v>96</v>
      </c>
      <c r="BO163" s="8">
        <v>77</v>
      </c>
      <c r="BP163" s="8">
        <v>84</v>
      </c>
      <c r="BQ163" s="8">
        <v>153</v>
      </c>
      <c r="BR163" s="8">
        <v>171</v>
      </c>
      <c r="BS163" s="8">
        <v>121</v>
      </c>
      <c r="BT163" s="58">
        <v>159</v>
      </c>
    </row>
    <row r="164" spans="1:72" s="22" customFormat="1" ht="12" customHeight="1" x14ac:dyDescent="0.2">
      <c r="A164" s="99" t="s">
        <v>206</v>
      </c>
      <c r="B164" s="99"/>
      <c r="C164" s="13">
        <v>191</v>
      </c>
      <c r="D164" s="13">
        <v>188</v>
      </c>
      <c r="E164" s="13">
        <v>218</v>
      </c>
      <c r="F164" s="13">
        <v>249</v>
      </c>
      <c r="G164" s="13">
        <v>248</v>
      </c>
      <c r="H164" s="13">
        <v>202</v>
      </c>
      <c r="I164" s="13">
        <v>150</v>
      </c>
      <c r="J164" s="13">
        <v>211</v>
      </c>
      <c r="K164" s="13">
        <v>172</v>
      </c>
      <c r="L164" s="13">
        <v>162</v>
      </c>
      <c r="M164" s="13">
        <v>65</v>
      </c>
      <c r="N164" s="13">
        <v>55</v>
      </c>
      <c r="O164" s="13">
        <v>54</v>
      </c>
      <c r="P164" s="13">
        <v>59</v>
      </c>
      <c r="Q164" s="13">
        <v>49</v>
      </c>
      <c r="R164" s="13">
        <v>49</v>
      </c>
      <c r="S164" s="13">
        <v>74</v>
      </c>
      <c r="T164" s="13">
        <v>74</v>
      </c>
      <c r="U164" s="13">
        <v>67</v>
      </c>
      <c r="V164" s="13">
        <v>70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482</v>
      </c>
      <c r="AH164" s="13">
        <v>482</v>
      </c>
      <c r="AI164" s="13">
        <v>526</v>
      </c>
      <c r="AJ164" s="13">
        <v>506</v>
      </c>
      <c r="AK164" s="13">
        <v>485</v>
      </c>
      <c r="AL164" s="13">
        <v>437</v>
      </c>
      <c r="AM164" s="13">
        <v>448</v>
      </c>
      <c r="AN164" s="13">
        <v>413</v>
      </c>
      <c r="AO164" s="13">
        <v>432</v>
      </c>
      <c r="AP164" s="13">
        <v>395</v>
      </c>
      <c r="AQ164" s="13">
        <v>199</v>
      </c>
      <c r="AR164" s="13">
        <v>201</v>
      </c>
      <c r="AS164" s="13">
        <v>215</v>
      </c>
      <c r="AT164" s="13">
        <v>208</v>
      </c>
      <c r="AU164" s="13">
        <v>196</v>
      </c>
      <c r="AV164" s="13">
        <v>179</v>
      </c>
      <c r="AW164" s="13">
        <v>203</v>
      </c>
      <c r="AX164" s="13">
        <v>201</v>
      </c>
      <c r="AY164" s="13">
        <v>202</v>
      </c>
      <c r="AZ164" s="13">
        <v>238</v>
      </c>
      <c r="BA164" s="13">
        <v>13</v>
      </c>
      <c r="BB164" s="13">
        <v>4</v>
      </c>
      <c r="BC164" s="13">
        <v>3</v>
      </c>
      <c r="BD164" s="13">
        <v>3</v>
      </c>
      <c r="BE164" s="13">
        <v>12</v>
      </c>
      <c r="BF164" s="13">
        <v>0</v>
      </c>
      <c r="BG164" s="13">
        <v>8</v>
      </c>
      <c r="BH164" s="13">
        <v>17</v>
      </c>
      <c r="BI164" s="13">
        <v>34</v>
      </c>
      <c r="BJ164" s="13">
        <v>48</v>
      </c>
      <c r="BK164" s="13">
        <v>25</v>
      </c>
      <c r="BL164" s="13">
        <v>26</v>
      </c>
      <c r="BM164" s="13">
        <v>44</v>
      </c>
      <c r="BN164" s="13">
        <v>26</v>
      </c>
      <c r="BO164" s="13">
        <v>17</v>
      </c>
      <c r="BP164" s="13">
        <v>0</v>
      </c>
      <c r="BQ164" s="13">
        <v>0</v>
      </c>
      <c r="BR164" s="13">
        <v>0</v>
      </c>
      <c r="BS164" s="13">
        <v>0</v>
      </c>
      <c r="BT164" s="59">
        <v>0</v>
      </c>
    </row>
    <row r="165" spans="1:72" s="22" customFormat="1" ht="12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</row>
    <row r="166" spans="1:72" s="22" customFormat="1" ht="12" customHeight="1" x14ac:dyDescent="0.2">
      <c r="A166" s="90" t="s">
        <v>148</v>
      </c>
      <c r="B166" s="90"/>
      <c r="C166" s="7">
        <f t="shared" ref="C166:AQ166" si="582">SUM(C167:C169)</f>
        <v>2421</v>
      </c>
      <c r="D166" s="7">
        <f t="shared" si="582"/>
        <v>2474</v>
      </c>
      <c r="E166" s="7">
        <f t="shared" si="582"/>
        <v>2321</v>
      </c>
      <c r="F166" s="7">
        <f t="shared" si="582"/>
        <v>2317</v>
      </c>
      <c r="G166" s="7">
        <f t="shared" si="582"/>
        <v>2451</v>
      </c>
      <c r="H166" s="7">
        <f t="shared" si="582"/>
        <v>2559</v>
      </c>
      <c r="I166" s="7">
        <f t="shared" si="582"/>
        <v>2521</v>
      </c>
      <c r="J166" s="7">
        <f t="shared" si="582"/>
        <v>2578</v>
      </c>
      <c r="K166" s="7">
        <f t="shared" ref="K166" si="583">SUM(K167:K169)</f>
        <v>2529</v>
      </c>
      <c r="L166" s="7">
        <v>2572</v>
      </c>
      <c r="M166" s="7">
        <f t="shared" si="582"/>
        <v>212</v>
      </c>
      <c r="N166" s="7">
        <f t="shared" si="582"/>
        <v>232</v>
      </c>
      <c r="O166" s="7">
        <f t="shared" si="582"/>
        <v>245</v>
      </c>
      <c r="P166" s="7">
        <f t="shared" si="582"/>
        <v>229</v>
      </c>
      <c r="Q166" s="7">
        <f t="shared" si="582"/>
        <v>247</v>
      </c>
      <c r="R166" s="7">
        <f t="shared" si="582"/>
        <v>172</v>
      </c>
      <c r="S166" s="7">
        <f t="shared" si="582"/>
        <v>194</v>
      </c>
      <c r="T166" s="7">
        <f t="shared" si="582"/>
        <v>200</v>
      </c>
      <c r="U166" s="7">
        <f t="shared" ref="U166" si="584">SUM(U167:U169)</f>
        <v>186</v>
      </c>
      <c r="V166" s="7">
        <v>215</v>
      </c>
      <c r="W166" s="7">
        <f t="shared" si="582"/>
        <v>66</v>
      </c>
      <c r="X166" s="7">
        <f t="shared" si="582"/>
        <v>51</v>
      </c>
      <c r="Y166" s="7">
        <f t="shared" si="582"/>
        <v>27</v>
      </c>
      <c r="Z166" s="7">
        <f t="shared" si="582"/>
        <v>36</v>
      </c>
      <c r="AA166" s="7">
        <f t="shared" si="582"/>
        <v>36</v>
      </c>
      <c r="AB166" s="7">
        <f t="shared" si="582"/>
        <v>23</v>
      </c>
      <c r="AC166" s="7">
        <f t="shared" si="582"/>
        <v>23</v>
      </c>
      <c r="AD166" s="7">
        <f t="shared" si="582"/>
        <v>43</v>
      </c>
      <c r="AE166" s="7">
        <f t="shared" ref="AE166" si="585">SUM(AE167:AE169)</f>
        <v>66</v>
      </c>
      <c r="AF166" s="7">
        <v>31</v>
      </c>
      <c r="AG166" s="7">
        <f t="shared" si="582"/>
        <v>4386</v>
      </c>
      <c r="AH166" s="7">
        <f t="shared" si="582"/>
        <v>3648</v>
      </c>
      <c r="AI166" s="7">
        <f t="shared" si="582"/>
        <v>3672</v>
      </c>
      <c r="AJ166" s="7">
        <f t="shared" si="582"/>
        <v>3589</v>
      </c>
      <c r="AK166" s="7">
        <f t="shared" si="582"/>
        <v>3964</v>
      </c>
      <c r="AL166" s="7">
        <f t="shared" si="582"/>
        <v>2901</v>
      </c>
      <c r="AM166" s="7">
        <f t="shared" si="582"/>
        <v>3229</v>
      </c>
      <c r="AN166" s="7">
        <f t="shared" si="582"/>
        <v>3328</v>
      </c>
      <c r="AO166" s="7">
        <f t="shared" ref="AO166" si="586">SUM(AO167:AO169)</f>
        <v>2978</v>
      </c>
      <c r="AP166" s="7">
        <v>2666</v>
      </c>
      <c r="AQ166" s="7">
        <f t="shared" si="582"/>
        <v>1747</v>
      </c>
      <c r="AR166" s="7">
        <f t="shared" ref="AR166:BP166" si="587">SUM(AR167:AR169)</f>
        <v>1714</v>
      </c>
      <c r="AS166" s="7">
        <f t="shared" si="587"/>
        <v>1729</v>
      </c>
      <c r="AT166" s="7">
        <f t="shared" si="587"/>
        <v>1722</v>
      </c>
      <c r="AU166" s="7">
        <f t="shared" si="587"/>
        <v>1814</v>
      </c>
      <c r="AV166" s="7">
        <f t="shared" si="587"/>
        <v>1615</v>
      </c>
      <c r="AW166" s="7">
        <f t="shared" si="587"/>
        <v>1740</v>
      </c>
      <c r="AX166" s="7">
        <f t="shared" si="587"/>
        <v>1777</v>
      </c>
      <c r="AY166" s="7">
        <f t="shared" ref="AY166" si="588">SUM(AY167:AY169)</f>
        <v>1855</v>
      </c>
      <c r="AZ166" s="7">
        <v>1970</v>
      </c>
      <c r="BA166" s="7">
        <f t="shared" si="587"/>
        <v>486</v>
      </c>
      <c r="BB166" s="7">
        <f t="shared" si="587"/>
        <v>466</v>
      </c>
      <c r="BC166" s="7">
        <f t="shared" si="587"/>
        <v>597</v>
      </c>
      <c r="BD166" s="7">
        <f t="shared" si="587"/>
        <v>666</v>
      </c>
      <c r="BE166" s="7">
        <f t="shared" si="587"/>
        <v>600</v>
      </c>
      <c r="BF166" s="7">
        <f t="shared" si="587"/>
        <v>597</v>
      </c>
      <c r="BG166" s="7">
        <f t="shared" si="587"/>
        <v>526</v>
      </c>
      <c r="BH166" s="7">
        <f t="shared" si="587"/>
        <v>358</v>
      </c>
      <c r="BI166" s="7">
        <f t="shared" ref="BI166" si="589">SUM(BI167:BI169)</f>
        <v>434</v>
      </c>
      <c r="BJ166" s="7">
        <v>494</v>
      </c>
      <c r="BK166" s="7">
        <f t="shared" si="587"/>
        <v>243</v>
      </c>
      <c r="BL166" s="7">
        <f t="shared" si="587"/>
        <v>211</v>
      </c>
      <c r="BM166" s="7">
        <f t="shared" si="587"/>
        <v>261</v>
      </c>
      <c r="BN166" s="7">
        <f t="shared" si="587"/>
        <v>312</v>
      </c>
      <c r="BO166" s="7">
        <f t="shared" si="587"/>
        <v>410</v>
      </c>
      <c r="BP166" s="7">
        <f t="shared" si="587"/>
        <v>486</v>
      </c>
      <c r="BQ166" s="7">
        <f t="shared" ref="BQ166:BS166" si="590">SUM(BQ167:BQ169)</f>
        <v>184</v>
      </c>
      <c r="BR166" s="7">
        <f t="shared" ref="BR166" si="591">SUM(BR167:BR169)</f>
        <v>168</v>
      </c>
      <c r="BS166" s="7">
        <f t="shared" si="590"/>
        <v>187</v>
      </c>
      <c r="BT166" s="7">
        <v>209</v>
      </c>
    </row>
    <row r="167" spans="1:72" s="22" customFormat="1" ht="12" customHeight="1" x14ac:dyDescent="0.2">
      <c r="A167" s="91" t="s">
        <v>149</v>
      </c>
      <c r="B167" s="91"/>
      <c r="C167" s="8">
        <v>904</v>
      </c>
      <c r="D167" s="8">
        <v>924</v>
      </c>
      <c r="E167" s="8">
        <v>863</v>
      </c>
      <c r="F167" s="8">
        <v>838</v>
      </c>
      <c r="G167" s="8">
        <v>884</v>
      </c>
      <c r="H167" s="8">
        <v>905</v>
      </c>
      <c r="I167" s="8">
        <v>865</v>
      </c>
      <c r="J167" s="8">
        <v>878</v>
      </c>
      <c r="K167" s="8">
        <v>837</v>
      </c>
      <c r="L167" s="8">
        <v>859</v>
      </c>
      <c r="M167" s="8">
        <v>62</v>
      </c>
      <c r="N167" s="8">
        <v>82</v>
      </c>
      <c r="O167" s="8">
        <v>86</v>
      </c>
      <c r="P167" s="8">
        <v>94</v>
      </c>
      <c r="Q167" s="8">
        <v>83</v>
      </c>
      <c r="R167" s="8">
        <v>48</v>
      </c>
      <c r="S167" s="8">
        <v>65</v>
      </c>
      <c r="T167" s="8">
        <v>69</v>
      </c>
      <c r="U167" s="8">
        <v>57</v>
      </c>
      <c r="V167" s="8">
        <v>71</v>
      </c>
      <c r="W167" s="8">
        <v>21</v>
      </c>
      <c r="X167" s="8">
        <v>26</v>
      </c>
      <c r="Y167" s="8">
        <v>27</v>
      </c>
      <c r="Z167" s="8">
        <v>18</v>
      </c>
      <c r="AA167" s="8">
        <v>21</v>
      </c>
      <c r="AB167" s="8">
        <v>17</v>
      </c>
      <c r="AC167" s="8">
        <v>18</v>
      </c>
      <c r="AD167" s="8">
        <v>30</v>
      </c>
      <c r="AE167" s="8">
        <v>44</v>
      </c>
      <c r="AF167" s="8">
        <v>13</v>
      </c>
      <c r="AG167" s="8">
        <v>540</v>
      </c>
      <c r="AH167" s="8">
        <v>509</v>
      </c>
      <c r="AI167" s="8">
        <v>624</v>
      </c>
      <c r="AJ167" s="8">
        <v>665</v>
      </c>
      <c r="AK167" s="8">
        <v>683</v>
      </c>
      <c r="AL167" s="8">
        <v>582</v>
      </c>
      <c r="AM167" s="8">
        <v>721</v>
      </c>
      <c r="AN167" s="8">
        <v>801</v>
      </c>
      <c r="AO167" s="8">
        <v>725</v>
      </c>
      <c r="AP167" s="8">
        <v>457</v>
      </c>
      <c r="AQ167" s="8">
        <v>544</v>
      </c>
      <c r="AR167" s="8">
        <v>569</v>
      </c>
      <c r="AS167" s="8">
        <v>567</v>
      </c>
      <c r="AT167" s="8">
        <v>557</v>
      </c>
      <c r="AU167" s="8">
        <v>568</v>
      </c>
      <c r="AV167" s="8">
        <v>564</v>
      </c>
      <c r="AW167" s="8">
        <v>650</v>
      </c>
      <c r="AX167" s="8">
        <v>641</v>
      </c>
      <c r="AY167" s="8">
        <v>802</v>
      </c>
      <c r="AZ167" s="8">
        <v>851</v>
      </c>
      <c r="BA167" s="8">
        <v>384</v>
      </c>
      <c r="BB167" s="8">
        <v>391</v>
      </c>
      <c r="BC167" s="8">
        <v>393</v>
      </c>
      <c r="BD167" s="8">
        <v>407</v>
      </c>
      <c r="BE167" s="8">
        <v>344</v>
      </c>
      <c r="BF167" s="8">
        <v>336</v>
      </c>
      <c r="BG167" s="8">
        <v>162</v>
      </c>
      <c r="BH167" s="8">
        <v>140</v>
      </c>
      <c r="BI167" s="8">
        <v>118</v>
      </c>
      <c r="BJ167" s="8">
        <v>212</v>
      </c>
      <c r="BK167" s="8">
        <v>184</v>
      </c>
      <c r="BL167" s="8">
        <v>196</v>
      </c>
      <c r="BM167" s="8">
        <v>216</v>
      </c>
      <c r="BN167" s="8">
        <v>238</v>
      </c>
      <c r="BO167" s="8">
        <v>296</v>
      </c>
      <c r="BP167" s="8">
        <v>222</v>
      </c>
      <c r="BQ167" s="8">
        <v>121</v>
      </c>
      <c r="BR167" s="8">
        <v>102</v>
      </c>
      <c r="BS167" s="8">
        <v>65</v>
      </c>
      <c r="BT167" s="58">
        <v>65</v>
      </c>
    </row>
    <row r="168" spans="1:72" s="22" customFormat="1" ht="12" customHeight="1" x14ac:dyDescent="0.2">
      <c r="A168" s="91" t="s">
        <v>150</v>
      </c>
      <c r="B168" s="91"/>
      <c r="C168" s="8">
        <v>1141</v>
      </c>
      <c r="D168" s="8">
        <v>1160</v>
      </c>
      <c r="E168" s="8">
        <v>1091</v>
      </c>
      <c r="F168" s="8">
        <v>1125</v>
      </c>
      <c r="G168" s="8">
        <v>1131</v>
      </c>
      <c r="H168" s="8">
        <v>1213</v>
      </c>
      <c r="I168" s="8">
        <v>1209</v>
      </c>
      <c r="J168" s="8">
        <v>1239</v>
      </c>
      <c r="K168" s="8">
        <v>1247</v>
      </c>
      <c r="L168" s="8">
        <v>1279</v>
      </c>
      <c r="M168" s="8">
        <v>87</v>
      </c>
      <c r="N168" s="8">
        <v>84</v>
      </c>
      <c r="O168" s="8">
        <v>90</v>
      </c>
      <c r="P168" s="8">
        <v>66</v>
      </c>
      <c r="Q168" s="8">
        <v>83</v>
      </c>
      <c r="R168" s="8">
        <v>47</v>
      </c>
      <c r="S168" s="8">
        <v>50</v>
      </c>
      <c r="T168" s="8">
        <v>58</v>
      </c>
      <c r="U168" s="8">
        <v>61</v>
      </c>
      <c r="V168" s="8">
        <v>61</v>
      </c>
      <c r="W168" s="8">
        <v>22</v>
      </c>
      <c r="X168" s="8">
        <v>15</v>
      </c>
      <c r="Y168" s="8">
        <v>0</v>
      </c>
      <c r="Z168" s="8">
        <v>18</v>
      </c>
      <c r="AA168" s="8">
        <v>13</v>
      </c>
      <c r="AB168" s="8">
        <v>0</v>
      </c>
      <c r="AC168" s="8">
        <v>2</v>
      </c>
      <c r="AD168" s="8">
        <v>2</v>
      </c>
      <c r="AE168" s="8">
        <v>7</v>
      </c>
      <c r="AF168" s="8">
        <v>9</v>
      </c>
      <c r="AG168" s="8">
        <v>1402</v>
      </c>
      <c r="AH168" s="8">
        <v>1120</v>
      </c>
      <c r="AI168" s="8">
        <v>1130</v>
      </c>
      <c r="AJ168" s="8">
        <v>1016</v>
      </c>
      <c r="AK168" s="8">
        <v>1218</v>
      </c>
      <c r="AL168" s="8">
        <v>771</v>
      </c>
      <c r="AM168" s="8">
        <v>761</v>
      </c>
      <c r="AN168" s="8">
        <v>847</v>
      </c>
      <c r="AO168" s="8">
        <v>725</v>
      </c>
      <c r="AP168" s="8">
        <v>654</v>
      </c>
      <c r="AQ168" s="8">
        <v>472</v>
      </c>
      <c r="AR168" s="8">
        <v>392</v>
      </c>
      <c r="AS168" s="8">
        <v>397</v>
      </c>
      <c r="AT168" s="8">
        <v>447</v>
      </c>
      <c r="AU168" s="8">
        <v>432</v>
      </c>
      <c r="AV168" s="8">
        <v>344</v>
      </c>
      <c r="AW168" s="8">
        <v>345</v>
      </c>
      <c r="AX168" s="8">
        <v>323</v>
      </c>
      <c r="AY168" s="8">
        <v>198</v>
      </c>
      <c r="AZ168" s="8">
        <v>263</v>
      </c>
      <c r="BA168" s="8">
        <v>17</v>
      </c>
      <c r="BB168" s="8">
        <v>75</v>
      </c>
      <c r="BC168" s="8">
        <v>90</v>
      </c>
      <c r="BD168" s="8">
        <v>18</v>
      </c>
      <c r="BE168" s="8">
        <v>72</v>
      </c>
      <c r="BF168" s="8">
        <v>37</v>
      </c>
      <c r="BG168" s="8">
        <v>87</v>
      </c>
      <c r="BH168" s="8">
        <v>52</v>
      </c>
      <c r="BI168" s="8">
        <v>80</v>
      </c>
      <c r="BJ168" s="8">
        <v>68</v>
      </c>
      <c r="BK168" s="8">
        <v>4</v>
      </c>
      <c r="BL168" s="8">
        <v>15</v>
      </c>
      <c r="BM168" s="8">
        <v>18</v>
      </c>
      <c r="BN168" s="8">
        <v>9</v>
      </c>
      <c r="BO168" s="8">
        <v>78</v>
      </c>
      <c r="BP168" s="8">
        <v>80</v>
      </c>
      <c r="BQ168" s="8">
        <v>0</v>
      </c>
      <c r="BR168" s="8">
        <v>0</v>
      </c>
      <c r="BS168" s="8">
        <v>0</v>
      </c>
      <c r="BT168" s="58">
        <v>64</v>
      </c>
    </row>
    <row r="169" spans="1:72" s="22" customFormat="1" ht="12" customHeight="1" x14ac:dyDescent="0.2">
      <c r="A169" s="99" t="s">
        <v>151</v>
      </c>
      <c r="B169" s="99"/>
      <c r="C169" s="17">
        <v>376</v>
      </c>
      <c r="D169" s="17">
        <v>390</v>
      </c>
      <c r="E169" s="17">
        <v>367</v>
      </c>
      <c r="F169" s="17">
        <v>354</v>
      </c>
      <c r="G169" s="17">
        <v>436</v>
      </c>
      <c r="H169" s="17">
        <v>441</v>
      </c>
      <c r="I169" s="17">
        <v>447</v>
      </c>
      <c r="J169" s="17">
        <v>461</v>
      </c>
      <c r="K169" s="17">
        <v>445</v>
      </c>
      <c r="L169" s="17">
        <v>434</v>
      </c>
      <c r="M169" s="17">
        <v>63</v>
      </c>
      <c r="N169" s="17">
        <v>66</v>
      </c>
      <c r="O169" s="17">
        <v>69</v>
      </c>
      <c r="P169" s="17">
        <v>69</v>
      </c>
      <c r="Q169" s="17">
        <v>81</v>
      </c>
      <c r="R169" s="17">
        <v>77</v>
      </c>
      <c r="S169" s="17">
        <v>79</v>
      </c>
      <c r="T169" s="17">
        <v>73</v>
      </c>
      <c r="U169" s="17">
        <v>68</v>
      </c>
      <c r="V169" s="17">
        <v>83</v>
      </c>
      <c r="W169" s="17">
        <v>23</v>
      </c>
      <c r="X169" s="17">
        <v>10</v>
      </c>
      <c r="Y169" s="17">
        <v>0</v>
      </c>
      <c r="Z169" s="17">
        <v>0</v>
      </c>
      <c r="AA169" s="17">
        <v>2</v>
      </c>
      <c r="AB169" s="17">
        <v>6</v>
      </c>
      <c r="AC169" s="17">
        <v>3</v>
      </c>
      <c r="AD169" s="17">
        <v>11</v>
      </c>
      <c r="AE169" s="17">
        <v>15</v>
      </c>
      <c r="AF169" s="17">
        <v>9</v>
      </c>
      <c r="AG169" s="17">
        <v>2444</v>
      </c>
      <c r="AH169" s="17">
        <v>2019</v>
      </c>
      <c r="AI169" s="17">
        <v>1918</v>
      </c>
      <c r="AJ169" s="17">
        <v>1908</v>
      </c>
      <c r="AK169" s="17">
        <v>2063</v>
      </c>
      <c r="AL169" s="17">
        <v>1548</v>
      </c>
      <c r="AM169" s="17">
        <v>1747</v>
      </c>
      <c r="AN169" s="17">
        <v>1680</v>
      </c>
      <c r="AO169" s="17">
        <v>1528</v>
      </c>
      <c r="AP169" s="17">
        <v>1555</v>
      </c>
      <c r="AQ169" s="17">
        <v>731</v>
      </c>
      <c r="AR169" s="17">
        <v>753</v>
      </c>
      <c r="AS169" s="17">
        <v>765</v>
      </c>
      <c r="AT169" s="17">
        <v>718</v>
      </c>
      <c r="AU169" s="17">
        <v>814</v>
      </c>
      <c r="AV169" s="17">
        <v>707</v>
      </c>
      <c r="AW169" s="17">
        <v>745</v>
      </c>
      <c r="AX169" s="17">
        <v>813</v>
      </c>
      <c r="AY169" s="17">
        <v>855</v>
      </c>
      <c r="AZ169" s="17">
        <v>856</v>
      </c>
      <c r="BA169" s="17">
        <v>85</v>
      </c>
      <c r="BB169" s="17">
        <v>0</v>
      </c>
      <c r="BC169" s="17">
        <v>114</v>
      </c>
      <c r="BD169" s="17">
        <v>241</v>
      </c>
      <c r="BE169" s="17">
        <v>184</v>
      </c>
      <c r="BF169" s="17">
        <v>224</v>
      </c>
      <c r="BG169" s="17">
        <v>277</v>
      </c>
      <c r="BH169" s="17">
        <v>166</v>
      </c>
      <c r="BI169" s="17">
        <v>236</v>
      </c>
      <c r="BJ169" s="17">
        <v>214</v>
      </c>
      <c r="BK169" s="17">
        <v>55</v>
      </c>
      <c r="BL169" s="17">
        <v>0</v>
      </c>
      <c r="BM169" s="17">
        <v>27</v>
      </c>
      <c r="BN169" s="17">
        <v>65</v>
      </c>
      <c r="BO169" s="17">
        <v>36</v>
      </c>
      <c r="BP169" s="17">
        <v>184</v>
      </c>
      <c r="BQ169" s="17">
        <v>63</v>
      </c>
      <c r="BR169" s="17">
        <v>66</v>
      </c>
      <c r="BS169" s="17">
        <v>122</v>
      </c>
      <c r="BT169" s="59">
        <v>80</v>
      </c>
    </row>
    <row r="170" spans="1:72" s="22" customFormat="1" ht="12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</row>
    <row r="171" spans="1:72" s="22" customFormat="1" ht="12" customHeight="1" x14ac:dyDescent="0.2">
      <c r="A171" s="90" t="s">
        <v>152</v>
      </c>
      <c r="B171" s="90"/>
      <c r="C171" s="7">
        <f t="shared" ref="C171:AQ171" si="592">SUM(C172:C181)</f>
        <v>2082</v>
      </c>
      <c r="D171" s="7">
        <f t="shared" si="592"/>
        <v>1943</v>
      </c>
      <c r="E171" s="7">
        <f t="shared" si="592"/>
        <v>2029</v>
      </c>
      <c r="F171" s="7">
        <f t="shared" si="592"/>
        <v>1951</v>
      </c>
      <c r="G171" s="7">
        <f t="shared" si="592"/>
        <v>1971</v>
      </c>
      <c r="H171" s="7">
        <f t="shared" si="592"/>
        <v>1847</v>
      </c>
      <c r="I171" s="7">
        <f t="shared" si="592"/>
        <v>1854</v>
      </c>
      <c r="J171" s="7">
        <f t="shared" si="592"/>
        <v>1917</v>
      </c>
      <c r="K171" s="7">
        <f t="shared" ref="K171" si="593">SUM(K172:K181)</f>
        <v>1813</v>
      </c>
      <c r="L171" s="7">
        <v>1774</v>
      </c>
      <c r="M171" s="7">
        <f t="shared" si="592"/>
        <v>164</v>
      </c>
      <c r="N171" s="7">
        <f t="shared" si="592"/>
        <v>185</v>
      </c>
      <c r="O171" s="7">
        <f t="shared" si="592"/>
        <v>198</v>
      </c>
      <c r="P171" s="7">
        <f t="shared" si="592"/>
        <v>212</v>
      </c>
      <c r="Q171" s="7">
        <f t="shared" si="592"/>
        <v>204</v>
      </c>
      <c r="R171" s="7">
        <f t="shared" si="592"/>
        <v>202</v>
      </c>
      <c r="S171" s="7">
        <f t="shared" si="592"/>
        <v>214</v>
      </c>
      <c r="T171" s="7">
        <f t="shared" si="592"/>
        <v>238</v>
      </c>
      <c r="U171" s="7">
        <f t="shared" ref="U171" si="594">SUM(U172:U181)</f>
        <v>229</v>
      </c>
      <c r="V171" s="7">
        <v>191</v>
      </c>
      <c r="W171" s="7">
        <f t="shared" si="592"/>
        <v>253</v>
      </c>
      <c r="X171" s="7">
        <f t="shared" si="592"/>
        <v>360</v>
      </c>
      <c r="Y171" s="7">
        <f t="shared" si="592"/>
        <v>361</v>
      </c>
      <c r="Z171" s="7">
        <f t="shared" si="592"/>
        <v>304</v>
      </c>
      <c r="AA171" s="7">
        <f t="shared" si="592"/>
        <v>364</v>
      </c>
      <c r="AB171" s="7">
        <f t="shared" si="592"/>
        <v>340</v>
      </c>
      <c r="AC171" s="7">
        <f t="shared" si="592"/>
        <v>238</v>
      </c>
      <c r="AD171" s="7">
        <f t="shared" si="592"/>
        <v>248</v>
      </c>
      <c r="AE171" s="7">
        <f t="shared" ref="AE171" si="595">SUM(AE172:AE181)</f>
        <v>215</v>
      </c>
      <c r="AF171" s="7">
        <v>215</v>
      </c>
      <c r="AG171" s="7">
        <f t="shared" si="592"/>
        <v>1771</v>
      </c>
      <c r="AH171" s="7">
        <f t="shared" si="592"/>
        <v>1779</v>
      </c>
      <c r="AI171" s="7">
        <f t="shared" si="592"/>
        <v>1782</v>
      </c>
      <c r="AJ171" s="7">
        <f t="shared" si="592"/>
        <v>1689</v>
      </c>
      <c r="AK171" s="7">
        <f t="shared" si="592"/>
        <v>1601</v>
      </c>
      <c r="AL171" s="7">
        <f t="shared" si="592"/>
        <v>1557</v>
      </c>
      <c r="AM171" s="7">
        <f t="shared" si="592"/>
        <v>1629</v>
      </c>
      <c r="AN171" s="7">
        <f t="shared" si="592"/>
        <v>1653</v>
      </c>
      <c r="AO171" s="7">
        <f t="shared" ref="AO171" si="596">SUM(AO172:AO181)</f>
        <v>1451</v>
      </c>
      <c r="AP171" s="7">
        <v>1437</v>
      </c>
      <c r="AQ171" s="7">
        <f t="shared" si="592"/>
        <v>1322</v>
      </c>
      <c r="AR171" s="7">
        <f t="shared" ref="AR171:BP171" si="597">SUM(AR172:AR181)</f>
        <v>1361</v>
      </c>
      <c r="AS171" s="7">
        <f t="shared" si="597"/>
        <v>1395</v>
      </c>
      <c r="AT171" s="7">
        <f t="shared" si="597"/>
        <v>1500</v>
      </c>
      <c r="AU171" s="7">
        <f t="shared" si="597"/>
        <v>1388</v>
      </c>
      <c r="AV171" s="7">
        <f t="shared" si="597"/>
        <v>1102</v>
      </c>
      <c r="AW171" s="7">
        <f t="shared" si="597"/>
        <v>964</v>
      </c>
      <c r="AX171" s="7">
        <f t="shared" si="597"/>
        <v>921</v>
      </c>
      <c r="AY171" s="7">
        <f t="shared" ref="AY171" si="598">SUM(AY172:AY181)</f>
        <v>987</v>
      </c>
      <c r="AZ171" s="7">
        <v>944</v>
      </c>
      <c r="BA171" s="7">
        <f t="shared" si="597"/>
        <v>301</v>
      </c>
      <c r="BB171" s="7">
        <f t="shared" si="597"/>
        <v>323</v>
      </c>
      <c r="BC171" s="7">
        <f t="shared" si="597"/>
        <v>341</v>
      </c>
      <c r="BD171" s="7">
        <f t="shared" si="597"/>
        <v>276</v>
      </c>
      <c r="BE171" s="7">
        <f t="shared" si="597"/>
        <v>261</v>
      </c>
      <c r="BF171" s="7">
        <f t="shared" si="597"/>
        <v>258</v>
      </c>
      <c r="BG171" s="7">
        <f t="shared" si="597"/>
        <v>212</v>
      </c>
      <c r="BH171" s="7">
        <f t="shared" si="597"/>
        <v>623</v>
      </c>
      <c r="BI171" s="7">
        <f t="shared" ref="BI171" si="599">SUM(BI172:BI181)</f>
        <v>134</v>
      </c>
      <c r="BJ171" s="7">
        <v>94</v>
      </c>
      <c r="BK171" s="7">
        <f t="shared" si="597"/>
        <v>53</v>
      </c>
      <c r="BL171" s="7">
        <f t="shared" si="597"/>
        <v>182</v>
      </c>
      <c r="BM171" s="7">
        <f t="shared" si="597"/>
        <v>93</v>
      </c>
      <c r="BN171" s="7">
        <f t="shared" si="597"/>
        <v>174</v>
      </c>
      <c r="BO171" s="7">
        <f t="shared" si="597"/>
        <v>186</v>
      </c>
      <c r="BP171" s="7">
        <f t="shared" si="597"/>
        <v>175</v>
      </c>
      <c r="BQ171" s="7">
        <f t="shared" ref="BQ171:BS171" si="600">SUM(BQ172:BQ181)</f>
        <v>106</v>
      </c>
      <c r="BR171" s="7">
        <f t="shared" ref="BR171" si="601">SUM(BR172:BR181)</f>
        <v>226</v>
      </c>
      <c r="BS171" s="7">
        <f t="shared" si="600"/>
        <v>349</v>
      </c>
      <c r="BT171" s="7">
        <v>376</v>
      </c>
    </row>
    <row r="172" spans="1:72" s="22" customFormat="1" ht="12" customHeight="1" x14ac:dyDescent="0.2">
      <c r="A172" s="91" t="s">
        <v>153</v>
      </c>
      <c r="B172" s="91"/>
      <c r="C172" s="8">
        <v>513</v>
      </c>
      <c r="D172" s="8">
        <v>497</v>
      </c>
      <c r="E172" s="8">
        <v>525</v>
      </c>
      <c r="F172" s="8">
        <v>535</v>
      </c>
      <c r="G172" s="8">
        <v>523</v>
      </c>
      <c r="H172" s="8">
        <v>461</v>
      </c>
      <c r="I172" s="8">
        <v>522</v>
      </c>
      <c r="J172" s="8">
        <v>520</v>
      </c>
      <c r="K172" s="8">
        <v>426</v>
      </c>
      <c r="L172" s="8">
        <v>427</v>
      </c>
      <c r="M172" s="8">
        <v>24</v>
      </c>
      <c r="N172" s="8">
        <v>28</v>
      </c>
      <c r="O172" s="8">
        <v>28</v>
      </c>
      <c r="P172" s="8">
        <v>26</v>
      </c>
      <c r="Q172" s="8">
        <v>25</v>
      </c>
      <c r="R172" s="8">
        <v>26</v>
      </c>
      <c r="S172" s="8">
        <v>25</v>
      </c>
      <c r="T172" s="8">
        <v>19</v>
      </c>
      <c r="U172" s="8">
        <v>15</v>
      </c>
      <c r="V172" s="8">
        <v>19</v>
      </c>
      <c r="W172" s="8">
        <v>0</v>
      </c>
      <c r="X172" s="8">
        <v>0</v>
      </c>
      <c r="Y172" s="8">
        <v>3</v>
      </c>
      <c r="Z172" s="8">
        <v>2</v>
      </c>
      <c r="AA172" s="8">
        <v>2</v>
      </c>
      <c r="AB172" s="8">
        <v>0</v>
      </c>
      <c r="AC172" s="8">
        <v>0</v>
      </c>
      <c r="AD172" s="8">
        <v>2</v>
      </c>
      <c r="AE172" s="8">
        <v>2</v>
      </c>
      <c r="AF172" s="8">
        <v>3</v>
      </c>
      <c r="AG172" s="8">
        <v>371</v>
      </c>
      <c r="AH172" s="8">
        <v>449</v>
      </c>
      <c r="AI172" s="8">
        <v>494</v>
      </c>
      <c r="AJ172" s="8">
        <v>507</v>
      </c>
      <c r="AK172" s="8">
        <v>369</v>
      </c>
      <c r="AL172" s="8">
        <v>407</v>
      </c>
      <c r="AM172" s="8">
        <v>379</v>
      </c>
      <c r="AN172" s="8">
        <v>476</v>
      </c>
      <c r="AO172" s="8">
        <v>421</v>
      </c>
      <c r="AP172" s="8">
        <v>386</v>
      </c>
      <c r="AQ172" s="8">
        <v>35</v>
      </c>
      <c r="AR172" s="8">
        <v>31</v>
      </c>
      <c r="AS172" s="8">
        <v>33</v>
      </c>
      <c r="AT172" s="8">
        <v>29</v>
      </c>
      <c r="AU172" s="8">
        <v>20</v>
      </c>
      <c r="AV172" s="8">
        <v>0</v>
      </c>
      <c r="AW172" s="8">
        <v>12</v>
      </c>
      <c r="AX172" s="8">
        <v>15</v>
      </c>
      <c r="AY172" s="8">
        <v>17</v>
      </c>
      <c r="AZ172" s="8">
        <v>14</v>
      </c>
      <c r="BA172" s="8">
        <v>74</v>
      </c>
      <c r="BB172" s="8">
        <v>87</v>
      </c>
      <c r="BC172" s="8">
        <v>101</v>
      </c>
      <c r="BD172" s="8">
        <v>25</v>
      </c>
      <c r="BE172" s="8">
        <v>26</v>
      </c>
      <c r="BF172" s="8">
        <v>46</v>
      </c>
      <c r="BG172" s="8">
        <v>40</v>
      </c>
      <c r="BH172" s="8">
        <v>418</v>
      </c>
      <c r="BI172" s="8">
        <v>0</v>
      </c>
      <c r="BJ172" s="8">
        <v>0</v>
      </c>
      <c r="BK172" s="8">
        <v>20</v>
      </c>
      <c r="BL172" s="8">
        <v>24</v>
      </c>
      <c r="BM172" s="8">
        <v>36</v>
      </c>
      <c r="BN172" s="8">
        <v>15</v>
      </c>
      <c r="BO172" s="8">
        <v>10</v>
      </c>
      <c r="BP172" s="8">
        <v>36</v>
      </c>
      <c r="BQ172" s="8">
        <v>6</v>
      </c>
      <c r="BR172" s="8">
        <v>110</v>
      </c>
      <c r="BS172" s="8">
        <v>254</v>
      </c>
      <c r="BT172" s="58">
        <v>300</v>
      </c>
    </row>
    <row r="173" spans="1:72" s="22" customFormat="1" ht="12" customHeight="1" x14ac:dyDescent="0.2">
      <c r="A173" s="91" t="s">
        <v>154</v>
      </c>
      <c r="B173" s="91"/>
      <c r="C173" s="8">
        <v>19</v>
      </c>
      <c r="D173" s="8">
        <v>26</v>
      </c>
      <c r="E173" s="8">
        <v>29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0</v>
      </c>
      <c r="BQ173" s="8">
        <v>0</v>
      </c>
      <c r="BR173" s="8">
        <v>0</v>
      </c>
      <c r="BS173" s="8">
        <v>0</v>
      </c>
      <c r="BT173" s="58">
        <v>0</v>
      </c>
    </row>
    <row r="174" spans="1:72" s="22" customFormat="1" ht="12" customHeight="1" x14ac:dyDescent="0.2">
      <c r="A174" s="91" t="s">
        <v>155</v>
      </c>
      <c r="B174" s="91"/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81</v>
      </c>
      <c r="AH174" s="8">
        <v>73</v>
      </c>
      <c r="AI174" s="8">
        <v>76</v>
      </c>
      <c r="AJ174" s="8">
        <v>60</v>
      </c>
      <c r="AK174" s="8">
        <v>64</v>
      </c>
      <c r="AL174" s="8">
        <v>44</v>
      </c>
      <c r="AM174" s="8">
        <v>46</v>
      </c>
      <c r="AN174" s="8">
        <v>52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1</v>
      </c>
      <c r="AX174" s="8">
        <v>1</v>
      </c>
      <c r="AY174" s="8">
        <v>1</v>
      </c>
      <c r="AZ174" s="8">
        <v>1</v>
      </c>
      <c r="BA174" s="8">
        <v>0</v>
      </c>
      <c r="BB174" s="8">
        <v>0</v>
      </c>
      <c r="BC174" s="8">
        <v>0</v>
      </c>
      <c r="BD174" s="8">
        <v>4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8">
        <v>11</v>
      </c>
      <c r="BR174" s="8">
        <v>11</v>
      </c>
      <c r="BS174" s="8">
        <v>12</v>
      </c>
      <c r="BT174" s="58">
        <v>9</v>
      </c>
    </row>
    <row r="175" spans="1:72" s="22" customFormat="1" ht="12" customHeight="1" x14ac:dyDescent="0.2">
      <c r="A175" s="91" t="s">
        <v>156</v>
      </c>
      <c r="B175" s="91"/>
      <c r="C175" s="8">
        <v>81</v>
      </c>
      <c r="D175" s="8">
        <v>98</v>
      </c>
      <c r="E175" s="8">
        <v>101</v>
      </c>
      <c r="F175" s="8">
        <v>94</v>
      </c>
      <c r="G175" s="8">
        <v>86</v>
      </c>
      <c r="H175" s="8">
        <v>79</v>
      </c>
      <c r="I175" s="8">
        <v>79</v>
      </c>
      <c r="J175" s="8">
        <v>75</v>
      </c>
      <c r="K175" s="8">
        <v>68</v>
      </c>
      <c r="L175" s="8">
        <v>72</v>
      </c>
      <c r="M175" s="8">
        <v>4</v>
      </c>
      <c r="N175" s="8">
        <v>6</v>
      </c>
      <c r="O175" s="8">
        <v>6</v>
      </c>
      <c r="P175" s="8">
        <v>6</v>
      </c>
      <c r="Q175" s="8">
        <v>7</v>
      </c>
      <c r="R175" s="8">
        <v>7</v>
      </c>
      <c r="S175" s="8">
        <v>7</v>
      </c>
      <c r="T175" s="8">
        <v>7</v>
      </c>
      <c r="U175" s="8">
        <v>7</v>
      </c>
      <c r="V175" s="8">
        <v>6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2</v>
      </c>
      <c r="BA175" s="8"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0</v>
      </c>
      <c r="BQ175" s="8">
        <v>0</v>
      </c>
      <c r="BR175" s="8">
        <v>0</v>
      </c>
      <c r="BS175" s="8">
        <v>0</v>
      </c>
      <c r="BT175" s="58">
        <v>0</v>
      </c>
    </row>
    <row r="176" spans="1:72" s="22" customFormat="1" ht="12" customHeight="1" x14ac:dyDescent="0.2">
      <c r="A176" s="91" t="s">
        <v>157</v>
      </c>
      <c r="B176" s="91"/>
      <c r="C176" s="8">
        <v>543</v>
      </c>
      <c r="D176" s="8">
        <v>493</v>
      </c>
      <c r="E176" s="8">
        <v>484</v>
      </c>
      <c r="F176" s="8">
        <v>478</v>
      </c>
      <c r="G176" s="8">
        <v>535</v>
      </c>
      <c r="H176" s="8">
        <v>521</v>
      </c>
      <c r="I176" s="8">
        <v>448</v>
      </c>
      <c r="J176" s="8">
        <v>488</v>
      </c>
      <c r="K176" s="8">
        <v>468</v>
      </c>
      <c r="L176" s="8">
        <v>443</v>
      </c>
      <c r="M176" s="8">
        <v>80</v>
      </c>
      <c r="N176" s="8">
        <v>89</v>
      </c>
      <c r="O176" s="8">
        <v>105</v>
      </c>
      <c r="P176" s="8">
        <v>103</v>
      </c>
      <c r="Q176" s="8">
        <v>111</v>
      </c>
      <c r="R176" s="8">
        <v>110</v>
      </c>
      <c r="S176" s="8">
        <v>115</v>
      </c>
      <c r="T176" s="8">
        <v>142</v>
      </c>
      <c r="U176" s="8">
        <v>133</v>
      </c>
      <c r="V176" s="8">
        <v>104</v>
      </c>
      <c r="W176" s="8">
        <v>231</v>
      </c>
      <c r="X176" s="8">
        <v>307</v>
      </c>
      <c r="Y176" s="8">
        <v>302</v>
      </c>
      <c r="Z176" s="8">
        <v>271</v>
      </c>
      <c r="AA176" s="8">
        <v>298</v>
      </c>
      <c r="AB176" s="8">
        <v>244</v>
      </c>
      <c r="AC176" s="8">
        <v>182</v>
      </c>
      <c r="AD176" s="8">
        <v>197</v>
      </c>
      <c r="AE176" s="8">
        <v>180</v>
      </c>
      <c r="AF176" s="8">
        <v>212</v>
      </c>
      <c r="AG176" s="8">
        <v>721</v>
      </c>
      <c r="AH176" s="8">
        <v>623</v>
      </c>
      <c r="AI176" s="8">
        <v>605</v>
      </c>
      <c r="AJ176" s="8">
        <v>648</v>
      </c>
      <c r="AK176" s="8">
        <v>714</v>
      </c>
      <c r="AL176" s="8">
        <v>617</v>
      </c>
      <c r="AM176" s="8">
        <v>745</v>
      </c>
      <c r="AN176" s="8">
        <v>751</v>
      </c>
      <c r="AO176" s="8">
        <v>672</v>
      </c>
      <c r="AP176" s="8">
        <v>688</v>
      </c>
      <c r="AQ176" s="8">
        <v>944</v>
      </c>
      <c r="AR176" s="8">
        <v>941</v>
      </c>
      <c r="AS176" s="8">
        <v>996</v>
      </c>
      <c r="AT176" s="8">
        <v>1065</v>
      </c>
      <c r="AU176" s="8">
        <v>1031</v>
      </c>
      <c r="AV176" s="8">
        <v>801</v>
      </c>
      <c r="AW176" s="8">
        <v>701</v>
      </c>
      <c r="AX176" s="8">
        <v>646</v>
      </c>
      <c r="AY176" s="8">
        <v>692</v>
      </c>
      <c r="AZ176" s="8">
        <v>677</v>
      </c>
      <c r="BA176" s="8">
        <v>113</v>
      </c>
      <c r="BB176" s="8">
        <v>116</v>
      </c>
      <c r="BC176" s="8">
        <v>123</v>
      </c>
      <c r="BD176" s="8">
        <v>156</v>
      </c>
      <c r="BE176" s="8">
        <v>120</v>
      </c>
      <c r="BF176" s="8">
        <v>120</v>
      </c>
      <c r="BG176" s="8">
        <v>106</v>
      </c>
      <c r="BH176" s="8">
        <v>146</v>
      </c>
      <c r="BI176" s="8">
        <v>119</v>
      </c>
      <c r="BJ176" s="8">
        <v>63</v>
      </c>
      <c r="BK176" s="8">
        <v>23</v>
      </c>
      <c r="BL176" s="8">
        <v>78</v>
      </c>
      <c r="BM176" s="8">
        <v>30</v>
      </c>
      <c r="BN176" s="8">
        <v>114</v>
      </c>
      <c r="BO176" s="8">
        <v>127</v>
      </c>
      <c r="BP176" s="8">
        <v>102</v>
      </c>
      <c r="BQ176" s="8">
        <v>54</v>
      </c>
      <c r="BR176" s="8">
        <v>66</v>
      </c>
      <c r="BS176" s="8">
        <v>44</v>
      </c>
      <c r="BT176" s="58">
        <v>31</v>
      </c>
    </row>
    <row r="177" spans="1:72" s="22" customFormat="1" ht="12" customHeight="1" x14ac:dyDescent="0.2">
      <c r="A177" s="91" t="s">
        <v>158</v>
      </c>
      <c r="B177" s="91"/>
      <c r="C177" s="8">
        <v>43</v>
      </c>
      <c r="D177" s="8">
        <v>48</v>
      </c>
      <c r="E177" s="8">
        <v>48</v>
      </c>
      <c r="F177" s="8">
        <v>41</v>
      </c>
      <c r="G177" s="8">
        <v>46</v>
      </c>
      <c r="H177" s="8">
        <v>44</v>
      </c>
      <c r="I177" s="8">
        <v>43</v>
      </c>
      <c r="J177" s="8">
        <v>44</v>
      </c>
      <c r="K177" s="8">
        <v>49</v>
      </c>
      <c r="L177" s="8">
        <v>47</v>
      </c>
      <c r="M177" s="8">
        <v>14</v>
      </c>
      <c r="N177" s="8">
        <v>18</v>
      </c>
      <c r="O177" s="8">
        <v>15</v>
      </c>
      <c r="P177" s="8">
        <v>20</v>
      </c>
      <c r="Q177" s="8">
        <v>21</v>
      </c>
      <c r="R177" s="8">
        <v>18</v>
      </c>
      <c r="S177" s="8">
        <v>19</v>
      </c>
      <c r="T177" s="8">
        <v>15</v>
      </c>
      <c r="U177" s="8">
        <v>14</v>
      </c>
      <c r="V177" s="8">
        <v>6</v>
      </c>
      <c r="W177" s="8">
        <v>22</v>
      </c>
      <c r="X177" s="8">
        <v>53</v>
      </c>
      <c r="Y177" s="8">
        <v>56</v>
      </c>
      <c r="Z177" s="8">
        <v>26</v>
      </c>
      <c r="AA177" s="8">
        <v>50</v>
      </c>
      <c r="AB177" s="8">
        <v>56</v>
      </c>
      <c r="AC177" s="8">
        <v>54</v>
      </c>
      <c r="AD177" s="8">
        <v>49</v>
      </c>
      <c r="AE177" s="8">
        <v>33</v>
      </c>
      <c r="AF177" s="8">
        <v>0</v>
      </c>
      <c r="AG177" s="8">
        <v>89</v>
      </c>
      <c r="AH177" s="8">
        <v>75</v>
      </c>
      <c r="AI177" s="8">
        <v>73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35</v>
      </c>
      <c r="BB177" s="8">
        <v>60</v>
      </c>
      <c r="BC177" s="8">
        <v>60</v>
      </c>
      <c r="BD177" s="8">
        <v>38</v>
      </c>
      <c r="BE177" s="8">
        <v>42</v>
      </c>
      <c r="BF177" s="8">
        <v>43</v>
      </c>
      <c r="BG177" s="8">
        <v>30</v>
      </c>
      <c r="BH177" s="8">
        <v>37</v>
      </c>
      <c r="BI177" s="8">
        <v>5</v>
      </c>
      <c r="BJ177" s="8">
        <v>5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  <c r="BS177" s="8">
        <v>0</v>
      </c>
      <c r="BT177" s="58">
        <v>0</v>
      </c>
    </row>
    <row r="178" spans="1:72" s="22" customFormat="1" ht="12" customHeight="1" x14ac:dyDescent="0.2">
      <c r="A178" s="91" t="s">
        <v>159</v>
      </c>
      <c r="B178" s="91"/>
      <c r="C178" s="8">
        <v>48</v>
      </c>
      <c r="D178" s="8">
        <v>53</v>
      </c>
      <c r="E178" s="8">
        <v>53</v>
      </c>
      <c r="F178" s="8">
        <v>49</v>
      </c>
      <c r="G178" s="8">
        <v>51</v>
      </c>
      <c r="H178" s="8">
        <v>52</v>
      </c>
      <c r="I178" s="8">
        <v>56</v>
      </c>
      <c r="J178" s="8">
        <v>62</v>
      </c>
      <c r="K178" s="8">
        <v>58</v>
      </c>
      <c r="L178" s="8">
        <v>62</v>
      </c>
      <c r="M178" s="8">
        <v>14</v>
      </c>
      <c r="N178" s="8">
        <v>11</v>
      </c>
      <c r="O178" s="8">
        <v>11</v>
      </c>
      <c r="P178" s="8">
        <v>11</v>
      </c>
      <c r="Q178" s="8">
        <v>10</v>
      </c>
      <c r="R178" s="8">
        <v>10</v>
      </c>
      <c r="S178" s="8">
        <v>13</v>
      </c>
      <c r="T178" s="8">
        <v>13</v>
      </c>
      <c r="U178" s="8">
        <v>17</v>
      </c>
      <c r="V178" s="8">
        <v>15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114</v>
      </c>
      <c r="AH178" s="8">
        <v>106</v>
      </c>
      <c r="AI178" s="8">
        <v>99</v>
      </c>
      <c r="AJ178" s="8">
        <v>101</v>
      </c>
      <c r="AK178" s="8">
        <v>88</v>
      </c>
      <c r="AL178" s="8">
        <v>111</v>
      </c>
      <c r="AM178" s="8">
        <v>80</v>
      </c>
      <c r="AN178" s="8">
        <v>59</v>
      </c>
      <c r="AO178" s="8">
        <v>61</v>
      </c>
      <c r="AP178" s="8">
        <v>65</v>
      </c>
      <c r="AQ178" s="8">
        <v>84</v>
      </c>
      <c r="AR178" s="8">
        <v>103</v>
      </c>
      <c r="AS178" s="8">
        <v>104</v>
      </c>
      <c r="AT178" s="8">
        <v>131</v>
      </c>
      <c r="AU178" s="8">
        <v>91</v>
      </c>
      <c r="AV178" s="8">
        <v>61</v>
      </c>
      <c r="AW178" s="8">
        <v>55</v>
      </c>
      <c r="AX178" s="8">
        <v>70</v>
      </c>
      <c r="AY178" s="8">
        <v>60</v>
      </c>
      <c r="AZ178" s="8">
        <v>49</v>
      </c>
      <c r="BA178" s="8">
        <v>55</v>
      </c>
      <c r="BB178" s="8">
        <v>31</v>
      </c>
      <c r="BC178" s="8">
        <v>30</v>
      </c>
      <c r="BD178" s="8">
        <v>34</v>
      </c>
      <c r="BE178" s="8">
        <v>34</v>
      </c>
      <c r="BF178" s="8">
        <v>30</v>
      </c>
      <c r="BG178" s="8">
        <v>2</v>
      </c>
      <c r="BH178" s="8">
        <v>2</v>
      </c>
      <c r="BI178" s="8">
        <v>0</v>
      </c>
      <c r="BJ178" s="8">
        <v>0</v>
      </c>
      <c r="BK178" s="8">
        <v>10</v>
      </c>
      <c r="BL178" s="8">
        <v>10</v>
      </c>
      <c r="BM178" s="8">
        <v>8</v>
      </c>
      <c r="BN178" s="8">
        <v>8</v>
      </c>
      <c r="BO178" s="8">
        <v>23</v>
      </c>
      <c r="BP178" s="8">
        <v>24</v>
      </c>
      <c r="BQ178" s="8">
        <v>4</v>
      </c>
      <c r="BR178" s="8">
        <v>4</v>
      </c>
      <c r="BS178" s="8">
        <v>0</v>
      </c>
      <c r="BT178" s="58">
        <v>4</v>
      </c>
    </row>
    <row r="179" spans="1:72" s="22" customFormat="1" ht="12" customHeight="1" x14ac:dyDescent="0.2">
      <c r="A179" s="91" t="s">
        <v>160</v>
      </c>
      <c r="B179" s="91"/>
      <c r="C179" s="8">
        <v>94</v>
      </c>
      <c r="D179" s="8">
        <v>91</v>
      </c>
      <c r="E179" s="8">
        <v>94</v>
      </c>
      <c r="F179" s="8">
        <v>95</v>
      </c>
      <c r="G179" s="8">
        <v>104</v>
      </c>
      <c r="H179" s="8">
        <v>73</v>
      </c>
      <c r="I179" s="8">
        <v>83</v>
      </c>
      <c r="J179" s="8">
        <v>94</v>
      </c>
      <c r="K179" s="8">
        <v>98</v>
      </c>
      <c r="L179" s="8">
        <v>84</v>
      </c>
      <c r="M179" s="8">
        <v>20</v>
      </c>
      <c r="N179" s="8">
        <v>20</v>
      </c>
      <c r="O179" s="8">
        <v>19</v>
      </c>
      <c r="P179" s="8">
        <v>24</v>
      </c>
      <c r="Q179" s="8">
        <v>9</v>
      </c>
      <c r="R179" s="8">
        <v>21</v>
      </c>
      <c r="S179" s="8">
        <v>19</v>
      </c>
      <c r="T179" s="8">
        <v>28</v>
      </c>
      <c r="U179" s="8">
        <v>25</v>
      </c>
      <c r="V179" s="8">
        <v>27</v>
      </c>
      <c r="W179" s="8">
        <v>0</v>
      </c>
      <c r="X179" s="8">
        <v>0</v>
      </c>
      <c r="Y179" s="8">
        <v>0</v>
      </c>
      <c r="Z179" s="8">
        <v>2</v>
      </c>
      <c r="AA179" s="8">
        <v>14</v>
      </c>
      <c r="AB179" s="8">
        <v>14</v>
      </c>
      <c r="AC179" s="8">
        <v>2</v>
      </c>
      <c r="AD179" s="8">
        <v>0</v>
      </c>
      <c r="AE179" s="8">
        <v>0</v>
      </c>
      <c r="AF179" s="8">
        <v>0</v>
      </c>
      <c r="AG179" s="8">
        <v>138</v>
      </c>
      <c r="AH179" s="8">
        <v>156</v>
      </c>
      <c r="AI179" s="8">
        <v>163</v>
      </c>
      <c r="AJ179" s="8">
        <v>169</v>
      </c>
      <c r="AK179" s="8">
        <v>150</v>
      </c>
      <c r="AL179" s="8">
        <v>168</v>
      </c>
      <c r="AM179" s="8">
        <v>170</v>
      </c>
      <c r="AN179" s="8">
        <v>155</v>
      </c>
      <c r="AO179" s="8">
        <v>149</v>
      </c>
      <c r="AP179" s="8">
        <v>158</v>
      </c>
      <c r="AQ179" s="8">
        <v>29</v>
      </c>
      <c r="AR179" s="8">
        <v>44</v>
      </c>
      <c r="AS179" s="8">
        <v>38</v>
      </c>
      <c r="AT179" s="8">
        <v>30</v>
      </c>
      <c r="AU179" s="8">
        <v>31</v>
      </c>
      <c r="AV179" s="8">
        <v>30</v>
      </c>
      <c r="AW179" s="8">
        <v>31</v>
      </c>
      <c r="AX179" s="8">
        <v>29</v>
      </c>
      <c r="AY179" s="8">
        <v>30</v>
      </c>
      <c r="AZ179" s="8">
        <v>22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15</v>
      </c>
      <c r="BN179" s="8">
        <v>37</v>
      </c>
      <c r="BO179" s="8">
        <v>26</v>
      </c>
      <c r="BP179" s="8">
        <v>9</v>
      </c>
      <c r="BQ179" s="8">
        <v>27</v>
      </c>
      <c r="BR179" s="8">
        <v>20</v>
      </c>
      <c r="BS179" s="8">
        <v>30</v>
      </c>
      <c r="BT179" s="58">
        <v>27</v>
      </c>
    </row>
    <row r="180" spans="1:72" s="22" customFormat="1" ht="12" customHeight="1" x14ac:dyDescent="0.2">
      <c r="A180" s="91" t="s">
        <v>161</v>
      </c>
      <c r="B180" s="91"/>
      <c r="C180" s="8">
        <v>116</v>
      </c>
      <c r="D180" s="8">
        <v>114</v>
      </c>
      <c r="E180" s="8">
        <v>146</v>
      </c>
      <c r="F180" s="8">
        <v>101</v>
      </c>
      <c r="G180" s="8">
        <v>68</v>
      </c>
      <c r="H180" s="8">
        <v>67</v>
      </c>
      <c r="I180" s="8">
        <v>72</v>
      </c>
      <c r="J180" s="8">
        <v>72</v>
      </c>
      <c r="K180" s="8">
        <v>72</v>
      </c>
      <c r="L180" s="8">
        <v>76</v>
      </c>
      <c r="M180" s="8">
        <v>2</v>
      </c>
      <c r="N180" s="8">
        <v>2</v>
      </c>
      <c r="O180" s="8">
        <v>2</v>
      </c>
      <c r="P180" s="8">
        <v>10</v>
      </c>
      <c r="Q180" s="8">
        <v>8</v>
      </c>
      <c r="R180" s="8">
        <v>3</v>
      </c>
      <c r="S180" s="8">
        <v>10</v>
      </c>
      <c r="T180" s="8">
        <v>7</v>
      </c>
      <c r="U180" s="8">
        <v>9</v>
      </c>
      <c r="V180" s="8">
        <v>3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13</v>
      </c>
      <c r="BF180" s="8">
        <v>0</v>
      </c>
      <c r="BG180" s="8">
        <v>16</v>
      </c>
      <c r="BH180" s="8">
        <v>0</v>
      </c>
      <c r="BI180" s="8">
        <v>0</v>
      </c>
      <c r="BJ180" s="8">
        <v>0</v>
      </c>
      <c r="BK180" s="8">
        <v>0</v>
      </c>
      <c r="BL180" s="8">
        <v>70</v>
      </c>
      <c r="BM180" s="8">
        <v>0</v>
      </c>
      <c r="BN180" s="8">
        <v>0</v>
      </c>
      <c r="BO180" s="8">
        <v>0</v>
      </c>
      <c r="BP180" s="8">
        <v>4</v>
      </c>
      <c r="BQ180" s="8">
        <v>4</v>
      </c>
      <c r="BR180" s="8">
        <v>0</v>
      </c>
      <c r="BS180" s="8">
        <v>0</v>
      </c>
      <c r="BT180" s="58">
        <v>0</v>
      </c>
    </row>
    <row r="181" spans="1:72" s="22" customFormat="1" ht="12" customHeight="1" x14ac:dyDescent="0.2">
      <c r="A181" s="99" t="s">
        <v>162</v>
      </c>
      <c r="B181" s="99"/>
      <c r="C181" s="13">
        <v>625</v>
      </c>
      <c r="D181" s="13">
        <v>523</v>
      </c>
      <c r="E181" s="13">
        <v>549</v>
      </c>
      <c r="F181" s="13">
        <v>558</v>
      </c>
      <c r="G181" s="13">
        <v>558</v>
      </c>
      <c r="H181" s="13">
        <v>550</v>
      </c>
      <c r="I181" s="13">
        <v>551</v>
      </c>
      <c r="J181" s="13">
        <v>562</v>
      </c>
      <c r="K181" s="13">
        <v>574</v>
      </c>
      <c r="L181" s="13">
        <v>563</v>
      </c>
      <c r="M181" s="13">
        <v>6</v>
      </c>
      <c r="N181" s="13">
        <v>11</v>
      </c>
      <c r="O181" s="13">
        <v>12</v>
      </c>
      <c r="P181" s="13">
        <v>12</v>
      </c>
      <c r="Q181" s="13">
        <v>13</v>
      </c>
      <c r="R181" s="13">
        <v>7</v>
      </c>
      <c r="S181" s="13">
        <v>6</v>
      </c>
      <c r="T181" s="13">
        <v>7</v>
      </c>
      <c r="U181" s="13">
        <v>9</v>
      </c>
      <c r="V181" s="13">
        <v>11</v>
      </c>
      <c r="W181" s="13">
        <v>0</v>
      </c>
      <c r="X181" s="13">
        <v>0</v>
      </c>
      <c r="Y181" s="13">
        <v>0</v>
      </c>
      <c r="Z181" s="13">
        <v>3</v>
      </c>
      <c r="AA181" s="13">
        <v>0</v>
      </c>
      <c r="AB181" s="13">
        <v>26</v>
      </c>
      <c r="AC181" s="13">
        <v>0</v>
      </c>
      <c r="AD181" s="13">
        <v>0</v>
      </c>
      <c r="AE181" s="13">
        <v>0</v>
      </c>
      <c r="AF181" s="13">
        <v>0</v>
      </c>
      <c r="AG181" s="13">
        <v>257</v>
      </c>
      <c r="AH181" s="13">
        <v>297</v>
      </c>
      <c r="AI181" s="13">
        <v>272</v>
      </c>
      <c r="AJ181" s="13">
        <v>204</v>
      </c>
      <c r="AK181" s="13">
        <v>216</v>
      </c>
      <c r="AL181" s="13">
        <v>210</v>
      </c>
      <c r="AM181" s="13">
        <v>209</v>
      </c>
      <c r="AN181" s="13">
        <v>160</v>
      </c>
      <c r="AO181" s="13">
        <v>148</v>
      </c>
      <c r="AP181" s="13">
        <v>140</v>
      </c>
      <c r="AQ181" s="13">
        <v>230</v>
      </c>
      <c r="AR181" s="13">
        <v>242</v>
      </c>
      <c r="AS181" s="13">
        <v>224</v>
      </c>
      <c r="AT181" s="13">
        <v>245</v>
      </c>
      <c r="AU181" s="13">
        <v>215</v>
      </c>
      <c r="AV181" s="13">
        <v>210</v>
      </c>
      <c r="AW181" s="13">
        <v>164</v>
      </c>
      <c r="AX181" s="13">
        <v>160</v>
      </c>
      <c r="AY181" s="13">
        <v>187</v>
      </c>
      <c r="AZ181" s="13">
        <v>179</v>
      </c>
      <c r="BA181" s="13">
        <v>24</v>
      </c>
      <c r="BB181" s="13">
        <v>29</v>
      </c>
      <c r="BC181" s="13">
        <v>27</v>
      </c>
      <c r="BD181" s="13">
        <v>19</v>
      </c>
      <c r="BE181" s="13">
        <v>26</v>
      </c>
      <c r="BF181" s="13">
        <v>19</v>
      </c>
      <c r="BG181" s="13">
        <v>18</v>
      </c>
      <c r="BH181" s="13">
        <v>20</v>
      </c>
      <c r="BI181" s="13">
        <v>10</v>
      </c>
      <c r="BJ181" s="13">
        <v>26</v>
      </c>
      <c r="BK181" s="13">
        <v>0</v>
      </c>
      <c r="BL181" s="13">
        <v>0</v>
      </c>
      <c r="BM181" s="13">
        <v>4</v>
      </c>
      <c r="BN181" s="13">
        <v>0</v>
      </c>
      <c r="BO181" s="13">
        <v>0</v>
      </c>
      <c r="BP181" s="13">
        <v>0</v>
      </c>
      <c r="BQ181" s="13">
        <v>0</v>
      </c>
      <c r="BR181" s="13">
        <v>15</v>
      </c>
      <c r="BS181" s="13">
        <v>9</v>
      </c>
      <c r="BT181" s="59">
        <v>5</v>
      </c>
    </row>
    <row r="182" spans="1:72" s="22" customFormat="1" ht="12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</row>
    <row r="183" spans="1:72" s="22" customFormat="1" ht="12" customHeight="1" x14ac:dyDescent="0.2">
      <c r="A183" s="90" t="s">
        <v>163</v>
      </c>
      <c r="B183" s="90"/>
      <c r="C183" s="7">
        <f t="shared" ref="C183:AQ183" si="602">SUM(C184:C191)</f>
        <v>10485</v>
      </c>
      <c r="D183" s="7">
        <f t="shared" si="602"/>
        <v>10081</v>
      </c>
      <c r="E183" s="7">
        <f t="shared" si="602"/>
        <v>10576</v>
      </c>
      <c r="F183" s="7">
        <f t="shared" si="602"/>
        <v>10268</v>
      </c>
      <c r="G183" s="7">
        <f t="shared" si="602"/>
        <v>10508</v>
      </c>
      <c r="H183" s="7">
        <f t="shared" si="602"/>
        <v>9854</v>
      </c>
      <c r="I183" s="7">
        <f t="shared" si="602"/>
        <v>9828</v>
      </c>
      <c r="J183" s="7">
        <f t="shared" si="602"/>
        <v>9959</v>
      </c>
      <c r="K183" s="7">
        <f t="shared" ref="K183" si="603">SUM(K184:K191)</f>
        <v>9845</v>
      </c>
      <c r="L183" s="7">
        <v>10576</v>
      </c>
      <c r="M183" s="7">
        <f t="shared" si="602"/>
        <v>2109</v>
      </c>
      <c r="N183" s="7">
        <f t="shared" si="602"/>
        <v>2241</v>
      </c>
      <c r="O183" s="7">
        <f t="shared" si="602"/>
        <v>2279</v>
      </c>
      <c r="P183" s="7">
        <f t="shared" si="602"/>
        <v>2175</v>
      </c>
      <c r="Q183" s="7">
        <f t="shared" si="602"/>
        <v>2174</v>
      </c>
      <c r="R183" s="7">
        <f t="shared" si="602"/>
        <v>1790</v>
      </c>
      <c r="S183" s="7">
        <f t="shared" si="602"/>
        <v>2211</v>
      </c>
      <c r="T183" s="7">
        <f t="shared" si="602"/>
        <v>2275</v>
      </c>
      <c r="U183" s="7">
        <f t="shared" ref="U183" si="604">SUM(U184:U191)</f>
        <v>2313</v>
      </c>
      <c r="V183" s="7">
        <v>2323</v>
      </c>
      <c r="W183" s="7">
        <f t="shared" si="602"/>
        <v>3091</v>
      </c>
      <c r="X183" s="7">
        <f t="shared" si="602"/>
        <v>3111</v>
      </c>
      <c r="Y183" s="7">
        <f t="shared" si="602"/>
        <v>3211</v>
      </c>
      <c r="Z183" s="7">
        <f t="shared" si="602"/>
        <v>2976</v>
      </c>
      <c r="AA183" s="7">
        <f t="shared" si="602"/>
        <v>3177</v>
      </c>
      <c r="AB183" s="7">
        <f t="shared" si="602"/>
        <v>2885</v>
      </c>
      <c r="AC183" s="7">
        <f t="shared" si="602"/>
        <v>2716</v>
      </c>
      <c r="AD183" s="7">
        <f t="shared" si="602"/>
        <v>2741</v>
      </c>
      <c r="AE183" s="7">
        <f t="shared" ref="AE183" si="605">SUM(AE184:AE191)</f>
        <v>2859</v>
      </c>
      <c r="AF183" s="7">
        <v>3073</v>
      </c>
      <c r="AG183" s="7">
        <f t="shared" si="602"/>
        <v>17014</v>
      </c>
      <c r="AH183" s="7">
        <f t="shared" si="602"/>
        <v>15992</v>
      </c>
      <c r="AI183" s="7">
        <f t="shared" si="602"/>
        <v>15790</v>
      </c>
      <c r="AJ183" s="7">
        <f t="shared" si="602"/>
        <v>15644</v>
      </c>
      <c r="AK183" s="7">
        <f t="shared" si="602"/>
        <v>14958</v>
      </c>
      <c r="AL183" s="7">
        <f t="shared" si="602"/>
        <v>11616</v>
      </c>
      <c r="AM183" s="7">
        <f t="shared" si="602"/>
        <v>12249</v>
      </c>
      <c r="AN183" s="7">
        <f t="shared" si="602"/>
        <v>12064</v>
      </c>
      <c r="AO183" s="7">
        <f t="shared" ref="AO183" si="606">SUM(AO184:AO191)</f>
        <v>11992</v>
      </c>
      <c r="AP183" s="7">
        <v>11440</v>
      </c>
      <c r="AQ183" s="7">
        <f t="shared" si="602"/>
        <v>11984</v>
      </c>
      <c r="AR183" s="7">
        <f t="shared" ref="AR183:BP183" si="607">SUM(AR184:AR191)</f>
        <v>11877</v>
      </c>
      <c r="AS183" s="7">
        <f t="shared" si="607"/>
        <v>11982</v>
      </c>
      <c r="AT183" s="7">
        <f t="shared" si="607"/>
        <v>12247</v>
      </c>
      <c r="AU183" s="7">
        <f t="shared" si="607"/>
        <v>12014</v>
      </c>
      <c r="AV183" s="7">
        <f t="shared" si="607"/>
        <v>10414</v>
      </c>
      <c r="AW183" s="7">
        <f t="shared" si="607"/>
        <v>10347</v>
      </c>
      <c r="AX183" s="7">
        <f t="shared" si="607"/>
        <v>10250</v>
      </c>
      <c r="AY183" s="7">
        <f t="shared" ref="AY183" si="608">SUM(AY184:AY191)</f>
        <v>10525</v>
      </c>
      <c r="AZ183" s="7">
        <v>10407</v>
      </c>
      <c r="BA183" s="7">
        <f t="shared" si="607"/>
        <v>57483</v>
      </c>
      <c r="BB183" s="7">
        <f t="shared" si="607"/>
        <v>58888</v>
      </c>
      <c r="BC183" s="7">
        <f t="shared" si="607"/>
        <v>60323</v>
      </c>
      <c r="BD183" s="7">
        <f t="shared" si="607"/>
        <v>18363</v>
      </c>
      <c r="BE183" s="7">
        <f t="shared" si="607"/>
        <v>15442</v>
      </c>
      <c r="BF183" s="7">
        <f t="shared" si="607"/>
        <v>13539</v>
      </c>
      <c r="BG183" s="7">
        <f t="shared" si="607"/>
        <v>64529</v>
      </c>
      <c r="BH183" s="7">
        <f t="shared" si="607"/>
        <v>49527</v>
      </c>
      <c r="BI183" s="7">
        <f t="shared" ref="BI183" si="609">SUM(BI184:BI191)</f>
        <v>69764</v>
      </c>
      <c r="BJ183" s="7">
        <v>65227</v>
      </c>
      <c r="BK183" s="7">
        <f t="shared" si="607"/>
        <v>2235</v>
      </c>
      <c r="BL183" s="7">
        <f t="shared" si="607"/>
        <v>3820</v>
      </c>
      <c r="BM183" s="7">
        <f t="shared" si="607"/>
        <v>2279</v>
      </c>
      <c r="BN183" s="7">
        <f t="shared" si="607"/>
        <v>4300</v>
      </c>
      <c r="BO183" s="7">
        <f t="shared" si="607"/>
        <v>5973</v>
      </c>
      <c r="BP183" s="7">
        <f t="shared" si="607"/>
        <v>7142</v>
      </c>
      <c r="BQ183" s="7">
        <f t="shared" ref="BQ183:BS183" si="610">SUM(BQ184:BQ191)</f>
        <v>7584</v>
      </c>
      <c r="BR183" s="7">
        <f t="shared" ref="BR183" si="611">SUM(BR184:BR191)</f>
        <v>6795</v>
      </c>
      <c r="BS183" s="7">
        <f t="shared" si="610"/>
        <v>8450</v>
      </c>
      <c r="BT183" s="7">
        <v>9489</v>
      </c>
    </row>
    <row r="184" spans="1:72" s="22" customFormat="1" ht="12" customHeight="1" x14ac:dyDescent="0.2">
      <c r="A184" s="91" t="s">
        <v>164</v>
      </c>
      <c r="B184" s="91"/>
      <c r="C184" s="8">
        <f t="shared" ref="C184:K184" si="612">SUM(C57:C67)</f>
        <v>837</v>
      </c>
      <c r="D184" s="8">
        <f t="shared" si="612"/>
        <v>853</v>
      </c>
      <c r="E184" s="8">
        <f t="shared" si="612"/>
        <v>854</v>
      </c>
      <c r="F184" s="8">
        <f t="shared" si="612"/>
        <v>881</v>
      </c>
      <c r="G184" s="8">
        <f t="shared" si="612"/>
        <v>872</v>
      </c>
      <c r="H184" s="8">
        <f t="shared" si="612"/>
        <v>835</v>
      </c>
      <c r="I184" s="8">
        <f t="shared" si="612"/>
        <v>848</v>
      </c>
      <c r="J184" s="8">
        <f t="shared" si="612"/>
        <v>857</v>
      </c>
      <c r="K184" s="8">
        <f t="shared" si="612"/>
        <v>846</v>
      </c>
      <c r="L184" s="8">
        <v>792</v>
      </c>
      <c r="M184" s="8">
        <f t="shared" ref="M184:U184" si="613">SUM(M57:M67)</f>
        <v>300</v>
      </c>
      <c r="N184" s="8">
        <f t="shared" si="613"/>
        <v>313</v>
      </c>
      <c r="O184" s="8">
        <f t="shared" si="613"/>
        <v>352</v>
      </c>
      <c r="P184" s="8">
        <f t="shared" si="613"/>
        <v>312</v>
      </c>
      <c r="Q184" s="8">
        <f t="shared" si="613"/>
        <v>338</v>
      </c>
      <c r="R184" s="8">
        <f t="shared" si="613"/>
        <v>242</v>
      </c>
      <c r="S184" s="8">
        <f t="shared" si="613"/>
        <v>300</v>
      </c>
      <c r="T184" s="8">
        <f t="shared" si="613"/>
        <v>287</v>
      </c>
      <c r="U184" s="8">
        <f t="shared" si="613"/>
        <v>315</v>
      </c>
      <c r="V184" s="8">
        <v>295</v>
      </c>
      <c r="W184" s="8">
        <f t="shared" ref="W184:AE184" si="614">SUM(W57:W67)</f>
        <v>121</v>
      </c>
      <c r="X184" s="8">
        <f t="shared" si="614"/>
        <v>60</v>
      </c>
      <c r="Y184" s="8">
        <f t="shared" si="614"/>
        <v>104</v>
      </c>
      <c r="Z184" s="8">
        <f t="shared" si="614"/>
        <v>66</v>
      </c>
      <c r="AA184" s="8">
        <f t="shared" si="614"/>
        <v>101</v>
      </c>
      <c r="AB184" s="8">
        <f t="shared" si="614"/>
        <v>68</v>
      </c>
      <c r="AC184" s="8">
        <f t="shared" si="614"/>
        <v>79</v>
      </c>
      <c r="AD184" s="8">
        <f t="shared" si="614"/>
        <v>97</v>
      </c>
      <c r="AE184" s="8">
        <f t="shared" si="614"/>
        <v>48</v>
      </c>
      <c r="AF184" s="8">
        <v>75</v>
      </c>
      <c r="AG184" s="8">
        <f t="shared" ref="AG184:AO184" si="615">SUM(AG57:AG67)</f>
        <v>565</v>
      </c>
      <c r="AH184" s="8">
        <f t="shared" si="615"/>
        <v>536</v>
      </c>
      <c r="AI184" s="8">
        <f t="shared" si="615"/>
        <v>545</v>
      </c>
      <c r="AJ184" s="8">
        <f t="shared" si="615"/>
        <v>481</v>
      </c>
      <c r="AK184" s="8">
        <f t="shared" si="615"/>
        <v>376</v>
      </c>
      <c r="AL184" s="8">
        <f t="shared" si="615"/>
        <v>298</v>
      </c>
      <c r="AM184" s="8">
        <f t="shared" si="615"/>
        <v>442</v>
      </c>
      <c r="AN184" s="8">
        <f t="shared" si="615"/>
        <v>397</v>
      </c>
      <c r="AO184" s="8">
        <f t="shared" si="615"/>
        <v>414</v>
      </c>
      <c r="AP184" s="8">
        <v>459</v>
      </c>
      <c r="AQ184" s="8">
        <f t="shared" ref="AQ184:AY184" si="616">SUM(AQ57:AQ67)</f>
        <v>998</v>
      </c>
      <c r="AR184" s="8">
        <f t="shared" si="616"/>
        <v>1011</v>
      </c>
      <c r="AS184" s="8">
        <f t="shared" si="616"/>
        <v>1068</v>
      </c>
      <c r="AT184" s="8">
        <f t="shared" si="616"/>
        <v>1137</v>
      </c>
      <c r="AU184" s="8">
        <f t="shared" si="616"/>
        <v>1108</v>
      </c>
      <c r="AV184" s="8">
        <f t="shared" si="616"/>
        <v>914</v>
      </c>
      <c r="AW184" s="8">
        <f t="shared" si="616"/>
        <v>851</v>
      </c>
      <c r="AX184" s="8">
        <f t="shared" si="616"/>
        <v>875</v>
      </c>
      <c r="AY184" s="8">
        <f t="shared" si="616"/>
        <v>848</v>
      </c>
      <c r="AZ184" s="8">
        <v>839</v>
      </c>
      <c r="BA184" s="8">
        <f t="shared" ref="BA184:BI184" si="617">SUM(BA57:BA67)</f>
        <v>586</v>
      </c>
      <c r="BB184" s="8">
        <f t="shared" si="617"/>
        <v>2085</v>
      </c>
      <c r="BC184" s="8">
        <f t="shared" si="617"/>
        <v>2081</v>
      </c>
      <c r="BD184" s="8">
        <f t="shared" si="617"/>
        <v>1726</v>
      </c>
      <c r="BE184" s="8">
        <f t="shared" si="617"/>
        <v>1224</v>
      </c>
      <c r="BF184" s="8">
        <f t="shared" si="617"/>
        <v>275</v>
      </c>
      <c r="BG184" s="8">
        <f t="shared" si="617"/>
        <v>1221</v>
      </c>
      <c r="BH184" s="8">
        <f t="shared" si="617"/>
        <v>1243</v>
      </c>
      <c r="BI184" s="8">
        <f t="shared" si="617"/>
        <v>1140</v>
      </c>
      <c r="BJ184" s="8">
        <v>1287</v>
      </c>
      <c r="BK184" s="8">
        <f t="shared" ref="BK184:BS184" si="618">SUM(BK57:BK67)</f>
        <v>484</v>
      </c>
      <c r="BL184" s="8">
        <f t="shared" si="618"/>
        <v>833</v>
      </c>
      <c r="BM184" s="8">
        <f t="shared" si="618"/>
        <v>498</v>
      </c>
      <c r="BN184" s="8">
        <f t="shared" si="618"/>
        <v>642</v>
      </c>
      <c r="BO184" s="8">
        <f t="shared" si="618"/>
        <v>1695</v>
      </c>
      <c r="BP184" s="8">
        <f t="shared" si="618"/>
        <v>3309</v>
      </c>
      <c r="BQ184" s="8">
        <f t="shared" si="618"/>
        <v>2969</v>
      </c>
      <c r="BR184" s="8">
        <f t="shared" si="618"/>
        <v>1901</v>
      </c>
      <c r="BS184" s="8">
        <f t="shared" si="618"/>
        <v>3077</v>
      </c>
      <c r="BT184" s="8">
        <v>3413</v>
      </c>
    </row>
    <row r="185" spans="1:72" s="22" customFormat="1" ht="12" customHeight="1" x14ac:dyDescent="0.2">
      <c r="A185" s="91" t="s">
        <v>165</v>
      </c>
      <c r="B185" s="91"/>
      <c r="C185" s="8">
        <f t="shared" ref="C185:K185" si="619">SUM(C70:C121)</f>
        <v>1387</v>
      </c>
      <c r="D185" s="8">
        <f t="shared" si="619"/>
        <v>1382</v>
      </c>
      <c r="E185" s="8">
        <f t="shared" si="619"/>
        <v>1413</v>
      </c>
      <c r="F185" s="8">
        <f t="shared" si="619"/>
        <v>1407</v>
      </c>
      <c r="G185" s="8">
        <f t="shared" si="619"/>
        <v>1429</v>
      </c>
      <c r="H185" s="8">
        <f t="shared" si="619"/>
        <v>1323</v>
      </c>
      <c r="I185" s="8">
        <f t="shared" si="619"/>
        <v>1328</v>
      </c>
      <c r="J185" s="8">
        <f t="shared" si="619"/>
        <v>1344</v>
      </c>
      <c r="K185" s="8">
        <f t="shared" si="619"/>
        <v>1394</v>
      </c>
      <c r="L185" s="8">
        <v>1339</v>
      </c>
      <c r="M185" s="8">
        <f t="shared" ref="M185:U185" si="620">SUM(M70:M121)</f>
        <v>536</v>
      </c>
      <c r="N185" s="8">
        <f t="shared" si="620"/>
        <v>641</v>
      </c>
      <c r="O185" s="8">
        <f t="shared" si="620"/>
        <v>615</v>
      </c>
      <c r="P185" s="8">
        <f t="shared" si="620"/>
        <v>624</v>
      </c>
      <c r="Q185" s="8">
        <f t="shared" si="620"/>
        <v>535</v>
      </c>
      <c r="R185" s="8">
        <f t="shared" si="620"/>
        <v>413</v>
      </c>
      <c r="S185" s="8">
        <f t="shared" si="620"/>
        <v>644</v>
      </c>
      <c r="T185" s="8">
        <f t="shared" si="620"/>
        <v>716</v>
      </c>
      <c r="U185" s="8">
        <f t="shared" si="620"/>
        <v>706</v>
      </c>
      <c r="V185" s="8">
        <v>662</v>
      </c>
      <c r="W185" s="8">
        <f t="shared" ref="W185:AE185" si="621">SUM(W70:W121)</f>
        <v>1996</v>
      </c>
      <c r="X185" s="8">
        <f t="shared" si="621"/>
        <v>2006</v>
      </c>
      <c r="Y185" s="8">
        <f t="shared" si="621"/>
        <v>2017</v>
      </c>
      <c r="Z185" s="8">
        <f t="shared" si="621"/>
        <v>1766</v>
      </c>
      <c r="AA185" s="8">
        <f t="shared" si="621"/>
        <v>1791</v>
      </c>
      <c r="AB185" s="8">
        <f t="shared" si="621"/>
        <v>1721</v>
      </c>
      <c r="AC185" s="8">
        <f t="shared" si="621"/>
        <v>1732</v>
      </c>
      <c r="AD185" s="8">
        <f t="shared" si="621"/>
        <v>1755</v>
      </c>
      <c r="AE185" s="8">
        <f t="shared" si="621"/>
        <v>1886</v>
      </c>
      <c r="AF185" s="8">
        <v>1873</v>
      </c>
      <c r="AG185" s="8">
        <f t="shared" ref="AG185:AO185" si="622">SUM(AG70:AG121)</f>
        <v>2215</v>
      </c>
      <c r="AH185" s="8">
        <f t="shared" si="622"/>
        <v>1941</v>
      </c>
      <c r="AI185" s="8">
        <f t="shared" si="622"/>
        <v>1889</v>
      </c>
      <c r="AJ185" s="8">
        <f t="shared" si="622"/>
        <v>1959</v>
      </c>
      <c r="AK185" s="8">
        <f t="shared" si="622"/>
        <v>1786</v>
      </c>
      <c r="AL185" s="8">
        <f t="shared" si="622"/>
        <v>1076</v>
      </c>
      <c r="AM185" s="8">
        <f t="shared" si="622"/>
        <v>1289</v>
      </c>
      <c r="AN185" s="8">
        <f t="shared" si="622"/>
        <v>1494</v>
      </c>
      <c r="AO185" s="8">
        <f t="shared" si="622"/>
        <v>1790</v>
      </c>
      <c r="AP185" s="8">
        <v>1687</v>
      </c>
      <c r="AQ185" s="8">
        <f t="shared" ref="AQ185:AY185" si="623">SUM(AQ70:AQ121)</f>
        <v>2067</v>
      </c>
      <c r="AR185" s="8">
        <f t="shared" si="623"/>
        <v>1917</v>
      </c>
      <c r="AS185" s="8">
        <f t="shared" si="623"/>
        <v>1987</v>
      </c>
      <c r="AT185" s="8">
        <f t="shared" si="623"/>
        <v>1986</v>
      </c>
      <c r="AU185" s="8">
        <f t="shared" si="623"/>
        <v>1737</v>
      </c>
      <c r="AV185" s="8">
        <f t="shared" si="623"/>
        <v>1650</v>
      </c>
      <c r="AW185" s="8">
        <f t="shared" si="623"/>
        <v>1687</v>
      </c>
      <c r="AX185" s="8">
        <f t="shared" si="623"/>
        <v>1738</v>
      </c>
      <c r="AY185" s="8">
        <f t="shared" si="623"/>
        <v>1693</v>
      </c>
      <c r="AZ185" s="8">
        <v>1708</v>
      </c>
      <c r="BA185" s="8">
        <f t="shared" ref="BA185:BI185" si="624">SUM(BA70:BA121)</f>
        <v>48065</v>
      </c>
      <c r="BB185" s="8">
        <f t="shared" si="624"/>
        <v>47938</v>
      </c>
      <c r="BC185" s="8">
        <f t="shared" si="624"/>
        <v>49096</v>
      </c>
      <c r="BD185" s="8">
        <f t="shared" si="624"/>
        <v>14661</v>
      </c>
      <c r="BE185" s="8">
        <f t="shared" si="624"/>
        <v>12270</v>
      </c>
      <c r="BF185" s="8">
        <f t="shared" si="624"/>
        <v>11638</v>
      </c>
      <c r="BG185" s="8">
        <f t="shared" si="624"/>
        <v>21078</v>
      </c>
      <c r="BH185" s="8">
        <f t="shared" si="624"/>
        <v>24664</v>
      </c>
      <c r="BI185" s="8">
        <f t="shared" si="624"/>
        <v>27007</v>
      </c>
      <c r="BJ185" s="8">
        <v>20938</v>
      </c>
      <c r="BK185" s="8">
        <f t="shared" ref="BK185:BS185" si="625">SUM(BK70:BK121)</f>
        <v>1086</v>
      </c>
      <c r="BL185" s="8">
        <f t="shared" si="625"/>
        <v>1332</v>
      </c>
      <c r="BM185" s="8">
        <f t="shared" si="625"/>
        <v>1041</v>
      </c>
      <c r="BN185" s="8">
        <f t="shared" si="625"/>
        <v>1233</v>
      </c>
      <c r="BO185" s="8">
        <f t="shared" si="625"/>
        <v>1812</v>
      </c>
      <c r="BP185" s="8">
        <f t="shared" si="625"/>
        <v>1043</v>
      </c>
      <c r="BQ185" s="8">
        <f t="shared" si="625"/>
        <v>1861</v>
      </c>
      <c r="BR185" s="8">
        <f t="shared" si="625"/>
        <v>2134</v>
      </c>
      <c r="BS185" s="8">
        <f t="shared" si="625"/>
        <v>2228</v>
      </c>
      <c r="BT185" s="8">
        <v>2685</v>
      </c>
    </row>
    <row r="186" spans="1:72" s="22" customFormat="1" ht="12" customHeight="1" x14ac:dyDescent="0.2">
      <c r="A186" s="91" t="s">
        <v>166</v>
      </c>
      <c r="B186" s="91"/>
      <c r="C186" s="8">
        <f t="shared" ref="C186:K186" si="626">SUM(C124:C142)</f>
        <v>971</v>
      </c>
      <c r="D186" s="8">
        <f t="shared" si="626"/>
        <v>938</v>
      </c>
      <c r="E186" s="8">
        <f t="shared" si="626"/>
        <v>911</v>
      </c>
      <c r="F186" s="8">
        <f t="shared" si="626"/>
        <v>882</v>
      </c>
      <c r="G186" s="8">
        <f t="shared" si="626"/>
        <v>861</v>
      </c>
      <c r="H186" s="8">
        <f t="shared" si="626"/>
        <v>818</v>
      </c>
      <c r="I186" s="8">
        <f t="shared" si="626"/>
        <v>804</v>
      </c>
      <c r="J186" s="8">
        <f t="shared" si="626"/>
        <v>810</v>
      </c>
      <c r="K186" s="8">
        <f t="shared" si="626"/>
        <v>833</v>
      </c>
      <c r="L186" s="8">
        <v>797</v>
      </c>
      <c r="M186" s="8">
        <f t="shared" ref="M186:U186" si="627">SUM(M124:M142)</f>
        <v>285</v>
      </c>
      <c r="N186" s="8">
        <f t="shared" si="627"/>
        <v>270</v>
      </c>
      <c r="O186" s="8">
        <f t="shared" si="627"/>
        <v>278</v>
      </c>
      <c r="P186" s="8">
        <f t="shared" si="627"/>
        <v>272</v>
      </c>
      <c r="Q186" s="8">
        <f t="shared" si="627"/>
        <v>256</v>
      </c>
      <c r="R186" s="8">
        <f t="shared" si="627"/>
        <v>244</v>
      </c>
      <c r="S186" s="8">
        <f t="shared" si="627"/>
        <v>265</v>
      </c>
      <c r="T186" s="8">
        <f t="shared" si="627"/>
        <v>269</v>
      </c>
      <c r="U186" s="8">
        <f t="shared" si="627"/>
        <v>270</v>
      </c>
      <c r="V186" s="8">
        <v>319</v>
      </c>
      <c r="W186" s="8">
        <f t="shared" ref="W186:AE186" si="628">SUM(W124:W142)</f>
        <v>16</v>
      </c>
      <c r="X186" s="8">
        <f t="shared" si="628"/>
        <v>4</v>
      </c>
      <c r="Y186" s="8">
        <f t="shared" si="628"/>
        <v>11</v>
      </c>
      <c r="Z186" s="8">
        <f t="shared" si="628"/>
        <v>1</v>
      </c>
      <c r="AA186" s="8">
        <f t="shared" si="628"/>
        <v>6</v>
      </c>
      <c r="AB186" s="8">
        <f t="shared" si="628"/>
        <v>0</v>
      </c>
      <c r="AC186" s="8">
        <f t="shared" si="628"/>
        <v>0</v>
      </c>
      <c r="AD186" s="8">
        <f t="shared" si="628"/>
        <v>7</v>
      </c>
      <c r="AE186" s="8">
        <f t="shared" si="628"/>
        <v>5</v>
      </c>
      <c r="AF186" s="8">
        <v>8</v>
      </c>
      <c r="AG186" s="8">
        <f t="shared" ref="AG186:AO186" si="629">SUM(AG124:AG142)</f>
        <v>2671</v>
      </c>
      <c r="AH186" s="8">
        <f t="shared" si="629"/>
        <v>2767</v>
      </c>
      <c r="AI186" s="8">
        <f t="shared" si="629"/>
        <v>2618</v>
      </c>
      <c r="AJ186" s="8">
        <f t="shared" si="629"/>
        <v>2905</v>
      </c>
      <c r="AK186" s="8">
        <f t="shared" si="629"/>
        <v>2278</v>
      </c>
      <c r="AL186" s="8">
        <f t="shared" si="629"/>
        <v>1803</v>
      </c>
      <c r="AM186" s="8">
        <f t="shared" si="629"/>
        <v>1693</v>
      </c>
      <c r="AN186" s="8">
        <f t="shared" si="629"/>
        <v>1587</v>
      </c>
      <c r="AO186" s="8">
        <f t="shared" si="629"/>
        <v>1461</v>
      </c>
      <c r="AP186" s="8">
        <v>1438</v>
      </c>
      <c r="AQ186" s="8">
        <f t="shared" ref="AQ186:AY186" si="630">SUM(AQ124:AQ142)</f>
        <v>2049</v>
      </c>
      <c r="AR186" s="8">
        <f t="shared" si="630"/>
        <v>2054</v>
      </c>
      <c r="AS186" s="8">
        <f t="shared" si="630"/>
        <v>1945</v>
      </c>
      <c r="AT186" s="8">
        <f t="shared" si="630"/>
        <v>1998</v>
      </c>
      <c r="AU186" s="8">
        <f t="shared" si="630"/>
        <v>1920</v>
      </c>
      <c r="AV186" s="8">
        <f t="shared" si="630"/>
        <v>1511</v>
      </c>
      <c r="AW186" s="8">
        <f t="shared" si="630"/>
        <v>1414</v>
      </c>
      <c r="AX186" s="8">
        <f t="shared" si="630"/>
        <v>1433</v>
      </c>
      <c r="AY186" s="8">
        <f t="shared" si="630"/>
        <v>1429</v>
      </c>
      <c r="AZ186" s="8">
        <v>1338</v>
      </c>
      <c r="BA186" s="8">
        <f t="shared" ref="BA186:BI186" si="631">SUM(BA124:BA142)</f>
        <v>313</v>
      </c>
      <c r="BB186" s="8">
        <f t="shared" si="631"/>
        <v>409</v>
      </c>
      <c r="BC186" s="8">
        <f t="shared" si="631"/>
        <v>317</v>
      </c>
      <c r="BD186" s="8">
        <f t="shared" si="631"/>
        <v>326</v>
      </c>
      <c r="BE186" s="8">
        <f t="shared" si="631"/>
        <v>249</v>
      </c>
      <c r="BF186" s="8">
        <f t="shared" si="631"/>
        <v>267</v>
      </c>
      <c r="BG186" s="8">
        <f t="shared" si="631"/>
        <v>40695</v>
      </c>
      <c r="BH186" s="8">
        <f t="shared" si="631"/>
        <v>21837</v>
      </c>
      <c r="BI186" s="8">
        <f t="shared" si="631"/>
        <v>39126</v>
      </c>
      <c r="BJ186" s="8">
        <v>37642</v>
      </c>
      <c r="BK186" s="8">
        <f t="shared" ref="BK186:BS186" si="632">SUM(BK124:BK142)</f>
        <v>268</v>
      </c>
      <c r="BL186" s="8">
        <f t="shared" si="632"/>
        <v>901</v>
      </c>
      <c r="BM186" s="8">
        <f t="shared" si="632"/>
        <v>114</v>
      </c>
      <c r="BN186" s="8">
        <f t="shared" si="632"/>
        <v>1325</v>
      </c>
      <c r="BO186" s="8">
        <f t="shared" si="632"/>
        <v>1168</v>
      </c>
      <c r="BP186" s="8">
        <f t="shared" si="632"/>
        <v>1425</v>
      </c>
      <c r="BQ186" s="8">
        <f t="shared" si="632"/>
        <v>1581</v>
      </c>
      <c r="BR186" s="8">
        <f t="shared" si="632"/>
        <v>1501</v>
      </c>
      <c r="BS186" s="8">
        <f t="shared" si="632"/>
        <v>1848</v>
      </c>
      <c r="BT186" s="8">
        <v>1861</v>
      </c>
    </row>
    <row r="187" spans="1:72" s="22" customFormat="1" ht="12" customHeight="1" x14ac:dyDescent="0.2">
      <c r="A187" s="91" t="s">
        <v>167</v>
      </c>
      <c r="B187" s="91"/>
      <c r="C187" s="8">
        <f t="shared" ref="C187:E187" si="633">SUM(C145:C152)</f>
        <v>1012</v>
      </c>
      <c r="D187" s="8">
        <f t="shared" si="633"/>
        <v>676</v>
      </c>
      <c r="E187" s="8">
        <f t="shared" si="633"/>
        <v>1200</v>
      </c>
      <c r="F187" s="8">
        <f>SUM(F145:F152)</f>
        <v>1049</v>
      </c>
      <c r="G187" s="8">
        <f t="shared" ref="G187:J187" si="634">SUM(G145:G152)</f>
        <v>1055</v>
      </c>
      <c r="H187" s="8">
        <f t="shared" si="634"/>
        <v>573</v>
      </c>
      <c r="I187" s="8">
        <f t="shared" si="634"/>
        <v>600</v>
      </c>
      <c r="J187" s="8">
        <f t="shared" si="634"/>
        <v>630</v>
      </c>
      <c r="K187" s="8">
        <f t="shared" ref="K187" si="635">SUM(K145:K152)</f>
        <v>616</v>
      </c>
      <c r="L187" s="8">
        <v>1567</v>
      </c>
      <c r="M187" s="8">
        <f t="shared" ref="M187:P187" si="636">SUM(M145:M152)</f>
        <v>109</v>
      </c>
      <c r="N187" s="8">
        <f t="shared" si="636"/>
        <v>114</v>
      </c>
      <c r="O187" s="8">
        <f t="shared" si="636"/>
        <v>123</v>
      </c>
      <c r="P187" s="8">
        <f t="shared" si="636"/>
        <v>137</v>
      </c>
      <c r="Q187" s="8">
        <f>SUM(Q145:Q152)</f>
        <v>154</v>
      </c>
      <c r="R187" s="8">
        <f t="shared" ref="R187:T187" si="637">SUM(R145:R152)</f>
        <v>135</v>
      </c>
      <c r="S187" s="8">
        <f t="shared" si="637"/>
        <v>138</v>
      </c>
      <c r="T187" s="8">
        <f t="shared" si="637"/>
        <v>136</v>
      </c>
      <c r="U187" s="8">
        <f t="shared" ref="U187" si="638">SUM(U145:U152)</f>
        <v>129</v>
      </c>
      <c r="V187" s="8">
        <v>147</v>
      </c>
      <c r="W187" s="8">
        <f>SUM(W145:W152)</f>
        <v>34</v>
      </c>
      <c r="X187" s="8">
        <f t="shared" ref="X187:AA187" si="639">SUM(X145:X152)</f>
        <v>19</v>
      </c>
      <c r="Y187" s="8">
        <f t="shared" si="639"/>
        <v>26</v>
      </c>
      <c r="Z187" s="8">
        <f t="shared" si="639"/>
        <v>21</v>
      </c>
      <c r="AA187" s="8">
        <f t="shared" si="639"/>
        <v>12</v>
      </c>
      <c r="AB187" s="8">
        <f>SUM(AB145:AB152)</f>
        <v>13</v>
      </c>
      <c r="AC187" s="8">
        <f t="shared" ref="AC187:AD187" si="640">SUM(AC145:AC152)</f>
        <v>13</v>
      </c>
      <c r="AD187" s="8">
        <f t="shared" si="640"/>
        <v>8</v>
      </c>
      <c r="AE187" s="8">
        <f t="shared" ref="AE187" si="641">SUM(AE145:AE152)</f>
        <v>10</v>
      </c>
      <c r="AF187" s="8">
        <v>9</v>
      </c>
      <c r="AG187" s="8">
        <f t="shared" ref="AG187" si="642">SUM(AG145:AG152)</f>
        <v>1958</v>
      </c>
      <c r="AH187" s="8">
        <f>SUM(AH145:AH152)</f>
        <v>1957</v>
      </c>
      <c r="AI187" s="8">
        <f t="shared" ref="AI187:AL187" si="643">SUM(AI145:AI152)</f>
        <v>1950</v>
      </c>
      <c r="AJ187" s="8">
        <f t="shared" si="643"/>
        <v>1860</v>
      </c>
      <c r="AK187" s="8">
        <f t="shared" si="643"/>
        <v>1822</v>
      </c>
      <c r="AL187" s="8">
        <f t="shared" si="643"/>
        <v>964</v>
      </c>
      <c r="AM187" s="8">
        <f>SUM(AM145:AM152)</f>
        <v>990</v>
      </c>
      <c r="AN187" s="8">
        <f>SUM(AN145:AN152)</f>
        <v>949</v>
      </c>
      <c r="AO187" s="8">
        <f>SUM(AO145:AO152)</f>
        <v>978</v>
      </c>
      <c r="AP187" s="8">
        <v>865</v>
      </c>
      <c r="AQ187" s="8">
        <f t="shared" ref="AQ187:AR187" si="644">SUM(AQ145:AQ152)</f>
        <v>1747</v>
      </c>
      <c r="AR187" s="8">
        <f t="shared" si="644"/>
        <v>1749</v>
      </c>
      <c r="AS187" s="8">
        <f>SUM(AS145:AS152)</f>
        <v>1883</v>
      </c>
      <c r="AT187" s="8">
        <f t="shared" ref="AT187:AX187" si="645">SUM(AT145:AT152)</f>
        <v>1975</v>
      </c>
      <c r="AU187" s="8">
        <f t="shared" si="645"/>
        <v>2096</v>
      </c>
      <c r="AV187" s="8">
        <f t="shared" si="645"/>
        <v>1693</v>
      </c>
      <c r="AW187" s="8">
        <f t="shared" si="645"/>
        <v>1670</v>
      </c>
      <c r="AX187" s="8">
        <f t="shared" si="645"/>
        <v>1582</v>
      </c>
      <c r="AY187" s="8">
        <f t="shared" ref="AY187" si="646">SUM(AY145:AY152)</f>
        <v>1752</v>
      </c>
      <c r="AZ187" s="8">
        <v>1704</v>
      </c>
      <c r="BA187" s="8">
        <f t="shared" ref="BA187:BC187" si="647">SUM(BA145:BA152)</f>
        <v>137</v>
      </c>
      <c r="BB187" s="8">
        <f t="shared" si="647"/>
        <v>132</v>
      </c>
      <c r="BC187" s="8">
        <f t="shared" si="647"/>
        <v>208</v>
      </c>
      <c r="BD187" s="8">
        <f>SUM(BD145:BD152)</f>
        <v>186</v>
      </c>
      <c r="BE187" s="8">
        <f t="shared" ref="BE187:BH187" si="648">SUM(BE145:BE152)</f>
        <v>346</v>
      </c>
      <c r="BF187" s="8">
        <f t="shared" si="648"/>
        <v>152</v>
      </c>
      <c r="BG187" s="8">
        <f t="shared" si="648"/>
        <v>172</v>
      </c>
      <c r="BH187" s="8">
        <f t="shared" si="648"/>
        <v>167</v>
      </c>
      <c r="BI187" s="8">
        <f t="shared" ref="BI187" si="649">SUM(BI145:BI152)</f>
        <v>151</v>
      </c>
      <c r="BJ187" s="8">
        <v>1119</v>
      </c>
      <c r="BK187" s="8">
        <f t="shared" ref="BK187:BN187" si="650">SUM(BK145:BK152)</f>
        <v>37</v>
      </c>
      <c r="BL187" s="8">
        <f t="shared" si="650"/>
        <v>162</v>
      </c>
      <c r="BM187" s="8">
        <f t="shared" si="650"/>
        <v>137</v>
      </c>
      <c r="BN187" s="8">
        <f t="shared" si="650"/>
        <v>182</v>
      </c>
      <c r="BO187" s="8">
        <f>SUM(BO145:BO152)</f>
        <v>291</v>
      </c>
      <c r="BP187" s="8">
        <f t="shared" ref="BP187" si="651">SUM(BP145:BP152)</f>
        <v>362</v>
      </c>
      <c r="BQ187" s="8">
        <f t="shared" ref="BQ187:BS187" si="652">SUM(BQ145:BQ152)</f>
        <v>321</v>
      </c>
      <c r="BR187" s="8">
        <f t="shared" ref="BR187" si="653">SUM(BR145:BR152)</f>
        <v>276</v>
      </c>
      <c r="BS187" s="8">
        <f t="shared" si="652"/>
        <v>251</v>
      </c>
      <c r="BT187" s="8">
        <v>392</v>
      </c>
    </row>
    <row r="188" spans="1:72" s="22" customFormat="1" ht="12" customHeight="1" x14ac:dyDescent="0.2">
      <c r="A188" s="91" t="s">
        <v>168</v>
      </c>
      <c r="B188" s="91"/>
      <c r="C188" s="8">
        <f t="shared" ref="C188:E188" si="654">SUM(C155:C160)</f>
        <v>1351</v>
      </c>
      <c r="D188" s="8">
        <f t="shared" si="654"/>
        <v>1353</v>
      </c>
      <c r="E188" s="8">
        <f t="shared" si="654"/>
        <v>1347</v>
      </c>
      <c r="F188" s="8">
        <f>SUM(F155:F160)</f>
        <v>1256</v>
      </c>
      <c r="G188" s="8">
        <f t="shared" ref="G188:J188" si="655">SUM(G155:G160)</f>
        <v>1304</v>
      </c>
      <c r="H188" s="8">
        <f t="shared" si="655"/>
        <v>1397</v>
      </c>
      <c r="I188" s="8">
        <f t="shared" si="655"/>
        <v>1406</v>
      </c>
      <c r="J188" s="8">
        <f t="shared" si="655"/>
        <v>1358</v>
      </c>
      <c r="K188" s="8">
        <f t="shared" ref="K188" si="656">SUM(K155:K160)</f>
        <v>1397</v>
      </c>
      <c r="L188" s="8">
        <v>1317</v>
      </c>
      <c r="M188" s="8">
        <f t="shared" ref="M188:P188" si="657">SUM(M155:M160)</f>
        <v>323</v>
      </c>
      <c r="N188" s="8">
        <f t="shared" si="657"/>
        <v>321</v>
      </c>
      <c r="O188" s="8">
        <f t="shared" si="657"/>
        <v>326</v>
      </c>
      <c r="P188" s="8">
        <f t="shared" si="657"/>
        <v>282</v>
      </c>
      <c r="Q188" s="8">
        <f>SUM(Q155:Q160)</f>
        <v>341</v>
      </c>
      <c r="R188" s="8">
        <f t="shared" ref="R188:T188" si="658">SUM(R155:R160)</f>
        <v>282</v>
      </c>
      <c r="S188" s="8">
        <f t="shared" si="658"/>
        <v>340</v>
      </c>
      <c r="T188" s="8">
        <f t="shared" si="658"/>
        <v>315</v>
      </c>
      <c r="U188" s="8">
        <f t="shared" ref="U188" si="659">SUM(U155:U160)</f>
        <v>376</v>
      </c>
      <c r="V188" s="8">
        <v>384</v>
      </c>
      <c r="W188" s="8">
        <f>SUM(W155:W160)</f>
        <v>598</v>
      </c>
      <c r="X188" s="8">
        <f t="shared" ref="X188:AA188" si="660">SUM(X155:X160)</f>
        <v>609</v>
      </c>
      <c r="Y188" s="8">
        <f t="shared" si="660"/>
        <v>656</v>
      </c>
      <c r="Z188" s="8">
        <f t="shared" si="660"/>
        <v>779</v>
      </c>
      <c r="AA188" s="8">
        <f t="shared" si="660"/>
        <v>864</v>
      </c>
      <c r="AB188" s="8">
        <f>SUM(AB155:AB160)</f>
        <v>716</v>
      </c>
      <c r="AC188" s="8">
        <f t="shared" ref="AC188:AD188" si="661">SUM(AC155:AC160)</f>
        <v>623</v>
      </c>
      <c r="AD188" s="8">
        <f t="shared" si="661"/>
        <v>579</v>
      </c>
      <c r="AE188" s="8">
        <f t="shared" ref="AE188" si="662">SUM(AE155:AE160)</f>
        <v>611</v>
      </c>
      <c r="AF188" s="8">
        <v>852</v>
      </c>
      <c r="AG188" s="8">
        <f t="shared" ref="AG188" si="663">SUM(AG155:AG160)</f>
        <v>2366</v>
      </c>
      <c r="AH188" s="8">
        <f>SUM(AH155:AH160)</f>
        <v>2318</v>
      </c>
      <c r="AI188" s="8">
        <f t="shared" ref="AI188:AL188" si="664">SUM(AI155:AI160)</f>
        <v>2365</v>
      </c>
      <c r="AJ188" s="8">
        <f t="shared" si="664"/>
        <v>2296</v>
      </c>
      <c r="AK188" s="8">
        <f t="shared" si="664"/>
        <v>2316</v>
      </c>
      <c r="AL188" s="8">
        <f t="shared" si="664"/>
        <v>2269</v>
      </c>
      <c r="AM188" s="8">
        <f>SUM(AM155:AM160)</f>
        <v>2268</v>
      </c>
      <c r="AN188" s="8">
        <f>SUM(AN155:AN160)</f>
        <v>1996</v>
      </c>
      <c r="AO188" s="8">
        <f>SUM(AO155:AO160)</f>
        <v>2179</v>
      </c>
      <c r="AP188" s="8">
        <v>2235</v>
      </c>
      <c r="AQ188" s="8">
        <f t="shared" ref="AQ188:AR188" si="665">SUM(AQ155:AQ160)</f>
        <v>880</v>
      </c>
      <c r="AR188" s="8">
        <f t="shared" si="665"/>
        <v>894</v>
      </c>
      <c r="AS188" s="8">
        <f>SUM(AS155:AS160)</f>
        <v>916</v>
      </c>
      <c r="AT188" s="8">
        <f t="shared" ref="AT188:AX188" si="666">SUM(AT155:AT160)</f>
        <v>824</v>
      </c>
      <c r="AU188" s="8">
        <f t="shared" si="666"/>
        <v>869</v>
      </c>
      <c r="AV188" s="8">
        <f t="shared" si="666"/>
        <v>867</v>
      </c>
      <c r="AW188" s="8">
        <f t="shared" si="666"/>
        <v>836</v>
      </c>
      <c r="AX188" s="8">
        <f t="shared" si="666"/>
        <v>763</v>
      </c>
      <c r="AY188" s="8">
        <f t="shared" ref="AY188" si="667">SUM(AY155:AY160)</f>
        <v>817</v>
      </c>
      <c r="AZ188" s="8">
        <v>786</v>
      </c>
      <c r="BA188" s="8">
        <f t="shared" ref="BA188:BC188" si="668">SUM(BA155:BA160)</f>
        <v>7548</v>
      </c>
      <c r="BB188" s="8">
        <f t="shared" si="668"/>
        <v>7494</v>
      </c>
      <c r="BC188" s="8">
        <f t="shared" si="668"/>
        <v>7616</v>
      </c>
      <c r="BD188" s="8">
        <f>SUM(BD155:BD160)</f>
        <v>472</v>
      </c>
      <c r="BE188" s="8">
        <f t="shared" ref="BE188:BH188" si="669">SUM(BE155:BE160)</f>
        <v>421</v>
      </c>
      <c r="BF188" s="8">
        <f t="shared" si="669"/>
        <v>326</v>
      </c>
      <c r="BG188" s="8">
        <f t="shared" si="669"/>
        <v>580</v>
      </c>
      <c r="BH188" s="8">
        <f t="shared" si="669"/>
        <v>571</v>
      </c>
      <c r="BI188" s="8">
        <f t="shared" ref="BI188" si="670">SUM(BI155:BI160)</f>
        <v>1688</v>
      </c>
      <c r="BJ188" s="8">
        <v>3535</v>
      </c>
      <c r="BK188" s="8">
        <f t="shared" ref="BK188:BN188" si="671">SUM(BK155:BK160)</f>
        <v>13</v>
      </c>
      <c r="BL188" s="8">
        <f t="shared" si="671"/>
        <v>140</v>
      </c>
      <c r="BM188" s="8">
        <f t="shared" si="671"/>
        <v>68</v>
      </c>
      <c r="BN188" s="8">
        <f t="shared" si="671"/>
        <v>310</v>
      </c>
      <c r="BO188" s="8">
        <f>SUM(BO155:BO160)</f>
        <v>317</v>
      </c>
      <c r="BP188" s="8">
        <f t="shared" ref="BP188" si="672">SUM(BP155:BP160)</f>
        <v>258</v>
      </c>
      <c r="BQ188" s="8">
        <f t="shared" ref="BQ188:BS188" si="673">SUM(BQ155:BQ160)</f>
        <v>409</v>
      </c>
      <c r="BR188" s="8">
        <f t="shared" ref="BR188" si="674">SUM(BR155:BR160)</f>
        <v>418</v>
      </c>
      <c r="BS188" s="8">
        <f t="shared" si="673"/>
        <v>389</v>
      </c>
      <c r="BT188" s="8">
        <v>394</v>
      </c>
    </row>
    <row r="189" spans="1:72" s="22" customFormat="1" ht="12" customHeight="1" x14ac:dyDescent="0.2">
      <c r="A189" s="91" t="s">
        <v>169</v>
      </c>
      <c r="B189" s="91"/>
      <c r="C189" s="8">
        <f t="shared" ref="C189:E189" si="675">SUM(C163:C164)</f>
        <v>424</v>
      </c>
      <c r="D189" s="8">
        <f t="shared" si="675"/>
        <v>462</v>
      </c>
      <c r="E189" s="8">
        <f t="shared" si="675"/>
        <v>501</v>
      </c>
      <c r="F189" s="8">
        <f>SUM(F163:F164)</f>
        <v>525</v>
      </c>
      <c r="G189" s="8">
        <f t="shared" ref="G189:J189" si="676">SUM(G163:G164)</f>
        <v>565</v>
      </c>
      <c r="H189" s="8">
        <f t="shared" si="676"/>
        <v>502</v>
      </c>
      <c r="I189" s="8">
        <f t="shared" si="676"/>
        <v>467</v>
      </c>
      <c r="J189" s="8">
        <f t="shared" si="676"/>
        <v>465</v>
      </c>
      <c r="K189" s="8">
        <f t="shared" ref="K189" si="677">SUM(K163:K164)</f>
        <v>417</v>
      </c>
      <c r="L189" s="8">
        <v>418</v>
      </c>
      <c r="M189" s="8">
        <f t="shared" ref="M189:P189" si="678">SUM(M163:M164)</f>
        <v>180</v>
      </c>
      <c r="N189" s="8">
        <f t="shared" si="678"/>
        <v>165</v>
      </c>
      <c r="O189" s="8">
        <f t="shared" si="678"/>
        <v>142</v>
      </c>
      <c r="P189" s="8">
        <f t="shared" si="678"/>
        <v>107</v>
      </c>
      <c r="Q189" s="8">
        <f>SUM(Q163:Q164)</f>
        <v>99</v>
      </c>
      <c r="R189" s="8">
        <f t="shared" ref="R189:T189" si="679">SUM(R163:R164)</f>
        <v>100</v>
      </c>
      <c r="S189" s="8">
        <f t="shared" si="679"/>
        <v>116</v>
      </c>
      <c r="T189" s="8">
        <f t="shared" si="679"/>
        <v>114</v>
      </c>
      <c r="U189" s="8">
        <f t="shared" ref="U189" si="680">SUM(U163:U164)</f>
        <v>102</v>
      </c>
      <c r="V189" s="8">
        <v>110</v>
      </c>
      <c r="W189" s="8">
        <f>SUM(W163:W164)</f>
        <v>7</v>
      </c>
      <c r="X189" s="8">
        <f t="shared" ref="X189:AA189" si="681">SUM(X163:X164)</f>
        <v>2</v>
      </c>
      <c r="Y189" s="8">
        <f t="shared" si="681"/>
        <v>9</v>
      </c>
      <c r="Z189" s="8">
        <f t="shared" si="681"/>
        <v>3</v>
      </c>
      <c r="AA189" s="8">
        <f t="shared" si="681"/>
        <v>3</v>
      </c>
      <c r="AB189" s="8">
        <f>SUM(AB163:AB164)</f>
        <v>4</v>
      </c>
      <c r="AC189" s="8">
        <f t="shared" ref="AC189:AD189" si="682">SUM(AC163:AC164)</f>
        <v>8</v>
      </c>
      <c r="AD189" s="8">
        <f t="shared" si="682"/>
        <v>4</v>
      </c>
      <c r="AE189" s="8">
        <f t="shared" ref="AE189" si="683">SUM(AE163:AE164)</f>
        <v>18</v>
      </c>
      <c r="AF189" s="8">
        <v>10</v>
      </c>
      <c r="AG189" s="8">
        <f t="shared" ref="AG189" si="684">SUM(AG163:AG164)</f>
        <v>1082</v>
      </c>
      <c r="AH189" s="8">
        <f>SUM(AH163:AH164)</f>
        <v>1046</v>
      </c>
      <c r="AI189" s="8">
        <f t="shared" ref="AI189:AL189" si="685">SUM(AI163:AI164)</f>
        <v>969</v>
      </c>
      <c r="AJ189" s="8">
        <f t="shared" si="685"/>
        <v>865</v>
      </c>
      <c r="AK189" s="8">
        <f t="shared" si="685"/>
        <v>815</v>
      </c>
      <c r="AL189" s="8">
        <f t="shared" si="685"/>
        <v>748</v>
      </c>
      <c r="AM189" s="8">
        <f>SUM(AM163:AM164)</f>
        <v>709</v>
      </c>
      <c r="AN189" s="8">
        <f>SUM(AN163:AN164)</f>
        <v>660</v>
      </c>
      <c r="AO189" s="8">
        <f>SUM(AO163:AO164)</f>
        <v>741</v>
      </c>
      <c r="AP189" s="8">
        <v>653</v>
      </c>
      <c r="AQ189" s="8">
        <f t="shared" ref="AQ189:AR189" si="686">SUM(AQ163:AQ164)</f>
        <v>1174</v>
      </c>
      <c r="AR189" s="8">
        <f t="shared" si="686"/>
        <v>1177</v>
      </c>
      <c r="AS189" s="8">
        <f>SUM(AS163:AS164)</f>
        <v>1059</v>
      </c>
      <c r="AT189" s="8">
        <f t="shared" ref="AT189:AX189" si="687">SUM(AT163:AT164)</f>
        <v>1105</v>
      </c>
      <c r="AU189" s="8">
        <f t="shared" si="687"/>
        <v>1082</v>
      </c>
      <c r="AV189" s="8">
        <f t="shared" si="687"/>
        <v>1062</v>
      </c>
      <c r="AW189" s="8">
        <f t="shared" si="687"/>
        <v>1185</v>
      </c>
      <c r="AX189" s="8">
        <f t="shared" si="687"/>
        <v>1161</v>
      </c>
      <c r="AY189" s="8">
        <f t="shared" ref="AY189" si="688">SUM(AY163:AY164)</f>
        <v>1144</v>
      </c>
      <c r="AZ189" s="8">
        <v>1118</v>
      </c>
      <c r="BA189" s="8">
        <f t="shared" ref="BA189:BC189" si="689">SUM(BA163:BA164)</f>
        <v>47</v>
      </c>
      <c r="BB189" s="8">
        <f t="shared" si="689"/>
        <v>41</v>
      </c>
      <c r="BC189" s="8">
        <f t="shared" si="689"/>
        <v>67</v>
      </c>
      <c r="BD189" s="8">
        <f>SUM(BD163:BD164)</f>
        <v>50</v>
      </c>
      <c r="BE189" s="8">
        <f t="shared" ref="BE189:BH189" si="690">SUM(BE163:BE164)</f>
        <v>71</v>
      </c>
      <c r="BF189" s="8">
        <f t="shared" si="690"/>
        <v>26</v>
      </c>
      <c r="BG189" s="8">
        <f t="shared" si="690"/>
        <v>45</v>
      </c>
      <c r="BH189" s="8">
        <f t="shared" si="690"/>
        <v>64</v>
      </c>
      <c r="BI189" s="8">
        <f t="shared" ref="BI189" si="691">SUM(BI163:BI164)</f>
        <v>84</v>
      </c>
      <c r="BJ189" s="8">
        <v>118</v>
      </c>
      <c r="BK189" s="8">
        <f t="shared" ref="BK189:BN189" si="692">SUM(BK163:BK164)</f>
        <v>51</v>
      </c>
      <c r="BL189" s="8">
        <f t="shared" si="692"/>
        <v>59</v>
      </c>
      <c r="BM189" s="8">
        <f t="shared" si="692"/>
        <v>67</v>
      </c>
      <c r="BN189" s="8">
        <f t="shared" si="692"/>
        <v>122</v>
      </c>
      <c r="BO189" s="8">
        <f>SUM(BO163:BO164)</f>
        <v>94</v>
      </c>
      <c r="BP189" s="8">
        <f t="shared" ref="BP189" si="693">SUM(BP163:BP164)</f>
        <v>84</v>
      </c>
      <c r="BQ189" s="8">
        <f t="shared" ref="BQ189:BS189" si="694">SUM(BQ163:BQ164)</f>
        <v>153</v>
      </c>
      <c r="BR189" s="8">
        <f t="shared" ref="BR189" si="695">SUM(BR163:BR164)</f>
        <v>171</v>
      </c>
      <c r="BS189" s="8">
        <f t="shared" si="694"/>
        <v>121</v>
      </c>
      <c r="BT189" s="8">
        <v>159</v>
      </c>
    </row>
    <row r="190" spans="1:72" s="22" customFormat="1" ht="12" customHeight="1" x14ac:dyDescent="0.2">
      <c r="A190" s="91" t="s">
        <v>170</v>
      </c>
      <c r="B190" s="91"/>
      <c r="C190" s="8">
        <f t="shared" ref="C190:AQ190" si="696">SUM(C167:C169)</f>
        <v>2421</v>
      </c>
      <c r="D190" s="8">
        <f t="shared" si="696"/>
        <v>2474</v>
      </c>
      <c r="E190" s="8">
        <f t="shared" si="696"/>
        <v>2321</v>
      </c>
      <c r="F190" s="8">
        <f t="shared" si="696"/>
        <v>2317</v>
      </c>
      <c r="G190" s="8">
        <f t="shared" si="696"/>
        <v>2451</v>
      </c>
      <c r="H190" s="8">
        <f t="shared" si="696"/>
        <v>2559</v>
      </c>
      <c r="I190" s="8">
        <f t="shared" si="696"/>
        <v>2521</v>
      </c>
      <c r="J190" s="8">
        <f t="shared" si="696"/>
        <v>2578</v>
      </c>
      <c r="K190" s="8">
        <f t="shared" ref="K190" si="697">SUM(K167:K169)</f>
        <v>2529</v>
      </c>
      <c r="L190" s="8">
        <v>2572</v>
      </c>
      <c r="M190" s="8">
        <f t="shared" si="696"/>
        <v>212</v>
      </c>
      <c r="N190" s="8">
        <f t="shared" si="696"/>
        <v>232</v>
      </c>
      <c r="O190" s="8">
        <f t="shared" si="696"/>
        <v>245</v>
      </c>
      <c r="P190" s="8">
        <f t="shared" si="696"/>
        <v>229</v>
      </c>
      <c r="Q190" s="8">
        <f t="shared" si="696"/>
        <v>247</v>
      </c>
      <c r="R190" s="8">
        <f t="shared" si="696"/>
        <v>172</v>
      </c>
      <c r="S190" s="8">
        <f t="shared" si="696"/>
        <v>194</v>
      </c>
      <c r="T190" s="8">
        <f t="shared" si="696"/>
        <v>200</v>
      </c>
      <c r="U190" s="8">
        <f t="shared" ref="U190" si="698">SUM(U167:U169)</f>
        <v>186</v>
      </c>
      <c r="V190" s="8">
        <v>215</v>
      </c>
      <c r="W190" s="8">
        <f t="shared" si="696"/>
        <v>66</v>
      </c>
      <c r="X190" s="8">
        <f t="shared" si="696"/>
        <v>51</v>
      </c>
      <c r="Y190" s="8">
        <f t="shared" si="696"/>
        <v>27</v>
      </c>
      <c r="Z190" s="8">
        <f t="shared" si="696"/>
        <v>36</v>
      </c>
      <c r="AA190" s="8">
        <f t="shared" si="696"/>
        <v>36</v>
      </c>
      <c r="AB190" s="8">
        <f t="shared" si="696"/>
        <v>23</v>
      </c>
      <c r="AC190" s="8">
        <f t="shared" si="696"/>
        <v>23</v>
      </c>
      <c r="AD190" s="8">
        <f t="shared" si="696"/>
        <v>43</v>
      </c>
      <c r="AE190" s="8">
        <f t="shared" ref="AE190" si="699">SUM(AE167:AE169)</f>
        <v>66</v>
      </c>
      <c r="AF190" s="8">
        <v>31</v>
      </c>
      <c r="AG190" s="8">
        <f t="shared" si="696"/>
        <v>4386</v>
      </c>
      <c r="AH190" s="8">
        <f t="shared" si="696"/>
        <v>3648</v>
      </c>
      <c r="AI190" s="8">
        <f t="shared" si="696"/>
        <v>3672</v>
      </c>
      <c r="AJ190" s="8">
        <f t="shared" si="696"/>
        <v>3589</v>
      </c>
      <c r="AK190" s="8">
        <f t="shared" si="696"/>
        <v>3964</v>
      </c>
      <c r="AL190" s="8">
        <f t="shared" si="696"/>
        <v>2901</v>
      </c>
      <c r="AM190" s="8">
        <f t="shared" si="696"/>
        <v>3229</v>
      </c>
      <c r="AN190" s="8">
        <f t="shared" si="696"/>
        <v>3328</v>
      </c>
      <c r="AO190" s="8">
        <f t="shared" ref="AO190" si="700">SUM(AO167:AO169)</f>
        <v>2978</v>
      </c>
      <c r="AP190" s="8">
        <v>2666</v>
      </c>
      <c r="AQ190" s="8">
        <f t="shared" si="696"/>
        <v>1747</v>
      </c>
      <c r="AR190" s="8">
        <f t="shared" ref="AR190:BP190" si="701">SUM(AR167:AR169)</f>
        <v>1714</v>
      </c>
      <c r="AS190" s="8">
        <f t="shared" si="701"/>
        <v>1729</v>
      </c>
      <c r="AT190" s="8">
        <f t="shared" si="701"/>
        <v>1722</v>
      </c>
      <c r="AU190" s="8">
        <f t="shared" si="701"/>
        <v>1814</v>
      </c>
      <c r="AV190" s="8">
        <f t="shared" si="701"/>
        <v>1615</v>
      </c>
      <c r="AW190" s="8">
        <f t="shared" si="701"/>
        <v>1740</v>
      </c>
      <c r="AX190" s="8">
        <f t="shared" si="701"/>
        <v>1777</v>
      </c>
      <c r="AY190" s="8">
        <f t="shared" ref="AY190" si="702">SUM(AY167:AY169)</f>
        <v>1855</v>
      </c>
      <c r="AZ190" s="8">
        <v>1970</v>
      </c>
      <c r="BA190" s="8">
        <f t="shared" si="701"/>
        <v>486</v>
      </c>
      <c r="BB190" s="8">
        <f t="shared" si="701"/>
        <v>466</v>
      </c>
      <c r="BC190" s="8">
        <f t="shared" si="701"/>
        <v>597</v>
      </c>
      <c r="BD190" s="8">
        <f t="shared" si="701"/>
        <v>666</v>
      </c>
      <c r="BE190" s="8">
        <f t="shared" si="701"/>
        <v>600</v>
      </c>
      <c r="BF190" s="8">
        <f t="shared" si="701"/>
        <v>597</v>
      </c>
      <c r="BG190" s="8">
        <f t="shared" si="701"/>
        <v>526</v>
      </c>
      <c r="BH190" s="8">
        <f t="shared" si="701"/>
        <v>358</v>
      </c>
      <c r="BI190" s="8">
        <f t="shared" ref="BI190" si="703">SUM(BI167:BI169)</f>
        <v>434</v>
      </c>
      <c r="BJ190" s="8">
        <v>494</v>
      </c>
      <c r="BK190" s="8">
        <f t="shared" si="701"/>
        <v>243</v>
      </c>
      <c r="BL190" s="8">
        <f t="shared" si="701"/>
        <v>211</v>
      </c>
      <c r="BM190" s="8">
        <f t="shared" si="701"/>
        <v>261</v>
      </c>
      <c r="BN190" s="8">
        <f t="shared" si="701"/>
        <v>312</v>
      </c>
      <c r="BO190" s="8">
        <f t="shared" si="701"/>
        <v>410</v>
      </c>
      <c r="BP190" s="8">
        <f t="shared" si="701"/>
        <v>486</v>
      </c>
      <c r="BQ190" s="8">
        <f t="shared" ref="BQ190:BS190" si="704">SUM(BQ167:BQ169)</f>
        <v>184</v>
      </c>
      <c r="BR190" s="8">
        <f t="shared" ref="BR190" si="705">SUM(BR167:BR169)</f>
        <v>168</v>
      </c>
      <c r="BS190" s="8">
        <f t="shared" si="704"/>
        <v>187</v>
      </c>
      <c r="BT190" s="8">
        <v>209</v>
      </c>
    </row>
    <row r="191" spans="1:72" s="22" customFormat="1" ht="12" customHeight="1" x14ac:dyDescent="0.2">
      <c r="A191" s="93" t="s">
        <v>171</v>
      </c>
      <c r="B191" s="93"/>
      <c r="C191" s="13">
        <f t="shared" ref="C191:AQ191" si="706">SUM(C172:C181)</f>
        <v>2082</v>
      </c>
      <c r="D191" s="13">
        <f t="shared" si="706"/>
        <v>1943</v>
      </c>
      <c r="E191" s="13">
        <f t="shared" si="706"/>
        <v>2029</v>
      </c>
      <c r="F191" s="13">
        <f t="shared" si="706"/>
        <v>1951</v>
      </c>
      <c r="G191" s="13">
        <f t="shared" si="706"/>
        <v>1971</v>
      </c>
      <c r="H191" s="13">
        <f t="shared" si="706"/>
        <v>1847</v>
      </c>
      <c r="I191" s="13">
        <f t="shared" si="706"/>
        <v>1854</v>
      </c>
      <c r="J191" s="13">
        <f t="shared" si="706"/>
        <v>1917</v>
      </c>
      <c r="K191" s="13">
        <f t="shared" ref="K191" si="707">SUM(K172:K181)</f>
        <v>1813</v>
      </c>
      <c r="L191" s="13">
        <v>1774</v>
      </c>
      <c r="M191" s="13">
        <f t="shared" si="706"/>
        <v>164</v>
      </c>
      <c r="N191" s="13">
        <f t="shared" si="706"/>
        <v>185</v>
      </c>
      <c r="O191" s="13">
        <f t="shared" si="706"/>
        <v>198</v>
      </c>
      <c r="P191" s="13">
        <f t="shared" si="706"/>
        <v>212</v>
      </c>
      <c r="Q191" s="13">
        <f t="shared" si="706"/>
        <v>204</v>
      </c>
      <c r="R191" s="13">
        <f t="shared" si="706"/>
        <v>202</v>
      </c>
      <c r="S191" s="13">
        <f t="shared" si="706"/>
        <v>214</v>
      </c>
      <c r="T191" s="13">
        <f t="shared" si="706"/>
        <v>238</v>
      </c>
      <c r="U191" s="13">
        <f t="shared" ref="U191" si="708">SUM(U172:U181)</f>
        <v>229</v>
      </c>
      <c r="V191" s="13">
        <v>191</v>
      </c>
      <c r="W191" s="13">
        <f t="shared" si="706"/>
        <v>253</v>
      </c>
      <c r="X191" s="13">
        <f t="shared" si="706"/>
        <v>360</v>
      </c>
      <c r="Y191" s="13">
        <f t="shared" si="706"/>
        <v>361</v>
      </c>
      <c r="Z191" s="13">
        <f t="shared" si="706"/>
        <v>304</v>
      </c>
      <c r="AA191" s="13">
        <f t="shared" si="706"/>
        <v>364</v>
      </c>
      <c r="AB191" s="13">
        <f t="shared" si="706"/>
        <v>340</v>
      </c>
      <c r="AC191" s="13">
        <f t="shared" si="706"/>
        <v>238</v>
      </c>
      <c r="AD191" s="13">
        <f t="shared" si="706"/>
        <v>248</v>
      </c>
      <c r="AE191" s="13">
        <f t="shared" ref="AE191" si="709">SUM(AE172:AE181)</f>
        <v>215</v>
      </c>
      <c r="AF191" s="13">
        <v>215</v>
      </c>
      <c r="AG191" s="13">
        <f t="shared" si="706"/>
        <v>1771</v>
      </c>
      <c r="AH191" s="13">
        <f t="shared" si="706"/>
        <v>1779</v>
      </c>
      <c r="AI191" s="13">
        <f t="shared" si="706"/>
        <v>1782</v>
      </c>
      <c r="AJ191" s="13">
        <f t="shared" si="706"/>
        <v>1689</v>
      </c>
      <c r="AK191" s="13">
        <f t="shared" si="706"/>
        <v>1601</v>
      </c>
      <c r="AL191" s="13">
        <f t="shared" si="706"/>
        <v>1557</v>
      </c>
      <c r="AM191" s="13">
        <f t="shared" si="706"/>
        <v>1629</v>
      </c>
      <c r="AN191" s="13">
        <f t="shared" si="706"/>
        <v>1653</v>
      </c>
      <c r="AO191" s="13">
        <f t="shared" ref="AO191" si="710">SUM(AO172:AO181)</f>
        <v>1451</v>
      </c>
      <c r="AP191" s="13">
        <v>1437</v>
      </c>
      <c r="AQ191" s="13">
        <f t="shared" si="706"/>
        <v>1322</v>
      </c>
      <c r="AR191" s="13">
        <f t="shared" ref="AR191:BP191" si="711">SUM(AR172:AR181)</f>
        <v>1361</v>
      </c>
      <c r="AS191" s="13">
        <f t="shared" si="711"/>
        <v>1395</v>
      </c>
      <c r="AT191" s="13">
        <f t="shared" si="711"/>
        <v>1500</v>
      </c>
      <c r="AU191" s="13">
        <f t="shared" si="711"/>
        <v>1388</v>
      </c>
      <c r="AV191" s="13">
        <f t="shared" si="711"/>
        <v>1102</v>
      </c>
      <c r="AW191" s="13">
        <f t="shared" si="711"/>
        <v>964</v>
      </c>
      <c r="AX191" s="13">
        <f t="shared" si="711"/>
        <v>921</v>
      </c>
      <c r="AY191" s="13">
        <f t="shared" ref="AY191" si="712">SUM(AY172:AY181)</f>
        <v>987</v>
      </c>
      <c r="AZ191" s="13">
        <v>944</v>
      </c>
      <c r="BA191" s="13">
        <f t="shared" si="711"/>
        <v>301</v>
      </c>
      <c r="BB191" s="13">
        <f t="shared" si="711"/>
        <v>323</v>
      </c>
      <c r="BC191" s="13">
        <f t="shared" si="711"/>
        <v>341</v>
      </c>
      <c r="BD191" s="13">
        <f t="shared" si="711"/>
        <v>276</v>
      </c>
      <c r="BE191" s="13">
        <f t="shared" si="711"/>
        <v>261</v>
      </c>
      <c r="BF191" s="13">
        <f t="shared" si="711"/>
        <v>258</v>
      </c>
      <c r="BG191" s="13">
        <f t="shared" si="711"/>
        <v>212</v>
      </c>
      <c r="BH191" s="13">
        <f t="shared" si="711"/>
        <v>623</v>
      </c>
      <c r="BI191" s="13">
        <f t="shared" ref="BI191" si="713">SUM(BI172:BI181)</f>
        <v>134</v>
      </c>
      <c r="BJ191" s="13">
        <v>94</v>
      </c>
      <c r="BK191" s="13">
        <f t="shared" si="711"/>
        <v>53</v>
      </c>
      <c r="BL191" s="13">
        <f t="shared" si="711"/>
        <v>182</v>
      </c>
      <c r="BM191" s="13">
        <f t="shared" si="711"/>
        <v>93</v>
      </c>
      <c r="BN191" s="13">
        <f t="shared" si="711"/>
        <v>174</v>
      </c>
      <c r="BO191" s="13">
        <f t="shared" si="711"/>
        <v>186</v>
      </c>
      <c r="BP191" s="13">
        <f t="shared" si="711"/>
        <v>175</v>
      </c>
      <c r="BQ191" s="13">
        <f t="shared" ref="BQ191:BS191" si="714">SUM(BQ172:BQ181)</f>
        <v>106</v>
      </c>
      <c r="BR191" s="13">
        <f t="shared" ref="BR191" si="715">SUM(BR172:BR181)</f>
        <v>226</v>
      </c>
      <c r="BS191" s="13">
        <f t="shared" si="714"/>
        <v>349</v>
      </c>
      <c r="BT191" s="13">
        <v>376</v>
      </c>
    </row>
    <row r="192" spans="1:72" s="22" customFormat="1" ht="12" customHeight="1" x14ac:dyDescent="0.2">
      <c r="A192" s="29"/>
      <c r="B192" s="29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</row>
    <row r="193" spans="1:72" s="22" customFormat="1" ht="12" customHeight="1" x14ac:dyDescent="0.2">
      <c r="A193" s="90" t="s">
        <v>172</v>
      </c>
      <c r="B193" s="90"/>
      <c r="C193" s="7">
        <f t="shared" ref="C193:E193" si="716">+C194+C195+C196+C197+C198</f>
        <v>5029</v>
      </c>
      <c r="D193" s="7">
        <f t="shared" si="716"/>
        <v>4689</v>
      </c>
      <c r="E193" s="7">
        <f t="shared" si="716"/>
        <v>5264</v>
      </c>
      <c r="F193" s="7">
        <f>+F194+F195+F196+F197+F198</f>
        <v>5049</v>
      </c>
      <c r="G193" s="7">
        <f t="shared" ref="G193:J193" si="717">+G194+G195+G196+G197+G198</f>
        <v>5143</v>
      </c>
      <c r="H193" s="7">
        <f t="shared" si="717"/>
        <v>4607</v>
      </c>
      <c r="I193" s="7">
        <f t="shared" si="717"/>
        <v>4580</v>
      </c>
      <c r="J193" s="7">
        <f t="shared" si="717"/>
        <v>4638</v>
      </c>
      <c r="K193" s="7">
        <f t="shared" ref="K193" si="718">+K194+K195+K196+K197+K198</f>
        <v>4695</v>
      </c>
      <c r="L193" s="7">
        <v>5426</v>
      </c>
      <c r="M193" s="7">
        <f t="shared" ref="M193:P193" si="719">+M194+M195+M196+M197+M198</f>
        <v>1463</v>
      </c>
      <c r="N193" s="7">
        <f t="shared" si="719"/>
        <v>1565</v>
      </c>
      <c r="O193" s="7">
        <f t="shared" si="719"/>
        <v>1591</v>
      </c>
      <c r="P193" s="7">
        <f t="shared" si="719"/>
        <v>1521</v>
      </c>
      <c r="Q193" s="7">
        <f>+Q194+Q195+Q196+Q197+Q198</f>
        <v>1495</v>
      </c>
      <c r="R193" s="7">
        <f t="shared" ref="R193:T193" si="720">+R194+R195+R196+R197+R198</f>
        <v>1216</v>
      </c>
      <c r="S193" s="7">
        <f t="shared" si="720"/>
        <v>1607</v>
      </c>
      <c r="T193" s="7">
        <f t="shared" si="720"/>
        <v>1653</v>
      </c>
      <c r="U193" s="7">
        <f t="shared" ref="U193" si="721">+U194+U195+U196+U197+U198</f>
        <v>1746</v>
      </c>
      <c r="V193" s="7">
        <v>1746</v>
      </c>
      <c r="W193" s="7">
        <f>+W194+W195+W196+W197+W198</f>
        <v>2737</v>
      </c>
      <c r="X193" s="7">
        <f t="shared" ref="X193:AA193" si="722">+X194+X195+X196+X197+X198</f>
        <v>2689</v>
      </c>
      <c r="Y193" s="7">
        <f t="shared" si="722"/>
        <v>2795</v>
      </c>
      <c r="Z193" s="7">
        <f t="shared" si="722"/>
        <v>2624</v>
      </c>
      <c r="AA193" s="7">
        <f t="shared" si="722"/>
        <v>2761</v>
      </c>
      <c r="AB193" s="7">
        <f>+AB194+AB195+AB196+AB197+AB198</f>
        <v>2505</v>
      </c>
      <c r="AC193" s="7">
        <f t="shared" ref="AC193:AD193" si="723">+AC194+AC195+AC196+AC197+AC198</f>
        <v>2434</v>
      </c>
      <c r="AD193" s="7">
        <f t="shared" si="723"/>
        <v>2438</v>
      </c>
      <c r="AE193" s="7">
        <f t="shared" ref="AE193" si="724">+AE194+AE195+AE196+AE197+AE198</f>
        <v>2550</v>
      </c>
      <c r="AF193" s="7">
        <v>2808</v>
      </c>
      <c r="AG193" s="7">
        <f t="shared" ref="AG193" si="725">+AG194+AG195+AG196+AG197+AG198</f>
        <v>7680</v>
      </c>
      <c r="AH193" s="7">
        <f>+AH194+AH195+AH196+AH197+AH198</f>
        <v>7505</v>
      </c>
      <c r="AI193" s="7">
        <f t="shared" ref="AI193:AL193" si="726">+AI194+AI195+AI196+AI197+AI198</f>
        <v>7445</v>
      </c>
      <c r="AJ193" s="7">
        <f t="shared" si="726"/>
        <v>7577</v>
      </c>
      <c r="AK193" s="7">
        <f t="shared" si="726"/>
        <v>6891</v>
      </c>
      <c r="AL193" s="7">
        <f t="shared" si="726"/>
        <v>5526</v>
      </c>
      <c r="AM193" s="7">
        <f>+AM194+AM195+AM196+AM197+AM198</f>
        <v>5782</v>
      </c>
      <c r="AN193" s="7">
        <f>+AN194+AN195+AN196+AN197+AN198</f>
        <v>5548</v>
      </c>
      <c r="AO193" s="7">
        <f>+AO194+AO195+AO196+AO197+AO198</f>
        <v>6020</v>
      </c>
      <c r="AP193" s="7">
        <v>5984</v>
      </c>
      <c r="AQ193" s="7">
        <f t="shared" ref="AQ193:AR193" si="727">+AQ194+AQ195+AQ196+AQ197+AQ198</f>
        <v>5468</v>
      </c>
      <c r="AR193" s="7">
        <f t="shared" si="727"/>
        <v>5368</v>
      </c>
      <c r="AS193" s="7">
        <f>+AS194+AS195+AS196+AS197+AS198</f>
        <v>5502</v>
      </c>
      <c r="AT193" s="7">
        <f t="shared" ref="AT193:AX193" si="728">+AT194+AT195+AT196+AT197+AT198</f>
        <v>5497</v>
      </c>
      <c r="AU193" s="7">
        <f t="shared" si="728"/>
        <v>5195</v>
      </c>
      <c r="AV193" s="7">
        <f t="shared" si="728"/>
        <v>4745</v>
      </c>
      <c r="AW193" s="7">
        <f t="shared" si="728"/>
        <v>4691</v>
      </c>
      <c r="AX193" s="7">
        <f t="shared" si="728"/>
        <v>4559</v>
      </c>
      <c r="AY193" s="7">
        <f t="shared" ref="AY193" si="729">+AY194+AY195+AY196+AY197+AY198</f>
        <v>4512</v>
      </c>
      <c r="AZ193" s="7">
        <v>4512</v>
      </c>
      <c r="BA193" s="7">
        <f t="shared" ref="BA193:BC193" si="730">+BA194+BA195+BA196+BA197+BA198</f>
        <v>56538</v>
      </c>
      <c r="BB193" s="7">
        <f t="shared" si="730"/>
        <v>57940</v>
      </c>
      <c r="BC193" s="7">
        <f t="shared" si="730"/>
        <v>59143</v>
      </c>
      <c r="BD193" s="7">
        <f>+BD194+BD195+BD196+BD197+BD198</f>
        <v>17197</v>
      </c>
      <c r="BE193" s="7">
        <f t="shared" ref="BE193:BH193" si="731">+BE194+BE195+BE196+BE197+BE198</f>
        <v>14343</v>
      </c>
      <c r="BF193" s="7">
        <f t="shared" si="731"/>
        <v>12506</v>
      </c>
      <c r="BG193" s="7">
        <f t="shared" si="731"/>
        <v>63549</v>
      </c>
      <c r="BH193" s="7">
        <f t="shared" si="731"/>
        <v>48366</v>
      </c>
      <c r="BI193" s="7">
        <f t="shared" ref="BI193" si="732">+BI194+BI195+BI196+BI197+BI198</f>
        <v>69029</v>
      </c>
      <c r="BJ193" s="7">
        <v>64321</v>
      </c>
      <c r="BK193" s="7">
        <f t="shared" ref="BK193:BN193" si="733">+BK194+BK195+BK196+BK197+BK198</f>
        <v>1835</v>
      </c>
      <c r="BL193" s="7">
        <f t="shared" si="733"/>
        <v>2967</v>
      </c>
      <c r="BM193" s="7">
        <f t="shared" si="733"/>
        <v>1850</v>
      </c>
      <c r="BN193" s="7">
        <f t="shared" si="733"/>
        <v>3356</v>
      </c>
      <c r="BO193" s="7">
        <f>+BO194+BO195+BO196+BO197+BO198</f>
        <v>4886</v>
      </c>
      <c r="BP193" s="7">
        <f t="shared" ref="BP193" si="734">+BP194+BP195+BP196+BP197+BP198</f>
        <v>5767</v>
      </c>
      <c r="BQ193" s="7">
        <f t="shared" ref="BQ193:BS193" si="735">+BQ194+BQ195+BQ196+BQ197+BQ198</f>
        <v>6475</v>
      </c>
      <c r="BR193" s="7">
        <f t="shared" ref="BR193" si="736">+BR194+BR195+BR196+BR197+BR198</f>
        <v>5629</v>
      </c>
      <c r="BS193" s="7">
        <f t="shared" si="735"/>
        <v>7196</v>
      </c>
      <c r="BT193" s="7">
        <v>8072</v>
      </c>
    </row>
    <row r="194" spans="1:72" s="22" customFormat="1" ht="12" customHeight="1" x14ac:dyDescent="0.2">
      <c r="A194" s="91" t="s">
        <v>173</v>
      </c>
      <c r="B194" s="91"/>
      <c r="C194" s="8">
        <f t="shared" ref="C194:E194" si="737">+C155+C156+C159+C160</f>
        <v>977</v>
      </c>
      <c r="D194" s="8">
        <f t="shared" si="737"/>
        <v>1021</v>
      </c>
      <c r="E194" s="8">
        <f t="shared" si="737"/>
        <v>1000</v>
      </c>
      <c r="F194" s="8">
        <f>+F155+F156+F159+F160</f>
        <v>928</v>
      </c>
      <c r="G194" s="8">
        <f t="shared" ref="G194:J194" si="738">+G155+G156+G159+G160</f>
        <v>982</v>
      </c>
      <c r="H194" s="8">
        <f t="shared" si="738"/>
        <v>955</v>
      </c>
      <c r="I194" s="8">
        <f t="shared" si="738"/>
        <v>1006</v>
      </c>
      <c r="J194" s="8">
        <f t="shared" si="738"/>
        <v>1025</v>
      </c>
      <c r="K194" s="8">
        <f t="shared" ref="K194" si="739">+K155+K156+K159+K160</f>
        <v>1087</v>
      </c>
      <c r="L194" s="8">
        <v>1013</v>
      </c>
      <c r="M194" s="8">
        <f t="shared" ref="M194:P194" si="740">+M155+M156+M159+M160</f>
        <v>302</v>
      </c>
      <c r="N194" s="8">
        <f t="shared" si="740"/>
        <v>298</v>
      </c>
      <c r="O194" s="8">
        <f t="shared" si="740"/>
        <v>302</v>
      </c>
      <c r="P194" s="8">
        <f t="shared" si="740"/>
        <v>251</v>
      </c>
      <c r="Q194" s="8">
        <f>+Q155+Q156+Q159+Q160</f>
        <v>323</v>
      </c>
      <c r="R194" s="8">
        <f t="shared" ref="R194:T194" si="741">+R155+R156+R159+R160</f>
        <v>258</v>
      </c>
      <c r="S194" s="8">
        <f t="shared" si="741"/>
        <v>321</v>
      </c>
      <c r="T194" s="8">
        <f t="shared" si="741"/>
        <v>292</v>
      </c>
      <c r="U194" s="8">
        <f t="shared" ref="U194" si="742">+U155+U156+U159+U160</f>
        <v>354</v>
      </c>
      <c r="V194" s="8">
        <v>362</v>
      </c>
      <c r="W194" s="8">
        <f>+W155+W156+W159+W160</f>
        <v>51</v>
      </c>
      <c r="X194" s="8">
        <f t="shared" ref="X194:AA194" si="743">+X155+X156+X159+X160</f>
        <v>43</v>
      </c>
      <c r="Y194" s="8">
        <f t="shared" si="743"/>
        <v>92</v>
      </c>
      <c r="Z194" s="8">
        <f t="shared" si="743"/>
        <v>152</v>
      </c>
      <c r="AA194" s="8">
        <f t="shared" si="743"/>
        <v>114</v>
      </c>
      <c r="AB194" s="8">
        <f>+AB155+AB156+AB159+AB160</f>
        <v>76</v>
      </c>
      <c r="AC194" s="8">
        <f t="shared" ref="AC194:AD194" si="744">+AC155+AC156+AC159+AC160</f>
        <v>50</v>
      </c>
      <c r="AD194" s="8">
        <f t="shared" si="744"/>
        <v>51</v>
      </c>
      <c r="AE194" s="8">
        <f t="shared" ref="AE194" si="745">+AE155+AE156+AE159+AE160</f>
        <v>84</v>
      </c>
      <c r="AF194" s="8">
        <v>87</v>
      </c>
      <c r="AG194" s="8">
        <f t="shared" ref="AG194" si="746">+AG155+AG156+AG159+AG160</f>
        <v>2294</v>
      </c>
      <c r="AH194" s="8">
        <f>+AH155+AH156+AH159+AH160</f>
        <v>2242</v>
      </c>
      <c r="AI194" s="8">
        <f t="shared" ref="AI194:AL194" si="747">+AI155+AI156+AI159+AI160</f>
        <v>2280</v>
      </c>
      <c r="AJ194" s="8">
        <f t="shared" si="747"/>
        <v>2233</v>
      </c>
      <c r="AK194" s="8">
        <f t="shared" si="747"/>
        <v>2256</v>
      </c>
      <c r="AL194" s="8">
        <f t="shared" si="747"/>
        <v>2203</v>
      </c>
      <c r="AM194" s="8">
        <f>+AM155+AM156+AM159+AM160</f>
        <v>2220</v>
      </c>
      <c r="AN194" s="8">
        <f>+AN155+AN156+AN159+AN160</f>
        <v>1941</v>
      </c>
      <c r="AO194" s="8">
        <f>+AO155+AO156+AO159+AO160</f>
        <v>2122</v>
      </c>
      <c r="AP194" s="8">
        <v>2174</v>
      </c>
      <c r="AQ194" s="8">
        <f t="shared" ref="AQ194:AR194" si="748">+AQ155+AQ156+AQ159+AQ160</f>
        <v>855</v>
      </c>
      <c r="AR194" s="8">
        <f t="shared" si="748"/>
        <v>874</v>
      </c>
      <c r="AS194" s="8">
        <f>+AS155+AS156+AS159+AS160</f>
        <v>891</v>
      </c>
      <c r="AT194" s="8">
        <f t="shared" ref="AT194:AX194" si="749">+AT155+AT156+AT159+AT160</f>
        <v>799</v>
      </c>
      <c r="AU194" s="8">
        <f t="shared" si="749"/>
        <v>852</v>
      </c>
      <c r="AV194" s="8">
        <f t="shared" si="749"/>
        <v>849</v>
      </c>
      <c r="AW194" s="8">
        <f t="shared" si="749"/>
        <v>820</v>
      </c>
      <c r="AX194" s="8">
        <f t="shared" si="749"/>
        <v>749</v>
      </c>
      <c r="AY194" s="8">
        <f t="shared" ref="AY194" si="750">+AY155+AY156+AY159+AY160</f>
        <v>799</v>
      </c>
      <c r="AZ194" s="8">
        <v>765</v>
      </c>
      <c r="BA194" s="8">
        <f t="shared" ref="BA194:BC194" si="751">+BA155+BA156+BA159+BA160</f>
        <v>7474</v>
      </c>
      <c r="BB194" s="8">
        <f t="shared" si="751"/>
        <v>7444</v>
      </c>
      <c r="BC194" s="8">
        <f t="shared" si="751"/>
        <v>7562</v>
      </c>
      <c r="BD194" s="8">
        <f>+BD155+BD156+BD159+BD160</f>
        <v>458</v>
      </c>
      <c r="BE194" s="8">
        <f t="shared" ref="BE194:BH194" si="752">+BE155+BE156+BE159+BE160</f>
        <v>355</v>
      </c>
      <c r="BF194" s="8">
        <f t="shared" si="752"/>
        <v>269</v>
      </c>
      <c r="BG194" s="8">
        <f t="shared" si="752"/>
        <v>540</v>
      </c>
      <c r="BH194" s="8">
        <f t="shared" si="752"/>
        <v>538</v>
      </c>
      <c r="BI194" s="8">
        <f t="shared" ref="BI194" si="753">+BI155+BI156+BI159+BI160</f>
        <v>1647</v>
      </c>
      <c r="BJ194" s="8">
        <v>1536</v>
      </c>
      <c r="BK194" s="8">
        <f t="shared" ref="BK194:BN194" si="754">+BK155+BK156+BK159+BK160</f>
        <v>13</v>
      </c>
      <c r="BL194" s="8">
        <f t="shared" si="754"/>
        <v>101</v>
      </c>
      <c r="BM194" s="8">
        <f t="shared" si="754"/>
        <v>42</v>
      </c>
      <c r="BN194" s="8">
        <f t="shared" si="754"/>
        <v>309</v>
      </c>
      <c r="BO194" s="8">
        <f>+BO155+BO156+BO159+BO160</f>
        <v>309</v>
      </c>
      <c r="BP194" s="8">
        <f t="shared" ref="BP194" si="755">+BP155+BP156+BP159+BP160</f>
        <v>238</v>
      </c>
      <c r="BQ194" s="8">
        <f t="shared" ref="BQ194:BS194" si="756">+BQ155+BQ156+BQ159+BQ160</f>
        <v>379</v>
      </c>
      <c r="BR194" s="8">
        <f t="shared" ref="BR194" si="757">+BR155+BR156+BR159+BR160</f>
        <v>376</v>
      </c>
      <c r="BS194" s="8">
        <f t="shared" si="756"/>
        <v>370</v>
      </c>
      <c r="BT194" s="8">
        <v>383</v>
      </c>
    </row>
    <row r="195" spans="1:72" s="22" customFormat="1" ht="12" customHeight="1" x14ac:dyDescent="0.2">
      <c r="A195" s="91" t="s">
        <v>174</v>
      </c>
      <c r="B195" s="91"/>
      <c r="C195" s="10">
        <f t="shared" ref="C195:K195" si="758">+C57+C58+C79+C59+C60+C61+C62+C63+C64+C65+C66+C67</f>
        <v>837</v>
      </c>
      <c r="D195" s="10">
        <f t="shared" si="758"/>
        <v>853</v>
      </c>
      <c r="E195" s="10">
        <f t="shared" si="758"/>
        <v>854</v>
      </c>
      <c r="F195" s="10">
        <f t="shared" si="758"/>
        <v>881</v>
      </c>
      <c r="G195" s="10">
        <f t="shared" si="758"/>
        <v>872</v>
      </c>
      <c r="H195" s="10">
        <f t="shared" si="758"/>
        <v>835</v>
      </c>
      <c r="I195" s="10">
        <f t="shared" si="758"/>
        <v>848</v>
      </c>
      <c r="J195" s="10">
        <f t="shared" si="758"/>
        <v>857</v>
      </c>
      <c r="K195" s="10">
        <f t="shared" si="758"/>
        <v>846</v>
      </c>
      <c r="L195" s="10">
        <v>792</v>
      </c>
      <c r="M195" s="10">
        <f t="shared" ref="M195:U195" si="759">+M57+M58+M79+M59+M60+M61+M62+M63+M64+M65+M66+M67</f>
        <v>300</v>
      </c>
      <c r="N195" s="10">
        <f t="shared" si="759"/>
        <v>313</v>
      </c>
      <c r="O195" s="10">
        <f t="shared" si="759"/>
        <v>352</v>
      </c>
      <c r="P195" s="10">
        <f t="shared" si="759"/>
        <v>312</v>
      </c>
      <c r="Q195" s="10">
        <f t="shared" si="759"/>
        <v>338</v>
      </c>
      <c r="R195" s="10">
        <f t="shared" si="759"/>
        <v>242</v>
      </c>
      <c r="S195" s="10">
        <f t="shared" si="759"/>
        <v>300</v>
      </c>
      <c r="T195" s="10">
        <f t="shared" si="759"/>
        <v>287</v>
      </c>
      <c r="U195" s="10">
        <f t="shared" si="759"/>
        <v>315</v>
      </c>
      <c r="V195" s="10">
        <v>295</v>
      </c>
      <c r="W195" s="10">
        <f t="shared" ref="W195:AE195" si="760">+W57+W58+W79+W59+W60+W61+W62+W63+W64+W65+W66+W67</f>
        <v>121</v>
      </c>
      <c r="X195" s="10">
        <f t="shared" si="760"/>
        <v>60</v>
      </c>
      <c r="Y195" s="10">
        <f t="shared" si="760"/>
        <v>104</v>
      </c>
      <c r="Z195" s="10">
        <f t="shared" si="760"/>
        <v>66</v>
      </c>
      <c r="AA195" s="10">
        <f t="shared" si="760"/>
        <v>101</v>
      </c>
      <c r="AB195" s="10">
        <f t="shared" si="760"/>
        <v>68</v>
      </c>
      <c r="AC195" s="10">
        <f t="shared" si="760"/>
        <v>79</v>
      </c>
      <c r="AD195" s="10">
        <f t="shared" si="760"/>
        <v>97</v>
      </c>
      <c r="AE195" s="10">
        <f t="shared" si="760"/>
        <v>48</v>
      </c>
      <c r="AF195" s="10">
        <v>75</v>
      </c>
      <c r="AG195" s="10">
        <f t="shared" ref="AG195:AO195" si="761">+AG57+AG58+AG79+AG59+AG60+AG61+AG62+AG63+AG64+AG65+AG66+AG67</f>
        <v>565</v>
      </c>
      <c r="AH195" s="10">
        <f t="shared" si="761"/>
        <v>536</v>
      </c>
      <c r="AI195" s="10">
        <f t="shared" si="761"/>
        <v>545</v>
      </c>
      <c r="AJ195" s="10">
        <f t="shared" si="761"/>
        <v>481</v>
      </c>
      <c r="AK195" s="10">
        <f t="shared" si="761"/>
        <v>376</v>
      </c>
      <c r="AL195" s="10">
        <f t="shared" si="761"/>
        <v>298</v>
      </c>
      <c r="AM195" s="10">
        <f t="shared" si="761"/>
        <v>442</v>
      </c>
      <c r="AN195" s="10">
        <f t="shared" si="761"/>
        <v>397</v>
      </c>
      <c r="AO195" s="10">
        <f t="shared" si="761"/>
        <v>414</v>
      </c>
      <c r="AP195" s="10">
        <v>459</v>
      </c>
      <c r="AQ195" s="10">
        <f t="shared" ref="AQ195:AY195" si="762">+AQ57+AQ58+AQ79+AQ59+AQ60+AQ61+AQ62+AQ63+AQ64+AQ65+AQ66+AQ67</f>
        <v>998</v>
      </c>
      <c r="AR195" s="10">
        <f t="shared" si="762"/>
        <v>1011</v>
      </c>
      <c r="AS195" s="10">
        <f t="shared" si="762"/>
        <v>1068</v>
      </c>
      <c r="AT195" s="10">
        <f t="shared" si="762"/>
        <v>1137</v>
      </c>
      <c r="AU195" s="10">
        <f t="shared" si="762"/>
        <v>1108</v>
      </c>
      <c r="AV195" s="10">
        <f t="shared" si="762"/>
        <v>914</v>
      </c>
      <c r="AW195" s="10">
        <f t="shared" si="762"/>
        <v>851</v>
      </c>
      <c r="AX195" s="10">
        <f t="shared" si="762"/>
        <v>875</v>
      </c>
      <c r="AY195" s="10">
        <f t="shared" si="762"/>
        <v>848</v>
      </c>
      <c r="AZ195" s="10">
        <v>839</v>
      </c>
      <c r="BA195" s="10">
        <f t="shared" ref="BA195:BI195" si="763">+BA57+BA58+BA79+BA59+BA60+BA61+BA62+BA63+BA64+BA65+BA66+BA67</f>
        <v>586</v>
      </c>
      <c r="BB195" s="10">
        <f t="shared" si="763"/>
        <v>2085</v>
      </c>
      <c r="BC195" s="10">
        <f t="shared" si="763"/>
        <v>2081</v>
      </c>
      <c r="BD195" s="10">
        <f t="shared" si="763"/>
        <v>1726</v>
      </c>
      <c r="BE195" s="10">
        <f t="shared" si="763"/>
        <v>1224</v>
      </c>
      <c r="BF195" s="10">
        <f t="shared" si="763"/>
        <v>275</v>
      </c>
      <c r="BG195" s="10">
        <f t="shared" si="763"/>
        <v>1221</v>
      </c>
      <c r="BH195" s="10">
        <f t="shared" si="763"/>
        <v>1253</v>
      </c>
      <c r="BI195" s="10">
        <f t="shared" si="763"/>
        <v>1148</v>
      </c>
      <c r="BJ195" s="10">
        <v>1294</v>
      </c>
      <c r="BK195" s="10">
        <f t="shared" ref="BK195:BS195" si="764">+BK57+BK58+BK79+BK59+BK60+BK61+BK62+BK63+BK64+BK65+BK66+BK67</f>
        <v>484</v>
      </c>
      <c r="BL195" s="10">
        <f t="shared" si="764"/>
        <v>833</v>
      </c>
      <c r="BM195" s="10">
        <f t="shared" si="764"/>
        <v>498</v>
      </c>
      <c r="BN195" s="10">
        <f t="shared" si="764"/>
        <v>642</v>
      </c>
      <c r="BO195" s="10">
        <f t="shared" si="764"/>
        <v>1695</v>
      </c>
      <c r="BP195" s="10">
        <f t="shared" si="764"/>
        <v>3309</v>
      </c>
      <c r="BQ195" s="10">
        <f t="shared" si="764"/>
        <v>2969</v>
      </c>
      <c r="BR195" s="10">
        <f t="shared" si="764"/>
        <v>1901</v>
      </c>
      <c r="BS195" s="10">
        <f t="shared" si="764"/>
        <v>3077</v>
      </c>
      <c r="BT195" s="10">
        <v>3413</v>
      </c>
    </row>
    <row r="196" spans="1:72" s="22" customFormat="1" ht="12" customHeight="1" x14ac:dyDescent="0.2">
      <c r="A196" s="91" t="s">
        <v>175</v>
      </c>
      <c r="B196" s="91"/>
      <c r="C196" s="8">
        <f>+C124+C145+C125+C127+C130+C132+C133+C152+C134+C135+C136+C138+C139+C140+C141</f>
        <v>1072</v>
      </c>
      <c r="D196" s="8">
        <f t="shared" ref="D196:BJ196" si="765">+D124+D145+D125+D127+D130+D132+D133+D152+D134+D135+D136+D138+D139+D140+D141</f>
        <v>703</v>
      </c>
      <c r="E196" s="8">
        <f t="shared" si="765"/>
        <v>1242</v>
      </c>
      <c r="F196" s="8">
        <f t="shared" si="765"/>
        <v>1074</v>
      </c>
      <c r="G196" s="8">
        <f t="shared" si="765"/>
        <v>1111</v>
      </c>
      <c r="H196" s="8">
        <f t="shared" si="765"/>
        <v>683</v>
      </c>
      <c r="I196" s="8">
        <f t="shared" si="765"/>
        <v>683</v>
      </c>
      <c r="J196" s="8">
        <f t="shared" si="765"/>
        <v>722</v>
      </c>
      <c r="K196" s="8">
        <f t="shared" si="765"/>
        <v>732</v>
      </c>
      <c r="L196" s="8">
        <f t="shared" si="765"/>
        <v>1643</v>
      </c>
      <c r="M196" s="8">
        <f t="shared" si="765"/>
        <v>186</v>
      </c>
      <c r="N196" s="8">
        <f t="shared" si="765"/>
        <v>188</v>
      </c>
      <c r="O196" s="8">
        <f t="shared" si="765"/>
        <v>200</v>
      </c>
      <c r="P196" s="8">
        <f t="shared" si="765"/>
        <v>192</v>
      </c>
      <c r="Q196" s="8">
        <f t="shared" si="765"/>
        <v>172</v>
      </c>
      <c r="R196" s="8">
        <f t="shared" si="765"/>
        <v>182</v>
      </c>
      <c r="S196" s="8">
        <f t="shared" si="765"/>
        <v>169</v>
      </c>
      <c r="T196" s="8">
        <f t="shared" si="765"/>
        <v>173</v>
      </c>
      <c r="U196" s="8">
        <f t="shared" si="765"/>
        <v>206</v>
      </c>
      <c r="V196" s="8">
        <f t="shared" si="765"/>
        <v>241</v>
      </c>
      <c r="W196" s="8">
        <f t="shared" si="765"/>
        <v>22</v>
      </c>
      <c r="X196" s="8">
        <f t="shared" si="765"/>
        <v>12</v>
      </c>
      <c r="Y196" s="8">
        <f t="shared" si="765"/>
        <v>14</v>
      </c>
      <c r="Z196" s="8">
        <f t="shared" si="765"/>
        <v>13</v>
      </c>
      <c r="AA196" s="8">
        <f t="shared" si="765"/>
        <v>2</v>
      </c>
      <c r="AB196" s="8">
        <f t="shared" si="765"/>
        <v>0</v>
      </c>
      <c r="AC196" s="8">
        <f t="shared" si="765"/>
        <v>0</v>
      </c>
      <c r="AD196" s="8">
        <f t="shared" si="765"/>
        <v>2</v>
      </c>
      <c r="AE196" s="8">
        <f t="shared" si="765"/>
        <v>0</v>
      </c>
      <c r="AF196" s="8">
        <f t="shared" si="765"/>
        <v>2</v>
      </c>
      <c r="AG196" s="8">
        <f t="shared" si="765"/>
        <v>1232</v>
      </c>
      <c r="AH196" s="8">
        <f t="shared" si="765"/>
        <v>1214</v>
      </c>
      <c r="AI196" s="8">
        <f t="shared" si="765"/>
        <v>1274</v>
      </c>
      <c r="AJ196" s="8">
        <f t="shared" si="765"/>
        <v>1228</v>
      </c>
      <c r="AK196" s="8">
        <f t="shared" si="765"/>
        <v>1132</v>
      </c>
      <c r="AL196" s="8">
        <f t="shared" si="765"/>
        <v>909</v>
      </c>
      <c r="AM196" s="8">
        <f t="shared" si="765"/>
        <v>879</v>
      </c>
      <c r="AN196" s="8">
        <f t="shared" si="765"/>
        <v>803</v>
      </c>
      <c r="AO196" s="8">
        <f t="shared" si="765"/>
        <v>756</v>
      </c>
      <c r="AP196" s="8">
        <f t="shared" si="765"/>
        <v>685</v>
      </c>
      <c r="AQ196" s="8">
        <f t="shared" si="765"/>
        <v>772</v>
      </c>
      <c r="AR196" s="8">
        <f t="shared" si="765"/>
        <v>822</v>
      </c>
      <c r="AS196" s="8">
        <f t="shared" si="765"/>
        <v>823</v>
      </c>
      <c r="AT196" s="8">
        <f t="shared" si="765"/>
        <v>830</v>
      </c>
      <c r="AU196" s="8">
        <f t="shared" si="765"/>
        <v>826</v>
      </c>
      <c r="AV196" s="8">
        <f t="shared" si="765"/>
        <v>761</v>
      </c>
      <c r="AW196" s="8">
        <f t="shared" si="765"/>
        <v>710</v>
      </c>
      <c r="AX196" s="8">
        <f t="shared" si="765"/>
        <v>642</v>
      </c>
      <c r="AY196" s="8">
        <f t="shared" si="765"/>
        <v>612</v>
      </c>
      <c r="AZ196" s="8">
        <f t="shared" si="765"/>
        <v>604</v>
      </c>
      <c r="BA196" s="8">
        <f t="shared" si="765"/>
        <v>288</v>
      </c>
      <c r="BB196" s="8">
        <f t="shared" si="765"/>
        <v>404</v>
      </c>
      <c r="BC196" s="8">
        <f t="shared" si="765"/>
        <v>311</v>
      </c>
      <c r="BD196" s="8">
        <f t="shared" si="765"/>
        <v>316</v>
      </c>
      <c r="BE196" s="8">
        <f t="shared" si="765"/>
        <v>400</v>
      </c>
      <c r="BF196" s="8">
        <f t="shared" si="765"/>
        <v>234</v>
      </c>
      <c r="BG196" s="8">
        <f t="shared" si="765"/>
        <v>40634</v>
      </c>
      <c r="BH196" s="8">
        <f t="shared" si="765"/>
        <v>21841</v>
      </c>
      <c r="BI196" s="8">
        <f t="shared" si="765"/>
        <v>39096</v>
      </c>
      <c r="BJ196" s="8">
        <f t="shared" si="765"/>
        <v>38458</v>
      </c>
      <c r="BK196" s="8">
        <f t="shared" ref="BK196:BT196" si="766">+BK124+BK145+BK125+BK127+BK130+BK132+BK133+BK152+BK134+BK135+BK136+BK138+BK139+BK140+BK141</f>
        <v>201</v>
      </c>
      <c r="BL196" s="8">
        <f t="shared" si="766"/>
        <v>589</v>
      </c>
      <c r="BM196" s="8">
        <f t="shared" si="766"/>
        <v>174</v>
      </c>
      <c r="BN196" s="8">
        <f t="shared" si="766"/>
        <v>858</v>
      </c>
      <c r="BO196" s="8">
        <f t="shared" si="766"/>
        <v>784</v>
      </c>
      <c r="BP196" s="8">
        <f t="shared" si="766"/>
        <v>812</v>
      </c>
      <c r="BQ196" s="8">
        <f t="shared" si="766"/>
        <v>979</v>
      </c>
      <c r="BR196" s="8">
        <f t="shared" si="766"/>
        <v>917</v>
      </c>
      <c r="BS196" s="8">
        <f t="shared" si="766"/>
        <v>1086</v>
      </c>
      <c r="BT196" s="8">
        <f t="shared" si="766"/>
        <v>1128</v>
      </c>
    </row>
    <row r="197" spans="1:72" s="22" customFormat="1" ht="12" customHeight="1" x14ac:dyDescent="0.2">
      <c r="A197" s="91" t="s">
        <v>176</v>
      </c>
      <c r="B197" s="91"/>
      <c r="C197" s="8">
        <f t="shared" ref="C197:K197" si="767">+C70+C71+C72+C73+C74+C75+C76+C77+C78+C80+C81+C82+C83+C84+C85+C86+C87+C88+C89+C90+C91+C92+C93+C94+C95+C96+C97+C98+C99+C100+C101+C102+C103+C104+C105+C106+C107+C108+C109+C110+C111+C112+C113+C114+C115+C116+C117+C118+C119+C120+C121</f>
        <v>1387</v>
      </c>
      <c r="D197" s="8">
        <f t="shared" si="767"/>
        <v>1382</v>
      </c>
      <c r="E197" s="8">
        <f t="shared" si="767"/>
        <v>1413</v>
      </c>
      <c r="F197" s="8">
        <f t="shared" si="767"/>
        <v>1407</v>
      </c>
      <c r="G197" s="8">
        <f t="shared" si="767"/>
        <v>1429</v>
      </c>
      <c r="H197" s="8">
        <f t="shared" si="767"/>
        <v>1323</v>
      </c>
      <c r="I197" s="8">
        <f t="shared" si="767"/>
        <v>1328</v>
      </c>
      <c r="J197" s="8">
        <f t="shared" si="767"/>
        <v>1344</v>
      </c>
      <c r="K197" s="8">
        <f t="shared" si="767"/>
        <v>1394</v>
      </c>
      <c r="L197" s="8">
        <v>1339</v>
      </c>
      <c r="M197" s="8">
        <f t="shared" ref="M197:U197" si="768">+M70+M71+M72+M73+M74+M75+M76+M77+M78+M80+M81+M82+M83+M84+M85+M86+M87+M88+M89+M90+M91+M92+M93+M94+M95+M96+M97+M98+M99+M100+M101+M102+M103+M104+M105+M106+M107+M108+M109+M110+M111+M112+M113+M114+M115+M116+M117+M118+M119+M120+M121</f>
        <v>536</v>
      </c>
      <c r="N197" s="8">
        <f t="shared" si="768"/>
        <v>641</v>
      </c>
      <c r="O197" s="8">
        <f t="shared" si="768"/>
        <v>615</v>
      </c>
      <c r="P197" s="8">
        <f t="shared" si="768"/>
        <v>624</v>
      </c>
      <c r="Q197" s="8">
        <f t="shared" si="768"/>
        <v>535</v>
      </c>
      <c r="R197" s="8">
        <f t="shared" si="768"/>
        <v>413</v>
      </c>
      <c r="S197" s="8">
        <f t="shared" si="768"/>
        <v>644</v>
      </c>
      <c r="T197" s="8">
        <f t="shared" si="768"/>
        <v>716</v>
      </c>
      <c r="U197" s="8">
        <f t="shared" si="768"/>
        <v>706</v>
      </c>
      <c r="V197" s="8">
        <v>662</v>
      </c>
      <c r="W197" s="8">
        <f t="shared" ref="W197:AE197" si="769">+W70+W71+W72+W73+W74+W75+W76+W77+W78+W80+W81+W82+W83+W84+W85+W86+W87+W88+W89+W90+W91+W92+W93+W94+W95+W96+W97+W98+W99+W100+W101+W102+W103+W104+W105+W106+W107+W108+W109+W110+W111+W112+W113+W114+W115+W116+W117+W118+W119+W120+W121</f>
        <v>1996</v>
      </c>
      <c r="X197" s="8">
        <f t="shared" si="769"/>
        <v>2006</v>
      </c>
      <c r="Y197" s="8">
        <f t="shared" si="769"/>
        <v>2017</v>
      </c>
      <c r="Z197" s="8">
        <f t="shared" si="769"/>
        <v>1766</v>
      </c>
      <c r="AA197" s="8">
        <f t="shared" si="769"/>
        <v>1791</v>
      </c>
      <c r="AB197" s="8">
        <f t="shared" si="769"/>
        <v>1721</v>
      </c>
      <c r="AC197" s="8">
        <f t="shared" si="769"/>
        <v>1732</v>
      </c>
      <c r="AD197" s="8">
        <f t="shared" si="769"/>
        <v>1755</v>
      </c>
      <c r="AE197" s="8">
        <f t="shared" si="769"/>
        <v>1886</v>
      </c>
      <c r="AF197" s="8">
        <v>1873</v>
      </c>
      <c r="AG197" s="8">
        <f t="shared" ref="AG197:AO197" si="770">+AG70+AG71+AG72+AG73+AG74+AG75+AG76+AG77+AG78+AG80+AG81+AG82+AG83+AG84+AG85+AG86+AG87+AG88+AG89+AG90+AG91+AG92+AG93+AG94+AG95+AG96+AG97+AG98+AG99+AG100+AG101+AG102+AG103+AG104+AG105+AG106+AG107+AG108+AG109+AG110+AG111+AG112+AG113+AG114+AG115+AG116+AG117+AG118+AG119+AG120+AG121</f>
        <v>2215</v>
      </c>
      <c r="AH197" s="8">
        <f t="shared" si="770"/>
        <v>1941</v>
      </c>
      <c r="AI197" s="8">
        <f t="shared" si="770"/>
        <v>1889</v>
      </c>
      <c r="AJ197" s="8">
        <f t="shared" si="770"/>
        <v>1959</v>
      </c>
      <c r="AK197" s="8">
        <f t="shared" si="770"/>
        <v>1786</v>
      </c>
      <c r="AL197" s="8">
        <f t="shared" si="770"/>
        <v>1076</v>
      </c>
      <c r="AM197" s="8">
        <f t="shared" si="770"/>
        <v>1289</v>
      </c>
      <c r="AN197" s="8">
        <f t="shared" si="770"/>
        <v>1494</v>
      </c>
      <c r="AO197" s="8">
        <f t="shared" si="770"/>
        <v>1790</v>
      </c>
      <c r="AP197" s="8">
        <v>1687</v>
      </c>
      <c r="AQ197" s="8">
        <f t="shared" ref="AQ197:AY197" si="771">+AQ70+AQ71+AQ72+AQ73+AQ74+AQ75+AQ76+AQ77+AQ78+AQ80+AQ81+AQ82+AQ83+AQ84+AQ85+AQ86+AQ87+AQ88+AQ89+AQ90+AQ91+AQ92+AQ93+AQ94+AQ95+AQ96+AQ97+AQ98+AQ99+AQ100+AQ101+AQ102+AQ103+AQ104+AQ105+AQ106+AQ107+AQ108+AQ109+AQ110+AQ111+AQ112+AQ113+AQ114+AQ115+AQ116+AQ117+AQ118+AQ119+AQ120+AQ121</f>
        <v>2067</v>
      </c>
      <c r="AR197" s="8">
        <f t="shared" si="771"/>
        <v>1917</v>
      </c>
      <c r="AS197" s="8">
        <f t="shared" si="771"/>
        <v>1987</v>
      </c>
      <c r="AT197" s="8">
        <f t="shared" si="771"/>
        <v>1986</v>
      </c>
      <c r="AU197" s="8">
        <f t="shared" si="771"/>
        <v>1737</v>
      </c>
      <c r="AV197" s="8">
        <f t="shared" si="771"/>
        <v>1650</v>
      </c>
      <c r="AW197" s="8">
        <f t="shared" si="771"/>
        <v>1687</v>
      </c>
      <c r="AX197" s="8">
        <f t="shared" si="771"/>
        <v>1738</v>
      </c>
      <c r="AY197" s="8">
        <f t="shared" si="771"/>
        <v>1693</v>
      </c>
      <c r="AZ197" s="8">
        <v>1708</v>
      </c>
      <c r="BA197" s="8">
        <f t="shared" ref="BA197:BI197" si="772">+BA70+BA71+BA72+BA73+BA74+BA75+BA76+BA77+BA78+BA80+BA81+BA82+BA83+BA84+BA85+BA86+BA87+BA88+BA89+BA90+BA91+BA92+BA93+BA94+BA95+BA96+BA97+BA98+BA99+BA100+BA101+BA102+BA103+BA104+BA105+BA106+BA107+BA108+BA109+BA110+BA111+BA112+BA113+BA114+BA115+BA116+BA117+BA118+BA119+BA120+BA121</f>
        <v>48065</v>
      </c>
      <c r="BB197" s="8">
        <f t="shared" si="772"/>
        <v>47938</v>
      </c>
      <c r="BC197" s="8">
        <f t="shared" si="772"/>
        <v>49096</v>
      </c>
      <c r="BD197" s="8">
        <f t="shared" si="772"/>
        <v>14661</v>
      </c>
      <c r="BE197" s="8">
        <f t="shared" si="772"/>
        <v>12270</v>
      </c>
      <c r="BF197" s="8">
        <f t="shared" si="772"/>
        <v>11638</v>
      </c>
      <c r="BG197" s="8">
        <f t="shared" si="772"/>
        <v>21078</v>
      </c>
      <c r="BH197" s="8">
        <f t="shared" si="772"/>
        <v>24654</v>
      </c>
      <c r="BI197" s="8">
        <f t="shared" si="772"/>
        <v>26999</v>
      </c>
      <c r="BJ197" s="8">
        <v>20931</v>
      </c>
      <c r="BK197" s="8">
        <f t="shared" ref="BK197:BS197" si="773">+BK70+BK71+BK72+BK73+BK74+BK75+BK76+BK77+BK78+BK80+BK81+BK82+BK83+BK84+BK85+BK86+BK87+BK88+BK89+BK90+BK91+BK92+BK93+BK94+BK95+BK96+BK97+BK98+BK99+BK100+BK101+BK102+BK103+BK104+BK105+BK106+BK107+BK108+BK109+BK110+BK111+BK112+BK113+BK114+BK115+BK116+BK117+BK118+BK119+BK120+BK121</f>
        <v>1086</v>
      </c>
      <c r="BL197" s="8">
        <f t="shared" si="773"/>
        <v>1332</v>
      </c>
      <c r="BM197" s="8">
        <f t="shared" si="773"/>
        <v>1041</v>
      </c>
      <c r="BN197" s="8">
        <f t="shared" si="773"/>
        <v>1233</v>
      </c>
      <c r="BO197" s="8">
        <f t="shared" si="773"/>
        <v>1812</v>
      </c>
      <c r="BP197" s="8">
        <f t="shared" si="773"/>
        <v>1043</v>
      </c>
      <c r="BQ197" s="8">
        <f t="shared" si="773"/>
        <v>1861</v>
      </c>
      <c r="BR197" s="8">
        <f t="shared" si="773"/>
        <v>2134</v>
      </c>
      <c r="BS197" s="8">
        <f t="shared" si="773"/>
        <v>2228</v>
      </c>
      <c r="BT197" s="8">
        <v>2685</v>
      </c>
    </row>
    <row r="198" spans="1:72" s="22" customFormat="1" ht="12" customHeight="1" x14ac:dyDescent="0.2">
      <c r="A198" s="30" t="s">
        <v>177</v>
      </c>
      <c r="B198" s="30"/>
      <c r="C198" s="13">
        <f>+C157+C128+C129+C158+C131+C164</f>
        <v>756</v>
      </c>
      <c r="D198" s="13">
        <f t="shared" ref="D198:BJ198" si="774">+D157+D128+D129+D158+D131+D164</f>
        <v>730</v>
      </c>
      <c r="E198" s="13">
        <f t="shared" si="774"/>
        <v>755</v>
      </c>
      <c r="F198" s="13">
        <f t="shared" si="774"/>
        <v>759</v>
      </c>
      <c r="G198" s="13">
        <f t="shared" si="774"/>
        <v>749</v>
      </c>
      <c r="H198" s="13">
        <f t="shared" si="774"/>
        <v>811</v>
      </c>
      <c r="I198" s="13">
        <f t="shared" si="774"/>
        <v>715</v>
      </c>
      <c r="J198" s="13">
        <f t="shared" si="774"/>
        <v>690</v>
      </c>
      <c r="K198" s="13">
        <f t="shared" si="774"/>
        <v>636</v>
      </c>
      <c r="L198" s="13">
        <f t="shared" si="774"/>
        <v>610</v>
      </c>
      <c r="M198" s="13">
        <f t="shared" si="774"/>
        <v>139</v>
      </c>
      <c r="N198" s="13">
        <f t="shared" si="774"/>
        <v>125</v>
      </c>
      <c r="O198" s="13">
        <f t="shared" si="774"/>
        <v>122</v>
      </c>
      <c r="P198" s="13">
        <f t="shared" si="774"/>
        <v>142</v>
      </c>
      <c r="Q198" s="13">
        <f t="shared" si="774"/>
        <v>127</v>
      </c>
      <c r="R198" s="13">
        <f t="shared" si="774"/>
        <v>121</v>
      </c>
      <c r="S198" s="13">
        <f t="shared" si="774"/>
        <v>173</v>
      </c>
      <c r="T198" s="13">
        <f t="shared" si="774"/>
        <v>185</v>
      </c>
      <c r="U198" s="13">
        <f t="shared" si="774"/>
        <v>165</v>
      </c>
      <c r="V198" s="13">
        <f t="shared" si="774"/>
        <v>184</v>
      </c>
      <c r="W198" s="13">
        <f t="shared" si="774"/>
        <v>547</v>
      </c>
      <c r="X198" s="13">
        <f t="shared" si="774"/>
        <v>568</v>
      </c>
      <c r="Y198" s="13">
        <f t="shared" si="774"/>
        <v>568</v>
      </c>
      <c r="Z198" s="13">
        <f t="shared" si="774"/>
        <v>627</v>
      </c>
      <c r="AA198" s="13">
        <f t="shared" si="774"/>
        <v>753</v>
      </c>
      <c r="AB198" s="13">
        <f t="shared" si="774"/>
        <v>640</v>
      </c>
      <c r="AC198" s="13">
        <f t="shared" si="774"/>
        <v>573</v>
      </c>
      <c r="AD198" s="13">
        <f t="shared" si="774"/>
        <v>533</v>
      </c>
      <c r="AE198" s="13">
        <f t="shared" si="774"/>
        <v>532</v>
      </c>
      <c r="AF198" s="13">
        <f t="shared" si="774"/>
        <v>771</v>
      </c>
      <c r="AG198" s="13">
        <f t="shared" si="774"/>
        <v>1374</v>
      </c>
      <c r="AH198" s="13">
        <f t="shared" si="774"/>
        <v>1572</v>
      </c>
      <c r="AI198" s="13">
        <f t="shared" si="774"/>
        <v>1457</v>
      </c>
      <c r="AJ198" s="13">
        <f t="shared" si="774"/>
        <v>1676</v>
      </c>
      <c r="AK198" s="13">
        <f t="shared" si="774"/>
        <v>1341</v>
      </c>
      <c r="AL198" s="13">
        <f t="shared" si="774"/>
        <v>1040</v>
      </c>
      <c r="AM198" s="13">
        <f t="shared" si="774"/>
        <v>952</v>
      </c>
      <c r="AN198" s="13">
        <f t="shared" si="774"/>
        <v>913</v>
      </c>
      <c r="AO198" s="13">
        <f t="shared" si="774"/>
        <v>938</v>
      </c>
      <c r="AP198" s="13">
        <f t="shared" si="774"/>
        <v>843</v>
      </c>
      <c r="AQ198" s="13">
        <f t="shared" si="774"/>
        <v>776</v>
      </c>
      <c r="AR198" s="13">
        <f t="shared" si="774"/>
        <v>744</v>
      </c>
      <c r="AS198" s="13">
        <f t="shared" si="774"/>
        <v>733</v>
      </c>
      <c r="AT198" s="13">
        <f t="shared" si="774"/>
        <v>745</v>
      </c>
      <c r="AU198" s="13">
        <f t="shared" si="774"/>
        <v>672</v>
      </c>
      <c r="AV198" s="13">
        <f t="shared" si="774"/>
        <v>571</v>
      </c>
      <c r="AW198" s="13">
        <f t="shared" si="774"/>
        <v>623</v>
      </c>
      <c r="AX198" s="13">
        <f t="shared" si="774"/>
        <v>555</v>
      </c>
      <c r="AY198" s="13">
        <f t="shared" si="774"/>
        <v>560</v>
      </c>
      <c r="AZ198" s="13">
        <f t="shared" si="774"/>
        <v>573</v>
      </c>
      <c r="BA198" s="13">
        <f t="shared" si="774"/>
        <v>125</v>
      </c>
      <c r="BB198" s="13">
        <f t="shared" si="774"/>
        <v>69</v>
      </c>
      <c r="BC198" s="13">
        <f t="shared" si="774"/>
        <v>93</v>
      </c>
      <c r="BD198" s="13">
        <f t="shared" si="774"/>
        <v>36</v>
      </c>
      <c r="BE198" s="13">
        <f t="shared" si="774"/>
        <v>94</v>
      </c>
      <c r="BF198" s="13">
        <f t="shared" si="774"/>
        <v>90</v>
      </c>
      <c r="BG198" s="13">
        <f t="shared" si="774"/>
        <v>76</v>
      </c>
      <c r="BH198" s="13">
        <f t="shared" si="774"/>
        <v>80</v>
      </c>
      <c r="BI198" s="13">
        <f t="shared" si="774"/>
        <v>139</v>
      </c>
      <c r="BJ198" s="13">
        <f t="shared" si="774"/>
        <v>2102</v>
      </c>
      <c r="BK198" s="13">
        <f t="shared" ref="BK198:BT198" si="775">+BK157+BK128+BK129+BK158+BK131+BK164</f>
        <v>51</v>
      </c>
      <c r="BL198" s="13">
        <f t="shared" si="775"/>
        <v>112</v>
      </c>
      <c r="BM198" s="13">
        <f t="shared" si="775"/>
        <v>95</v>
      </c>
      <c r="BN198" s="13">
        <f t="shared" si="775"/>
        <v>314</v>
      </c>
      <c r="BO198" s="13">
        <f t="shared" si="775"/>
        <v>286</v>
      </c>
      <c r="BP198" s="13">
        <f t="shared" si="775"/>
        <v>365</v>
      </c>
      <c r="BQ198" s="13">
        <f t="shared" si="775"/>
        <v>287</v>
      </c>
      <c r="BR198" s="13">
        <f t="shared" si="775"/>
        <v>301</v>
      </c>
      <c r="BS198" s="13">
        <f t="shared" si="775"/>
        <v>435</v>
      </c>
      <c r="BT198" s="13">
        <f t="shared" si="775"/>
        <v>463</v>
      </c>
    </row>
    <row r="199" spans="1:72" s="22" customFormat="1" ht="12" customHeight="1" x14ac:dyDescent="0.2">
      <c r="A199" s="31"/>
      <c r="B199" s="31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</row>
    <row r="200" spans="1:72" s="22" customFormat="1" ht="12" customHeight="1" x14ac:dyDescent="0.2">
      <c r="A200" s="23" t="s">
        <v>178</v>
      </c>
      <c r="B200" s="23"/>
      <c r="C200" s="28">
        <f t="shared" ref="C200:BM200" si="776">+C183-C193</f>
        <v>5456</v>
      </c>
      <c r="D200" s="28">
        <f t="shared" si="776"/>
        <v>5392</v>
      </c>
      <c r="E200" s="28">
        <f t="shared" si="776"/>
        <v>5312</v>
      </c>
      <c r="F200" s="28">
        <f t="shared" si="776"/>
        <v>5219</v>
      </c>
      <c r="G200" s="28">
        <f t="shared" si="776"/>
        <v>5365</v>
      </c>
      <c r="H200" s="28">
        <f t="shared" si="776"/>
        <v>5247</v>
      </c>
      <c r="I200" s="28">
        <f t="shared" si="776"/>
        <v>5248</v>
      </c>
      <c r="J200" s="28">
        <f t="shared" si="776"/>
        <v>5321</v>
      </c>
      <c r="K200" s="28">
        <f t="shared" si="776"/>
        <v>5150</v>
      </c>
      <c r="L200" s="28">
        <v>5150</v>
      </c>
      <c r="M200" s="28">
        <f t="shared" si="776"/>
        <v>646</v>
      </c>
      <c r="N200" s="28">
        <f t="shared" si="776"/>
        <v>676</v>
      </c>
      <c r="O200" s="28">
        <f t="shared" si="776"/>
        <v>688</v>
      </c>
      <c r="P200" s="28">
        <f t="shared" si="776"/>
        <v>654</v>
      </c>
      <c r="Q200" s="28">
        <f t="shared" si="776"/>
        <v>679</v>
      </c>
      <c r="R200" s="28">
        <f t="shared" si="776"/>
        <v>574</v>
      </c>
      <c r="S200" s="28">
        <f t="shared" si="776"/>
        <v>604</v>
      </c>
      <c r="T200" s="28">
        <f t="shared" si="776"/>
        <v>622</v>
      </c>
      <c r="U200" s="28">
        <f t="shared" si="776"/>
        <v>567</v>
      </c>
      <c r="V200" s="28">
        <v>577</v>
      </c>
      <c r="W200" s="28">
        <f t="shared" si="776"/>
        <v>354</v>
      </c>
      <c r="X200" s="28">
        <f t="shared" si="776"/>
        <v>422</v>
      </c>
      <c r="Y200" s="28">
        <f t="shared" si="776"/>
        <v>416</v>
      </c>
      <c r="Z200" s="28">
        <f t="shared" si="776"/>
        <v>352</v>
      </c>
      <c r="AA200" s="28">
        <f t="shared" si="776"/>
        <v>416</v>
      </c>
      <c r="AB200" s="28">
        <f t="shared" si="776"/>
        <v>380</v>
      </c>
      <c r="AC200" s="28">
        <f t="shared" si="776"/>
        <v>282</v>
      </c>
      <c r="AD200" s="28">
        <f t="shared" si="776"/>
        <v>303</v>
      </c>
      <c r="AE200" s="28">
        <f t="shared" si="776"/>
        <v>309</v>
      </c>
      <c r="AF200" s="28">
        <v>265</v>
      </c>
      <c r="AG200" s="28">
        <f t="shared" si="776"/>
        <v>9334</v>
      </c>
      <c r="AH200" s="28">
        <f t="shared" si="776"/>
        <v>8487</v>
      </c>
      <c r="AI200" s="28">
        <f t="shared" si="776"/>
        <v>8345</v>
      </c>
      <c r="AJ200" s="28">
        <f t="shared" si="776"/>
        <v>8067</v>
      </c>
      <c r="AK200" s="28">
        <f t="shared" si="776"/>
        <v>8067</v>
      </c>
      <c r="AL200" s="28">
        <f t="shared" si="776"/>
        <v>6090</v>
      </c>
      <c r="AM200" s="28">
        <f t="shared" si="776"/>
        <v>6467</v>
      </c>
      <c r="AN200" s="28">
        <f t="shared" si="776"/>
        <v>6516</v>
      </c>
      <c r="AO200" s="28">
        <f t="shared" si="776"/>
        <v>5972</v>
      </c>
      <c r="AP200" s="28">
        <v>5456</v>
      </c>
      <c r="AQ200" s="28">
        <f t="shared" si="776"/>
        <v>6516</v>
      </c>
      <c r="AR200" s="28">
        <f t="shared" si="776"/>
        <v>6509</v>
      </c>
      <c r="AS200" s="28">
        <f t="shared" si="776"/>
        <v>6480</v>
      </c>
      <c r="AT200" s="28">
        <f t="shared" si="776"/>
        <v>6750</v>
      </c>
      <c r="AU200" s="28">
        <f t="shared" si="776"/>
        <v>6819</v>
      </c>
      <c r="AV200" s="28">
        <f t="shared" si="776"/>
        <v>5669</v>
      </c>
      <c r="AW200" s="28">
        <f t="shared" si="776"/>
        <v>5656</v>
      </c>
      <c r="AX200" s="28">
        <f t="shared" si="776"/>
        <v>5691</v>
      </c>
      <c r="AY200" s="28">
        <f t="shared" si="776"/>
        <v>6013</v>
      </c>
      <c r="AZ200" s="28">
        <v>5895</v>
      </c>
      <c r="BA200" s="28">
        <f t="shared" si="776"/>
        <v>945</v>
      </c>
      <c r="BB200" s="28">
        <f t="shared" si="776"/>
        <v>948</v>
      </c>
      <c r="BC200" s="28">
        <f t="shared" si="776"/>
        <v>1180</v>
      </c>
      <c r="BD200" s="28">
        <f t="shared" si="776"/>
        <v>1166</v>
      </c>
      <c r="BE200" s="28">
        <f t="shared" si="776"/>
        <v>1099</v>
      </c>
      <c r="BF200" s="28">
        <f t="shared" si="776"/>
        <v>1033</v>
      </c>
      <c r="BG200" s="28">
        <f t="shared" si="776"/>
        <v>980</v>
      </c>
      <c r="BH200" s="28">
        <f t="shared" si="776"/>
        <v>1161</v>
      </c>
      <c r="BI200" s="28">
        <f t="shared" si="776"/>
        <v>735</v>
      </c>
      <c r="BJ200" s="28">
        <v>906</v>
      </c>
      <c r="BK200" s="28">
        <f t="shared" si="776"/>
        <v>400</v>
      </c>
      <c r="BL200" s="28">
        <f t="shared" si="776"/>
        <v>853</v>
      </c>
      <c r="BM200" s="28">
        <f t="shared" si="776"/>
        <v>429</v>
      </c>
      <c r="BN200" s="28">
        <f t="shared" ref="BN200:BS200" si="777">+BN183-BN193</f>
        <v>944</v>
      </c>
      <c r="BO200" s="28">
        <f t="shared" si="777"/>
        <v>1087</v>
      </c>
      <c r="BP200" s="28">
        <f t="shared" si="777"/>
        <v>1375</v>
      </c>
      <c r="BQ200" s="28">
        <f t="shared" si="777"/>
        <v>1109</v>
      </c>
      <c r="BR200" s="28">
        <f t="shared" si="777"/>
        <v>1166</v>
      </c>
      <c r="BS200" s="28">
        <f t="shared" si="777"/>
        <v>1254</v>
      </c>
      <c r="BT200" s="28">
        <v>1417</v>
      </c>
    </row>
    <row r="201" spans="1:72" s="41" customFormat="1" ht="6.4" customHeight="1" x14ac:dyDescent="0.2">
      <c r="A201" s="107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</row>
    <row r="202" spans="1:72" s="19" customFormat="1" ht="12" customHeight="1" x14ac:dyDescent="0.2">
      <c r="A202" s="89" t="s">
        <v>215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</row>
    <row r="203" spans="1:72" s="26" customFormat="1" ht="12.75" x14ac:dyDescent="0.2">
      <c r="A203" s="121" t="s">
        <v>200</v>
      </c>
      <c r="B203" s="121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</row>
    <row r="204" spans="1:72" s="20" customFormat="1" ht="12" customHeight="1" x14ac:dyDescent="0.2">
      <c r="A204" s="89" t="s">
        <v>203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</row>
    <row r="205" spans="1:72" s="18" customFormat="1" ht="6.4" customHeight="1" x14ac:dyDescent="0.2">
      <c r="A205" s="122"/>
      <c r="B205" s="122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</row>
    <row r="206" spans="1:72" s="27" customFormat="1" ht="12.75" x14ac:dyDescent="0.2">
      <c r="A206" s="123" t="s">
        <v>201</v>
      </c>
      <c r="B206" s="123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</row>
    <row r="207" spans="1:72" s="18" customFormat="1" ht="5.25" customHeight="1" x14ac:dyDescent="0.2">
      <c r="A207" s="122"/>
      <c r="B207" s="122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</row>
    <row r="208" spans="1:72" s="21" customFormat="1" ht="12" customHeight="1" x14ac:dyDescent="0.2">
      <c r="A208" s="89" t="s">
        <v>214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</row>
    <row r="209" spans="1:72" s="21" customFormat="1" ht="12" customHeight="1" x14ac:dyDescent="0.2">
      <c r="A209" s="94" t="s">
        <v>202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</row>
    <row r="221" spans="1:72" ht="12" customHeight="1" x14ac:dyDescent="0.2">
      <c r="C221" s="43"/>
      <c r="D221" s="43"/>
      <c r="E221" s="43"/>
      <c r="F221" s="43"/>
      <c r="G221" s="43"/>
      <c r="H221" s="43"/>
      <c r="I221" s="43"/>
      <c r="J221" s="43"/>
      <c r="K221" s="43"/>
      <c r="M221" s="43"/>
      <c r="N221" s="43"/>
      <c r="O221" s="43"/>
      <c r="P221" s="43"/>
      <c r="Q221" s="43"/>
      <c r="R221" s="43"/>
      <c r="S221" s="43"/>
      <c r="T221" s="43"/>
      <c r="U221" s="43"/>
      <c r="W221" s="43"/>
      <c r="X221" s="43"/>
      <c r="Y221" s="43"/>
      <c r="Z221" s="43"/>
      <c r="AA221" s="43"/>
      <c r="AB221" s="43"/>
      <c r="AC221" s="43"/>
      <c r="AD221" s="43"/>
      <c r="AE221" s="43"/>
      <c r="AG221" s="43"/>
      <c r="AH221" s="43"/>
      <c r="AI221" s="43"/>
      <c r="AJ221" s="43"/>
      <c r="AK221" s="43"/>
      <c r="AL221" s="43"/>
      <c r="AM221" s="43"/>
      <c r="AN221" s="43"/>
      <c r="AO221" s="43"/>
      <c r="AQ221" s="43"/>
      <c r="AR221" s="43"/>
      <c r="AS221" s="43"/>
      <c r="AT221" s="43"/>
      <c r="AU221" s="43"/>
      <c r="AV221" s="43"/>
      <c r="AW221" s="43"/>
      <c r="AX221" s="43"/>
      <c r="AY221" s="43"/>
      <c r="BA221" s="43"/>
      <c r="BB221" s="43"/>
      <c r="BC221" s="43"/>
      <c r="BD221" s="43"/>
      <c r="BE221" s="43"/>
      <c r="BF221" s="43"/>
      <c r="BG221" s="43"/>
      <c r="BH221" s="43"/>
      <c r="BI221" s="43"/>
      <c r="BK221" s="43"/>
      <c r="BL221" s="43"/>
      <c r="BM221" s="43"/>
      <c r="BN221" s="43"/>
      <c r="BO221" s="43"/>
      <c r="BP221" s="43"/>
      <c r="BQ221" s="43"/>
      <c r="BR221" s="43"/>
      <c r="BS221" s="43"/>
    </row>
    <row r="222" spans="1:72" ht="12" customHeight="1" x14ac:dyDescent="0.2">
      <c r="C222" s="43"/>
      <c r="D222" s="43"/>
      <c r="E222" s="43"/>
      <c r="F222" s="43"/>
      <c r="G222" s="43"/>
      <c r="H222" s="43"/>
      <c r="I222" s="43"/>
      <c r="J222" s="43"/>
      <c r="K222" s="43"/>
      <c r="M222" s="43"/>
      <c r="N222" s="43"/>
      <c r="O222" s="43"/>
      <c r="P222" s="43"/>
      <c r="Q222" s="43"/>
      <c r="R222" s="43"/>
      <c r="S222" s="43"/>
      <c r="T222" s="43"/>
      <c r="U222" s="43"/>
      <c r="W222" s="43"/>
      <c r="X222" s="43"/>
      <c r="Y222" s="43"/>
      <c r="Z222" s="43"/>
      <c r="AA222" s="43"/>
      <c r="AB222" s="43"/>
      <c r="AC222" s="43"/>
      <c r="AD222" s="43"/>
      <c r="AE222" s="43"/>
      <c r="AG222" s="43"/>
      <c r="AH222" s="43"/>
      <c r="AI222" s="43"/>
      <c r="AJ222" s="43"/>
      <c r="AK222" s="43"/>
      <c r="AL222" s="43"/>
      <c r="AM222" s="43"/>
      <c r="AN222" s="43"/>
      <c r="AO222" s="43"/>
      <c r="AQ222" s="43"/>
      <c r="AR222" s="43"/>
      <c r="AS222" s="43"/>
      <c r="AT222" s="43"/>
      <c r="AU222" s="43"/>
      <c r="AV222" s="43"/>
      <c r="AW222" s="43"/>
      <c r="AX222" s="43"/>
      <c r="AY222" s="43"/>
      <c r="BA222" s="43"/>
      <c r="BB222" s="43"/>
      <c r="BC222" s="43"/>
      <c r="BD222" s="43"/>
      <c r="BE222" s="43"/>
      <c r="BF222" s="43"/>
      <c r="BG222" s="43"/>
      <c r="BH222" s="43"/>
      <c r="BI222" s="43"/>
      <c r="BK222" s="43"/>
      <c r="BL222" s="43"/>
      <c r="BM222" s="43"/>
      <c r="BN222" s="43"/>
      <c r="BO222" s="43"/>
      <c r="BP222" s="43"/>
      <c r="BQ222" s="43"/>
      <c r="BR222" s="43"/>
      <c r="BS222" s="43"/>
    </row>
    <row r="223" spans="1:72" ht="12" customHeight="1" x14ac:dyDescent="0.2">
      <c r="C223" s="43"/>
      <c r="D223" s="43"/>
      <c r="E223" s="43"/>
      <c r="F223" s="43"/>
      <c r="G223" s="43"/>
      <c r="H223" s="43"/>
      <c r="I223" s="43"/>
      <c r="J223" s="43"/>
      <c r="K223" s="43"/>
      <c r="M223" s="43"/>
      <c r="N223" s="43"/>
      <c r="O223" s="43"/>
      <c r="P223" s="43"/>
      <c r="Q223" s="43"/>
      <c r="R223" s="43"/>
      <c r="S223" s="43"/>
      <c r="T223" s="43"/>
      <c r="U223" s="43"/>
      <c r="W223" s="43"/>
      <c r="X223" s="43"/>
      <c r="Y223" s="43"/>
      <c r="Z223" s="43"/>
      <c r="AA223" s="43"/>
      <c r="AB223" s="43"/>
      <c r="AC223" s="43"/>
      <c r="AD223" s="43"/>
      <c r="AE223" s="43"/>
      <c r="AG223" s="43"/>
      <c r="AH223" s="43"/>
      <c r="AI223" s="43"/>
      <c r="AJ223" s="43"/>
      <c r="AK223" s="43"/>
      <c r="AL223" s="43"/>
      <c r="AM223" s="43"/>
      <c r="AN223" s="43"/>
      <c r="AO223" s="43"/>
      <c r="AQ223" s="43"/>
      <c r="AR223" s="43"/>
      <c r="AS223" s="43"/>
      <c r="AT223" s="43"/>
      <c r="AU223" s="43"/>
      <c r="AV223" s="43"/>
      <c r="AW223" s="43"/>
      <c r="AX223" s="43"/>
      <c r="AY223" s="43"/>
      <c r="BA223" s="43"/>
      <c r="BB223" s="43"/>
      <c r="BC223" s="43"/>
      <c r="BD223" s="43"/>
      <c r="BE223" s="43"/>
      <c r="BF223" s="43"/>
      <c r="BG223" s="43"/>
      <c r="BH223" s="43"/>
      <c r="BI223" s="43"/>
      <c r="BK223" s="43"/>
      <c r="BL223" s="43"/>
      <c r="BM223" s="43"/>
      <c r="BN223" s="43"/>
      <c r="BO223" s="43"/>
      <c r="BP223" s="43"/>
      <c r="BQ223" s="43"/>
      <c r="BR223" s="43"/>
      <c r="BS223" s="43"/>
    </row>
    <row r="224" spans="1:72" ht="12" customHeight="1" x14ac:dyDescent="0.2">
      <c r="C224" s="43"/>
      <c r="D224" s="43"/>
      <c r="E224" s="43"/>
      <c r="F224" s="43"/>
      <c r="G224" s="43"/>
      <c r="H224" s="43"/>
      <c r="I224" s="43"/>
      <c r="J224" s="43"/>
      <c r="K224" s="43"/>
      <c r="M224" s="43"/>
      <c r="N224" s="43"/>
      <c r="O224" s="43"/>
      <c r="P224" s="43"/>
      <c r="Q224" s="43"/>
      <c r="R224" s="43"/>
      <c r="S224" s="43"/>
      <c r="T224" s="43"/>
      <c r="U224" s="43"/>
      <c r="W224" s="43"/>
      <c r="X224" s="43"/>
      <c r="Y224" s="43"/>
      <c r="Z224" s="43"/>
      <c r="AA224" s="43"/>
      <c r="AB224" s="43"/>
      <c r="AC224" s="43"/>
      <c r="AD224" s="43"/>
      <c r="AE224" s="43"/>
      <c r="AG224" s="43"/>
      <c r="AH224" s="43"/>
      <c r="AI224" s="43"/>
      <c r="AJ224" s="43"/>
      <c r="AK224" s="43"/>
      <c r="AL224" s="43"/>
      <c r="AM224" s="43"/>
      <c r="AN224" s="43"/>
      <c r="AO224" s="43"/>
      <c r="AQ224" s="43"/>
      <c r="AR224" s="43"/>
      <c r="AS224" s="43"/>
      <c r="AT224" s="43"/>
      <c r="AU224" s="43"/>
      <c r="AV224" s="43"/>
      <c r="AW224" s="43"/>
      <c r="AX224" s="43"/>
      <c r="AY224" s="43"/>
      <c r="BA224" s="43"/>
      <c r="BB224" s="43"/>
      <c r="BC224" s="43"/>
      <c r="BD224" s="43"/>
      <c r="BE224" s="43"/>
      <c r="BF224" s="43"/>
      <c r="BG224" s="43"/>
      <c r="BH224" s="43"/>
      <c r="BI224" s="43"/>
      <c r="BK224" s="43"/>
      <c r="BL224" s="43"/>
      <c r="BM224" s="43"/>
      <c r="BN224" s="43"/>
      <c r="BO224" s="43"/>
      <c r="BP224" s="43"/>
      <c r="BQ224" s="43"/>
      <c r="BR224" s="43"/>
      <c r="BS224" s="43"/>
    </row>
  </sheetData>
  <mergeCells count="179">
    <mergeCell ref="BK6:BT6"/>
    <mergeCell ref="C7:BT7"/>
    <mergeCell ref="A20:B20"/>
    <mergeCell ref="A22:B22"/>
    <mergeCell ref="A23:B23"/>
    <mergeCell ref="A24:B24"/>
    <mergeCell ref="A31:B31"/>
    <mergeCell ref="A32:B32"/>
    <mergeCell ref="A37:B37"/>
    <mergeCell ref="A38:B38"/>
    <mergeCell ref="A39:B39"/>
    <mergeCell ref="A41:B41"/>
    <mergeCell ref="A25:B25"/>
    <mergeCell ref="A46:B46"/>
    <mergeCell ref="A1:BT1"/>
    <mergeCell ref="A2:BT2"/>
    <mergeCell ref="A3:BT3"/>
    <mergeCell ref="A4:BT4"/>
    <mergeCell ref="A28:B28"/>
    <mergeCell ref="A7:B7"/>
    <mergeCell ref="A8:B8"/>
    <mergeCell ref="A9:B9"/>
    <mergeCell ref="A11:B11"/>
    <mergeCell ref="A12:B12"/>
    <mergeCell ref="A16:B16"/>
    <mergeCell ref="C5:BT5"/>
    <mergeCell ref="C6:L6"/>
    <mergeCell ref="M6:V6"/>
    <mergeCell ref="W6:AF6"/>
    <mergeCell ref="AG6:AP6"/>
    <mergeCell ref="AQ6:AZ6"/>
    <mergeCell ref="BA6:BJ6"/>
    <mergeCell ref="A61:B61"/>
    <mergeCell ref="A42:B42"/>
    <mergeCell ref="A43:B43"/>
    <mergeCell ref="A51:B51"/>
    <mergeCell ref="A62:B62"/>
    <mergeCell ref="A63:B63"/>
    <mergeCell ref="A64:B64"/>
    <mergeCell ref="A65:B65"/>
    <mergeCell ref="A66:B66"/>
    <mergeCell ref="A54:B54"/>
    <mergeCell ref="A56:B56"/>
    <mergeCell ref="A57:B57"/>
    <mergeCell ref="A58:B58"/>
    <mergeCell ref="A59:B59"/>
    <mergeCell ref="A60:B60"/>
    <mergeCell ref="A52:B52"/>
    <mergeCell ref="A53:B53"/>
    <mergeCell ref="A74:B74"/>
    <mergeCell ref="A75:B75"/>
    <mergeCell ref="A76:B76"/>
    <mergeCell ref="A77:B77"/>
    <mergeCell ref="A78:B78"/>
    <mergeCell ref="A79:B79"/>
    <mergeCell ref="A67:B67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2:B132"/>
    <mergeCell ref="A133:B133"/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57:B157"/>
    <mergeCell ref="A158:B158"/>
    <mergeCell ref="A159:B159"/>
    <mergeCell ref="A160:B160"/>
    <mergeCell ref="A162:B162"/>
    <mergeCell ref="A150:B150"/>
    <mergeCell ref="A151:B151"/>
    <mergeCell ref="A152:B152"/>
    <mergeCell ref="A154:B154"/>
    <mergeCell ref="A155:B155"/>
    <mergeCell ref="A156:B156"/>
    <mergeCell ref="A169:B169"/>
    <mergeCell ref="A171:B171"/>
    <mergeCell ref="A173:B173"/>
    <mergeCell ref="A174:B174"/>
    <mergeCell ref="A175:B175"/>
    <mergeCell ref="A163:B163"/>
    <mergeCell ref="A164:B164"/>
    <mergeCell ref="A166:B166"/>
    <mergeCell ref="A167:B167"/>
    <mergeCell ref="A168:B168"/>
    <mergeCell ref="A172:B172"/>
    <mergeCell ref="A183:B183"/>
    <mergeCell ref="A184:B184"/>
    <mergeCell ref="A186:B186"/>
    <mergeCell ref="A187:B187"/>
    <mergeCell ref="A188:B188"/>
    <mergeCell ref="A189:B189"/>
    <mergeCell ref="A176:B176"/>
    <mergeCell ref="A177:B177"/>
    <mergeCell ref="A178:B178"/>
    <mergeCell ref="A179:B179"/>
    <mergeCell ref="A181:B181"/>
    <mergeCell ref="A180:B180"/>
    <mergeCell ref="A185:B185"/>
    <mergeCell ref="A209:BT209"/>
    <mergeCell ref="A196:B196"/>
    <mergeCell ref="A190:B190"/>
    <mergeCell ref="A191:B191"/>
    <mergeCell ref="A193:B193"/>
    <mergeCell ref="A194:B194"/>
    <mergeCell ref="A195:B195"/>
    <mergeCell ref="A197:B197"/>
    <mergeCell ref="A201:BT201"/>
    <mergeCell ref="A202:BT202"/>
    <mergeCell ref="A203:BT203"/>
    <mergeCell ref="A204:BT204"/>
    <mergeCell ref="A205:BT205"/>
    <mergeCell ref="A206:BT206"/>
    <mergeCell ref="A207:BT207"/>
    <mergeCell ref="A208:BT208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8"/>
  <sheetViews>
    <sheetView zoomScaleNormal="100" workbookViewId="0">
      <pane xSplit="2" ySplit="8" topLeftCell="C9" activePane="bottomRight" state="frozenSplit"/>
      <selection activeCell="D42" sqref="D42"/>
      <selection pane="topRight" activeCell="D42" sqref="D42"/>
      <selection pane="bottomLeft" activeCell="D42" sqref="D42"/>
      <selection pane="bottomRight" activeCell="A13" sqref="A13"/>
    </sheetView>
  </sheetViews>
  <sheetFormatPr defaultColWidth="9.140625" defaultRowHeight="12" x14ac:dyDescent="0.2"/>
  <cols>
    <col min="1" max="1" width="2.7109375" style="43" customWidth="1"/>
    <col min="2" max="2" width="31" style="43" customWidth="1"/>
    <col min="3" max="51" width="6.140625" style="44" customWidth="1"/>
    <col min="52" max="16384" width="9.140625" style="43"/>
  </cols>
  <sheetData>
    <row r="1" spans="1:51" s="1" customFormat="1" ht="12.75" customHeight="1" x14ac:dyDescent="0.2">
      <c r="A1" s="112"/>
      <c r="B1" s="11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s="25" customFormat="1" ht="12.75" customHeight="1" x14ac:dyDescent="0.2">
      <c r="A2" s="125" t="s">
        <v>209</v>
      </c>
      <c r="B2" s="125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s="2" customFormat="1" ht="12.75" customHeight="1" x14ac:dyDescent="0.25">
      <c r="A3" s="113"/>
      <c r="B3" s="11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</row>
    <row r="4" spans="1:51" s="2" customFormat="1" ht="12.75" customHeight="1" x14ac:dyDescent="0.25">
      <c r="A4" s="124"/>
      <c r="B4" s="12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</row>
    <row r="5" spans="1:51" s="50" customFormat="1" ht="12" customHeight="1" x14ac:dyDescent="0.2">
      <c r="A5" s="126"/>
      <c r="B5" s="127"/>
      <c r="C5" s="100" t="s">
        <v>180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</row>
    <row r="6" spans="1:51" s="50" customFormat="1" ht="12" customHeight="1" x14ac:dyDescent="0.2">
      <c r="A6" s="128"/>
      <c r="B6" s="129"/>
      <c r="C6" s="117" t="s">
        <v>182</v>
      </c>
      <c r="D6" s="109"/>
      <c r="E6" s="109"/>
      <c r="F6" s="109"/>
      <c r="G6" s="109"/>
      <c r="H6" s="109"/>
      <c r="I6" s="109"/>
      <c r="J6" s="109" t="s">
        <v>183</v>
      </c>
      <c r="K6" s="109"/>
      <c r="L6" s="109"/>
      <c r="M6" s="109"/>
      <c r="N6" s="109"/>
      <c r="O6" s="109"/>
      <c r="P6" s="109"/>
      <c r="Q6" s="109" t="s">
        <v>184</v>
      </c>
      <c r="R6" s="109"/>
      <c r="S6" s="109"/>
      <c r="T6" s="109"/>
      <c r="U6" s="109"/>
      <c r="V6" s="109"/>
      <c r="W6" s="109"/>
      <c r="X6" s="109" t="s">
        <v>185</v>
      </c>
      <c r="Y6" s="109"/>
      <c r="Z6" s="109"/>
      <c r="AA6" s="109"/>
      <c r="AB6" s="109"/>
      <c r="AC6" s="109"/>
      <c r="AD6" s="109"/>
      <c r="AE6" s="109" t="s">
        <v>186</v>
      </c>
      <c r="AF6" s="109"/>
      <c r="AG6" s="109"/>
      <c r="AH6" s="109"/>
      <c r="AI6" s="109"/>
      <c r="AJ6" s="109"/>
      <c r="AK6" s="109"/>
      <c r="AL6" s="109" t="s">
        <v>187</v>
      </c>
      <c r="AM6" s="109"/>
      <c r="AN6" s="109"/>
      <c r="AO6" s="109"/>
      <c r="AP6" s="109"/>
      <c r="AQ6" s="109"/>
      <c r="AR6" s="109"/>
      <c r="AS6" s="109" t="s">
        <v>188</v>
      </c>
      <c r="AT6" s="109"/>
      <c r="AU6" s="109"/>
      <c r="AV6" s="109"/>
      <c r="AW6" s="109"/>
      <c r="AX6" s="109"/>
      <c r="AY6" s="109"/>
    </row>
    <row r="7" spans="1:51" s="32" customFormat="1" ht="12" customHeight="1" x14ac:dyDescent="0.2">
      <c r="A7" s="110"/>
      <c r="B7" s="11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</row>
    <row r="8" spans="1:51" s="38" customFormat="1" ht="12" customHeight="1" x14ac:dyDescent="0.2">
      <c r="A8" s="111"/>
      <c r="B8" s="111"/>
      <c r="C8" s="37">
        <v>2003</v>
      </c>
      <c r="D8" s="37">
        <v>2004</v>
      </c>
      <c r="E8" s="37">
        <v>2005</v>
      </c>
      <c r="F8" s="37" t="s">
        <v>190</v>
      </c>
      <c r="G8" s="37" t="s">
        <v>191</v>
      </c>
      <c r="H8" s="37" t="s">
        <v>192</v>
      </c>
      <c r="I8" s="37" t="s">
        <v>193</v>
      </c>
      <c r="J8" s="37">
        <v>2003</v>
      </c>
      <c r="K8" s="37">
        <v>2004</v>
      </c>
      <c r="L8" s="37">
        <v>2005</v>
      </c>
      <c r="M8" s="37" t="s">
        <v>190</v>
      </c>
      <c r="N8" s="37" t="s">
        <v>191</v>
      </c>
      <c r="O8" s="37" t="s">
        <v>192</v>
      </c>
      <c r="P8" s="37" t="s">
        <v>193</v>
      </c>
      <c r="Q8" s="37">
        <v>2003</v>
      </c>
      <c r="R8" s="37">
        <v>2004</v>
      </c>
      <c r="S8" s="37">
        <v>2005</v>
      </c>
      <c r="T8" s="37" t="s">
        <v>190</v>
      </c>
      <c r="U8" s="37" t="s">
        <v>191</v>
      </c>
      <c r="V8" s="37" t="s">
        <v>192</v>
      </c>
      <c r="W8" s="37" t="s">
        <v>193</v>
      </c>
      <c r="X8" s="37">
        <v>2003</v>
      </c>
      <c r="Y8" s="37">
        <v>2004</v>
      </c>
      <c r="Z8" s="37">
        <v>2005</v>
      </c>
      <c r="AA8" s="37" t="s">
        <v>190</v>
      </c>
      <c r="AB8" s="37" t="s">
        <v>191</v>
      </c>
      <c r="AC8" s="37" t="s">
        <v>192</v>
      </c>
      <c r="AD8" s="37" t="s">
        <v>193</v>
      </c>
      <c r="AE8" s="37">
        <v>2003</v>
      </c>
      <c r="AF8" s="37">
        <v>2004</v>
      </c>
      <c r="AG8" s="37">
        <v>2005</v>
      </c>
      <c r="AH8" s="37" t="s">
        <v>190</v>
      </c>
      <c r="AI8" s="37" t="s">
        <v>191</v>
      </c>
      <c r="AJ8" s="37" t="s">
        <v>192</v>
      </c>
      <c r="AK8" s="37" t="s">
        <v>193</v>
      </c>
      <c r="AL8" s="37">
        <v>2003</v>
      </c>
      <c r="AM8" s="37">
        <v>2004</v>
      </c>
      <c r="AN8" s="37">
        <v>2005</v>
      </c>
      <c r="AO8" s="37" t="s">
        <v>190</v>
      </c>
      <c r="AP8" s="37" t="s">
        <v>191</v>
      </c>
      <c r="AQ8" s="37" t="s">
        <v>192</v>
      </c>
      <c r="AR8" s="37" t="s">
        <v>193</v>
      </c>
      <c r="AS8" s="37">
        <v>2003</v>
      </c>
      <c r="AT8" s="37">
        <v>2004</v>
      </c>
      <c r="AU8" s="37">
        <v>2005</v>
      </c>
      <c r="AV8" s="37" t="s">
        <v>190</v>
      </c>
      <c r="AW8" s="37" t="s">
        <v>191</v>
      </c>
      <c r="AX8" s="37" t="s">
        <v>192</v>
      </c>
      <c r="AY8" s="37" t="s">
        <v>193</v>
      </c>
    </row>
    <row r="9" spans="1:51" s="39" customFormat="1" ht="12" customHeight="1" x14ac:dyDescent="0.2">
      <c r="A9" s="120" t="s">
        <v>0</v>
      </c>
      <c r="B9" s="120"/>
      <c r="C9" s="4">
        <f t="shared" ref="C9:AK9" si="0">C11+C22+C37+C41+C51</f>
        <v>454</v>
      </c>
      <c r="D9" s="4">
        <f t="shared" si="0"/>
        <v>428</v>
      </c>
      <c r="E9" s="4">
        <f t="shared" si="0"/>
        <v>422</v>
      </c>
      <c r="F9" s="4">
        <f t="shared" si="0"/>
        <v>415</v>
      </c>
      <c r="G9" s="4">
        <f t="shared" si="0"/>
        <v>404</v>
      </c>
      <c r="H9" s="4">
        <f t="shared" si="0"/>
        <v>394</v>
      </c>
      <c r="I9" s="4">
        <f t="shared" si="0"/>
        <v>380</v>
      </c>
      <c r="J9" s="4">
        <f t="shared" si="0"/>
        <v>247</v>
      </c>
      <c r="K9" s="4">
        <f t="shared" si="0"/>
        <v>251</v>
      </c>
      <c r="L9" s="4">
        <f t="shared" si="0"/>
        <v>261</v>
      </c>
      <c r="M9" s="4">
        <f t="shared" si="0"/>
        <v>258</v>
      </c>
      <c r="N9" s="4">
        <f t="shared" si="0"/>
        <v>262</v>
      </c>
      <c r="O9" s="4">
        <f t="shared" si="0"/>
        <v>276</v>
      </c>
      <c r="P9" s="4">
        <f t="shared" si="0"/>
        <v>274</v>
      </c>
      <c r="Q9" s="4">
        <f t="shared" si="0"/>
        <v>88</v>
      </c>
      <c r="R9" s="4">
        <f t="shared" si="0"/>
        <v>81</v>
      </c>
      <c r="S9" s="4">
        <f t="shared" si="0"/>
        <v>90</v>
      </c>
      <c r="T9" s="4">
        <f t="shared" si="0"/>
        <v>86</v>
      </c>
      <c r="U9" s="4">
        <f t="shared" si="0"/>
        <v>95</v>
      </c>
      <c r="V9" s="4">
        <f t="shared" si="0"/>
        <v>87</v>
      </c>
      <c r="W9" s="4">
        <f t="shared" si="0"/>
        <v>84</v>
      </c>
      <c r="X9" s="4">
        <f t="shared" si="0"/>
        <v>300</v>
      </c>
      <c r="Y9" s="4">
        <f t="shared" si="0"/>
        <v>286</v>
      </c>
      <c r="Z9" s="4">
        <f t="shared" si="0"/>
        <v>274</v>
      </c>
      <c r="AA9" s="4">
        <f t="shared" si="0"/>
        <v>267</v>
      </c>
      <c r="AB9" s="4">
        <f t="shared" si="0"/>
        <v>265</v>
      </c>
      <c r="AC9" s="4">
        <f t="shared" si="0"/>
        <v>258</v>
      </c>
      <c r="AD9" s="4">
        <f t="shared" si="0"/>
        <v>246</v>
      </c>
      <c r="AE9" s="4">
        <f t="shared" si="0"/>
        <v>275</v>
      </c>
      <c r="AF9" s="4">
        <f t="shared" si="0"/>
        <v>274</v>
      </c>
      <c r="AG9" s="4">
        <f t="shared" si="0"/>
        <v>269</v>
      </c>
      <c r="AH9" s="4">
        <f t="shared" si="0"/>
        <v>263</v>
      </c>
      <c r="AI9" s="4">
        <f t="shared" si="0"/>
        <v>276</v>
      </c>
      <c r="AJ9" s="4">
        <f t="shared" si="0"/>
        <v>270</v>
      </c>
      <c r="AK9" s="4">
        <f t="shared" si="0"/>
        <v>257</v>
      </c>
      <c r="AL9" s="4">
        <f t="shared" ref="AL9:AY9" si="1">AL11+AL22+AL37+AL41+AL51</f>
        <v>198</v>
      </c>
      <c r="AM9" s="4">
        <f t="shared" si="1"/>
        <v>173</v>
      </c>
      <c r="AN9" s="4">
        <f t="shared" si="1"/>
        <v>165</v>
      </c>
      <c r="AO9" s="4">
        <f t="shared" si="1"/>
        <v>153</v>
      </c>
      <c r="AP9" s="4">
        <f t="shared" si="1"/>
        <v>160</v>
      </c>
      <c r="AQ9" s="4">
        <f t="shared" si="1"/>
        <v>161</v>
      </c>
      <c r="AR9" s="4">
        <f t="shared" si="1"/>
        <v>138</v>
      </c>
      <c r="AS9" s="4">
        <f t="shared" si="1"/>
        <v>115</v>
      </c>
      <c r="AT9" s="4">
        <f t="shared" si="1"/>
        <v>112</v>
      </c>
      <c r="AU9" s="4">
        <f t="shared" si="1"/>
        <v>99</v>
      </c>
      <c r="AV9" s="4">
        <f t="shared" si="1"/>
        <v>88</v>
      </c>
      <c r="AW9" s="4">
        <f t="shared" si="1"/>
        <v>83</v>
      </c>
      <c r="AX9" s="4">
        <f t="shared" si="1"/>
        <v>106</v>
      </c>
      <c r="AY9" s="4">
        <f t="shared" si="1"/>
        <v>95</v>
      </c>
    </row>
    <row r="10" spans="1:51" s="39" customFormat="1" ht="12" customHeight="1" x14ac:dyDescent="0.2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40" customFormat="1" ht="12" customHeight="1" x14ac:dyDescent="0.2">
      <c r="A11" s="90" t="s">
        <v>1</v>
      </c>
      <c r="B11" s="90"/>
      <c r="C11" s="7">
        <f t="shared" ref="C11:AK11" si="2">C12+C16+C20</f>
        <v>184</v>
      </c>
      <c r="D11" s="7">
        <f t="shared" si="2"/>
        <v>170</v>
      </c>
      <c r="E11" s="7">
        <f t="shared" si="2"/>
        <v>170</v>
      </c>
      <c r="F11" s="7">
        <f t="shared" si="2"/>
        <v>168</v>
      </c>
      <c r="G11" s="7">
        <f t="shared" si="2"/>
        <v>167</v>
      </c>
      <c r="H11" s="7">
        <f t="shared" si="2"/>
        <v>158</v>
      </c>
      <c r="I11" s="7">
        <f t="shared" si="2"/>
        <v>150</v>
      </c>
      <c r="J11" s="7">
        <f t="shared" si="2"/>
        <v>73</v>
      </c>
      <c r="K11" s="7">
        <f t="shared" si="2"/>
        <v>76</v>
      </c>
      <c r="L11" s="7">
        <f t="shared" si="2"/>
        <v>83</v>
      </c>
      <c r="M11" s="7">
        <f t="shared" si="2"/>
        <v>81</v>
      </c>
      <c r="N11" s="7">
        <f t="shared" si="2"/>
        <v>82</v>
      </c>
      <c r="O11" s="7">
        <f t="shared" si="2"/>
        <v>87</v>
      </c>
      <c r="P11" s="7">
        <f t="shared" si="2"/>
        <v>86</v>
      </c>
      <c r="Q11" s="7">
        <f t="shared" si="2"/>
        <v>15</v>
      </c>
      <c r="R11" s="7">
        <f t="shared" si="2"/>
        <v>17</v>
      </c>
      <c r="S11" s="7">
        <f t="shared" si="2"/>
        <v>20</v>
      </c>
      <c r="T11" s="7">
        <f t="shared" si="2"/>
        <v>18</v>
      </c>
      <c r="U11" s="7">
        <f t="shared" si="2"/>
        <v>23</v>
      </c>
      <c r="V11" s="7">
        <f t="shared" si="2"/>
        <v>17</v>
      </c>
      <c r="W11" s="7">
        <f t="shared" si="2"/>
        <v>19</v>
      </c>
      <c r="X11" s="7">
        <f t="shared" si="2"/>
        <v>106</v>
      </c>
      <c r="Y11" s="7">
        <f t="shared" si="2"/>
        <v>100</v>
      </c>
      <c r="Z11" s="7">
        <f t="shared" si="2"/>
        <v>96</v>
      </c>
      <c r="AA11" s="7">
        <f t="shared" si="2"/>
        <v>94</v>
      </c>
      <c r="AB11" s="7">
        <f t="shared" si="2"/>
        <v>93</v>
      </c>
      <c r="AC11" s="7">
        <f t="shared" si="2"/>
        <v>91</v>
      </c>
      <c r="AD11" s="7">
        <f t="shared" si="2"/>
        <v>89</v>
      </c>
      <c r="AE11" s="7">
        <f t="shared" si="2"/>
        <v>91</v>
      </c>
      <c r="AF11" s="7">
        <f t="shared" si="2"/>
        <v>93</v>
      </c>
      <c r="AG11" s="7">
        <f t="shared" si="2"/>
        <v>87</v>
      </c>
      <c r="AH11" s="7">
        <f t="shared" si="2"/>
        <v>90</v>
      </c>
      <c r="AI11" s="7">
        <f t="shared" si="2"/>
        <v>92</v>
      </c>
      <c r="AJ11" s="7">
        <f t="shared" si="2"/>
        <v>94</v>
      </c>
      <c r="AK11" s="7">
        <f t="shared" si="2"/>
        <v>88</v>
      </c>
      <c r="AL11" s="7">
        <f t="shared" ref="AL11:AY11" si="3">AL12+AL16+AL20</f>
        <v>51</v>
      </c>
      <c r="AM11" s="7">
        <f t="shared" si="3"/>
        <v>44</v>
      </c>
      <c r="AN11" s="7">
        <f t="shared" si="3"/>
        <v>35</v>
      </c>
      <c r="AO11" s="7">
        <f t="shared" si="3"/>
        <v>32</v>
      </c>
      <c r="AP11" s="7">
        <f t="shared" si="3"/>
        <v>36</v>
      </c>
      <c r="AQ11" s="7">
        <f t="shared" si="3"/>
        <v>39</v>
      </c>
      <c r="AR11" s="7">
        <f t="shared" si="3"/>
        <v>37</v>
      </c>
      <c r="AS11" s="7">
        <f t="shared" si="3"/>
        <v>22</v>
      </c>
      <c r="AT11" s="7">
        <f t="shared" si="3"/>
        <v>27</v>
      </c>
      <c r="AU11" s="7">
        <f t="shared" si="3"/>
        <v>19</v>
      </c>
      <c r="AV11" s="7">
        <f t="shared" si="3"/>
        <v>21</v>
      </c>
      <c r="AW11" s="7">
        <f t="shared" si="3"/>
        <v>18</v>
      </c>
      <c r="AX11" s="7">
        <f t="shared" si="3"/>
        <v>24</v>
      </c>
      <c r="AY11" s="7">
        <f t="shared" si="3"/>
        <v>22</v>
      </c>
    </row>
    <row r="12" spans="1:51" s="22" customFormat="1" ht="12" customHeight="1" x14ac:dyDescent="0.2">
      <c r="A12" s="91" t="s">
        <v>2</v>
      </c>
      <c r="B12" s="91"/>
      <c r="C12" s="8">
        <f t="shared" ref="C12:AK12" si="4">C13+C14+C15</f>
        <v>90</v>
      </c>
      <c r="D12" s="8">
        <f t="shared" si="4"/>
        <v>75</v>
      </c>
      <c r="E12" s="8">
        <f t="shared" si="4"/>
        <v>77</v>
      </c>
      <c r="F12" s="8">
        <f t="shared" si="4"/>
        <v>75</v>
      </c>
      <c r="G12" s="8">
        <f t="shared" si="4"/>
        <v>73</v>
      </c>
      <c r="H12" s="8">
        <f t="shared" si="4"/>
        <v>68</v>
      </c>
      <c r="I12" s="8">
        <f t="shared" si="4"/>
        <v>67</v>
      </c>
      <c r="J12" s="8">
        <f t="shared" si="4"/>
        <v>31</v>
      </c>
      <c r="K12" s="8">
        <f t="shared" si="4"/>
        <v>29</v>
      </c>
      <c r="L12" s="8">
        <f t="shared" si="4"/>
        <v>31</v>
      </c>
      <c r="M12" s="8">
        <f t="shared" si="4"/>
        <v>30</v>
      </c>
      <c r="N12" s="8">
        <f t="shared" si="4"/>
        <v>30</v>
      </c>
      <c r="O12" s="8">
        <f t="shared" si="4"/>
        <v>34</v>
      </c>
      <c r="P12" s="8">
        <f t="shared" si="4"/>
        <v>33</v>
      </c>
      <c r="Q12" s="8">
        <f t="shared" si="4"/>
        <v>7</v>
      </c>
      <c r="R12" s="8">
        <f t="shared" si="4"/>
        <v>7</v>
      </c>
      <c r="S12" s="8">
        <f t="shared" si="4"/>
        <v>12</v>
      </c>
      <c r="T12" s="8">
        <f t="shared" si="4"/>
        <v>9</v>
      </c>
      <c r="U12" s="8">
        <f t="shared" si="4"/>
        <v>12</v>
      </c>
      <c r="V12" s="8">
        <f t="shared" si="4"/>
        <v>10</v>
      </c>
      <c r="W12" s="8">
        <f t="shared" si="4"/>
        <v>10</v>
      </c>
      <c r="X12" s="8">
        <f t="shared" si="4"/>
        <v>42</v>
      </c>
      <c r="Y12" s="8">
        <f t="shared" si="4"/>
        <v>36</v>
      </c>
      <c r="Z12" s="8">
        <f t="shared" si="4"/>
        <v>35</v>
      </c>
      <c r="AA12" s="8">
        <f t="shared" si="4"/>
        <v>34</v>
      </c>
      <c r="AB12" s="8">
        <f t="shared" si="4"/>
        <v>33</v>
      </c>
      <c r="AC12" s="8">
        <f t="shared" si="4"/>
        <v>31</v>
      </c>
      <c r="AD12" s="8">
        <f t="shared" si="4"/>
        <v>31</v>
      </c>
      <c r="AE12" s="8">
        <f t="shared" si="4"/>
        <v>28</v>
      </c>
      <c r="AF12" s="8">
        <f t="shared" si="4"/>
        <v>29</v>
      </c>
      <c r="AG12" s="8">
        <f t="shared" si="4"/>
        <v>27</v>
      </c>
      <c r="AH12" s="8">
        <f t="shared" si="4"/>
        <v>28</v>
      </c>
      <c r="AI12" s="8">
        <f t="shared" si="4"/>
        <v>27</v>
      </c>
      <c r="AJ12" s="8">
        <f t="shared" si="4"/>
        <v>32</v>
      </c>
      <c r="AK12" s="8">
        <f t="shared" si="4"/>
        <v>29</v>
      </c>
      <c r="AL12" s="8">
        <f t="shared" ref="AL12:AY12" si="5">AL13+AL14+AL15</f>
        <v>29</v>
      </c>
      <c r="AM12" s="8">
        <f t="shared" si="5"/>
        <v>21</v>
      </c>
      <c r="AN12" s="8">
        <f t="shared" si="5"/>
        <v>19</v>
      </c>
      <c r="AO12" s="8">
        <f t="shared" si="5"/>
        <v>16</v>
      </c>
      <c r="AP12" s="8">
        <f t="shared" si="5"/>
        <v>17</v>
      </c>
      <c r="AQ12" s="8">
        <f t="shared" si="5"/>
        <v>18</v>
      </c>
      <c r="AR12" s="8">
        <f t="shared" si="5"/>
        <v>18</v>
      </c>
      <c r="AS12" s="8">
        <f t="shared" si="5"/>
        <v>12</v>
      </c>
      <c r="AT12" s="8">
        <f t="shared" si="5"/>
        <v>14</v>
      </c>
      <c r="AU12" s="8">
        <f t="shared" si="5"/>
        <v>9</v>
      </c>
      <c r="AV12" s="8">
        <f t="shared" si="5"/>
        <v>11</v>
      </c>
      <c r="AW12" s="8">
        <f t="shared" si="5"/>
        <v>7</v>
      </c>
      <c r="AX12" s="8">
        <f t="shared" si="5"/>
        <v>11</v>
      </c>
      <c r="AY12" s="8">
        <f t="shared" si="5"/>
        <v>9</v>
      </c>
    </row>
    <row r="13" spans="1:51" s="22" customFormat="1" ht="12" customHeight="1" x14ac:dyDescent="0.2">
      <c r="A13" s="9"/>
      <c r="B13" s="10" t="s">
        <v>3</v>
      </c>
      <c r="C13" s="8">
        <f>C176+C177+C179+C184+C185</f>
        <v>49</v>
      </c>
      <c r="D13" s="8">
        <f t="shared" ref="D13:G13" si="6">D176+D177+D179+D184+D185</f>
        <v>42</v>
      </c>
      <c r="E13" s="8">
        <f t="shared" si="6"/>
        <v>44</v>
      </c>
      <c r="F13" s="8">
        <f t="shared" si="6"/>
        <v>43</v>
      </c>
      <c r="G13" s="8">
        <f t="shared" si="6"/>
        <v>41</v>
      </c>
      <c r="H13" s="8">
        <f>H176+H177+H179+H184+H185</f>
        <v>39</v>
      </c>
      <c r="I13" s="8">
        <f t="shared" ref="I13" si="7">I176+I177+I179+I184+I185</f>
        <v>37</v>
      </c>
      <c r="J13" s="8">
        <f t="shared" ref="J13" si="8">J176+J177+J179+J184+J185</f>
        <v>6</v>
      </c>
      <c r="K13" s="8">
        <f>K176+K177+K179+K184+K185</f>
        <v>6</v>
      </c>
      <c r="L13" s="8">
        <f t="shared" ref="L13:P13" si="9">L176+L177+L179+L184+L185</f>
        <v>7</v>
      </c>
      <c r="M13" s="8">
        <f t="shared" si="9"/>
        <v>9</v>
      </c>
      <c r="N13" s="8">
        <f t="shared" si="9"/>
        <v>8</v>
      </c>
      <c r="O13" s="8">
        <f t="shared" si="9"/>
        <v>10</v>
      </c>
      <c r="P13" s="8">
        <f t="shared" si="9"/>
        <v>10</v>
      </c>
      <c r="Q13" s="8">
        <f t="shared" ref="Q13:U13" si="10">Q176+Q177+Q179+Q184+Q185</f>
        <v>1</v>
      </c>
      <c r="R13" s="8">
        <f t="shared" si="10"/>
        <v>1</v>
      </c>
      <c r="S13" s="8">
        <f t="shared" si="10"/>
        <v>2</v>
      </c>
      <c r="T13" s="8">
        <f t="shared" si="10"/>
        <v>1</v>
      </c>
      <c r="U13" s="8">
        <f t="shared" si="10"/>
        <v>3</v>
      </c>
      <c r="V13" s="8">
        <f>V176+V177+V179+V184+V185</f>
        <v>2</v>
      </c>
      <c r="W13" s="8">
        <f t="shared" ref="W13" si="11">W176+W177+W179+W184+W185</f>
        <v>2</v>
      </c>
      <c r="X13" s="8">
        <f>X176+X177+X179+X184+X185</f>
        <v>10</v>
      </c>
      <c r="Y13" s="8">
        <f t="shared" ref="Y13:AD13" si="12">Y176+Y177+Y179+Y184+Y185</f>
        <v>8</v>
      </c>
      <c r="Z13" s="8">
        <f t="shared" si="12"/>
        <v>8</v>
      </c>
      <c r="AA13" s="8">
        <f t="shared" si="12"/>
        <v>9</v>
      </c>
      <c r="AB13" s="8">
        <f t="shared" si="12"/>
        <v>9</v>
      </c>
      <c r="AC13" s="8">
        <f t="shared" si="12"/>
        <v>9</v>
      </c>
      <c r="AD13" s="8">
        <f t="shared" si="12"/>
        <v>10</v>
      </c>
      <c r="AE13" s="8">
        <f t="shared" ref="AE13:AH13" si="13">AE176+AE177+AE179+AE184+AE185</f>
        <v>4</v>
      </c>
      <c r="AF13" s="8">
        <f t="shared" si="13"/>
        <v>5</v>
      </c>
      <c r="AG13" s="8">
        <f t="shared" si="13"/>
        <v>5</v>
      </c>
      <c r="AH13" s="8">
        <f t="shared" si="13"/>
        <v>5</v>
      </c>
      <c r="AI13" s="8">
        <f>AI176+AI177+AI179+AI184+AI185</f>
        <v>3</v>
      </c>
      <c r="AJ13" s="8">
        <f t="shared" ref="AJ13:AK13" si="14">AJ176+AJ177+AJ179+AJ184+AJ185</f>
        <v>7</v>
      </c>
      <c r="AK13" s="8">
        <f t="shared" si="14"/>
        <v>4</v>
      </c>
      <c r="AL13" s="8">
        <f t="shared" ref="AL13:AR13" si="15">AL176+AL177+AL179+AL184+AL185</f>
        <v>14</v>
      </c>
      <c r="AM13" s="8">
        <f t="shared" si="15"/>
        <v>10</v>
      </c>
      <c r="AN13" s="8">
        <f t="shared" si="15"/>
        <v>7</v>
      </c>
      <c r="AO13" s="8">
        <f t="shared" si="15"/>
        <v>7</v>
      </c>
      <c r="AP13" s="8">
        <f t="shared" si="15"/>
        <v>8</v>
      </c>
      <c r="AQ13" s="8">
        <f t="shared" si="15"/>
        <v>7</v>
      </c>
      <c r="AR13" s="8">
        <f t="shared" si="15"/>
        <v>7</v>
      </c>
      <c r="AS13" s="8">
        <f t="shared" ref="AS13:AU13" si="16">AS176+AS177+AS179+AS184+AS185</f>
        <v>6</v>
      </c>
      <c r="AT13" s="8">
        <f t="shared" si="16"/>
        <v>7</v>
      </c>
      <c r="AU13" s="8">
        <f t="shared" si="16"/>
        <v>4</v>
      </c>
      <c r="AV13" s="8">
        <f>AV176+AV177+AV179+AV184+AV185</f>
        <v>5</v>
      </c>
      <c r="AW13" s="8">
        <f t="shared" ref="AW13:AY13" si="17">AW176+AW177+AW179+AW184+AW185</f>
        <v>2</v>
      </c>
      <c r="AX13" s="8">
        <f t="shared" si="17"/>
        <v>3</v>
      </c>
      <c r="AY13" s="8">
        <f t="shared" si="17"/>
        <v>3</v>
      </c>
    </row>
    <row r="14" spans="1:51" s="22" customFormat="1" ht="12" customHeight="1" x14ac:dyDescent="0.2">
      <c r="A14" s="9"/>
      <c r="B14" s="10" t="s">
        <v>4</v>
      </c>
      <c r="C14" s="8">
        <f>+C180</f>
        <v>35</v>
      </c>
      <c r="D14" s="8">
        <f t="shared" ref="D14:G14" si="18">+D180</f>
        <v>28</v>
      </c>
      <c r="E14" s="8">
        <f t="shared" si="18"/>
        <v>28</v>
      </c>
      <c r="F14" s="8">
        <f t="shared" si="18"/>
        <v>27</v>
      </c>
      <c r="G14" s="8">
        <f t="shared" si="18"/>
        <v>27</v>
      </c>
      <c r="H14" s="8">
        <f>+H180</f>
        <v>24</v>
      </c>
      <c r="I14" s="8">
        <f t="shared" ref="I14" si="19">+I180</f>
        <v>25</v>
      </c>
      <c r="J14" s="8">
        <f t="shared" ref="J14" si="20">+J180</f>
        <v>18</v>
      </c>
      <c r="K14" s="8">
        <f>+K180</f>
        <v>16</v>
      </c>
      <c r="L14" s="8">
        <f t="shared" ref="L14:P14" si="21">+L180</f>
        <v>16</v>
      </c>
      <c r="M14" s="8">
        <f t="shared" si="21"/>
        <v>14</v>
      </c>
      <c r="N14" s="8">
        <f t="shared" si="21"/>
        <v>14</v>
      </c>
      <c r="O14" s="8">
        <f t="shared" si="21"/>
        <v>15</v>
      </c>
      <c r="P14" s="8">
        <f t="shared" si="21"/>
        <v>14</v>
      </c>
      <c r="Q14" s="8">
        <f t="shared" ref="Q14:U14" si="22">+Q180</f>
        <v>4</v>
      </c>
      <c r="R14" s="8">
        <f t="shared" si="22"/>
        <v>5</v>
      </c>
      <c r="S14" s="8">
        <f t="shared" si="22"/>
        <v>7</v>
      </c>
      <c r="T14" s="8">
        <f t="shared" si="22"/>
        <v>6</v>
      </c>
      <c r="U14" s="8">
        <f t="shared" si="22"/>
        <v>7</v>
      </c>
      <c r="V14" s="8">
        <f>+V180</f>
        <v>6</v>
      </c>
      <c r="W14" s="8">
        <f t="shared" ref="W14" si="23">+W180</f>
        <v>6</v>
      </c>
      <c r="X14" s="8">
        <f>+X180</f>
        <v>22</v>
      </c>
      <c r="Y14" s="8">
        <f t="shared" ref="Y14:AD14" si="24">+Y180</f>
        <v>20</v>
      </c>
      <c r="Z14" s="8">
        <f t="shared" si="24"/>
        <v>20</v>
      </c>
      <c r="AA14" s="8">
        <f t="shared" si="24"/>
        <v>19</v>
      </c>
      <c r="AB14" s="8">
        <f t="shared" si="24"/>
        <v>19</v>
      </c>
      <c r="AC14" s="8">
        <f t="shared" si="24"/>
        <v>17</v>
      </c>
      <c r="AD14" s="8">
        <f t="shared" si="24"/>
        <v>16</v>
      </c>
      <c r="AE14" s="8">
        <f t="shared" ref="AE14:AH14" si="25">+AE180</f>
        <v>18</v>
      </c>
      <c r="AF14" s="8">
        <f t="shared" si="25"/>
        <v>19</v>
      </c>
      <c r="AG14" s="8">
        <f t="shared" si="25"/>
        <v>18</v>
      </c>
      <c r="AH14" s="8">
        <f t="shared" si="25"/>
        <v>19</v>
      </c>
      <c r="AI14" s="8">
        <f>+AI180</f>
        <v>21</v>
      </c>
      <c r="AJ14" s="8">
        <f t="shared" ref="AJ14:AK14" si="26">+AJ180</f>
        <v>22</v>
      </c>
      <c r="AK14" s="8">
        <f t="shared" si="26"/>
        <v>22</v>
      </c>
      <c r="AL14" s="8">
        <f t="shared" ref="AL14:AR14" si="27">+AL180</f>
        <v>12</v>
      </c>
      <c r="AM14" s="8">
        <f t="shared" si="27"/>
        <v>9</v>
      </c>
      <c r="AN14" s="8">
        <f t="shared" si="27"/>
        <v>10</v>
      </c>
      <c r="AO14" s="8">
        <f t="shared" si="27"/>
        <v>8</v>
      </c>
      <c r="AP14" s="8">
        <f t="shared" si="27"/>
        <v>8</v>
      </c>
      <c r="AQ14" s="8">
        <f t="shared" si="27"/>
        <v>8</v>
      </c>
      <c r="AR14" s="8">
        <f t="shared" si="27"/>
        <v>8</v>
      </c>
      <c r="AS14" s="8">
        <f t="shared" ref="AS14:AU14" si="28">+AS180</f>
        <v>5</v>
      </c>
      <c r="AT14" s="8">
        <f t="shared" si="28"/>
        <v>7</v>
      </c>
      <c r="AU14" s="8">
        <f t="shared" si="28"/>
        <v>5</v>
      </c>
      <c r="AV14" s="8">
        <f>+AV180</f>
        <v>6</v>
      </c>
      <c r="AW14" s="8">
        <f t="shared" ref="AW14:AY14" si="29">+AW180</f>
        <v>4</v>
      </c>
      <c r="AX14" s="8">
        <f t="shared" si="29"/>
        <v>7</v>
      </c>
      <c r="AY14" s="8">
        <f t="shared" si="29"/>
        <v>5</v>
      </c>
    </row>
    <row r="15" spans="1:51" s="22" customFormat="1" ht="12" customHeight="1" x14ac:dyDescent="0.2">
      <c r="A15" s="9"/>
      <c r="B15" s="11" t="s">
        <v>5</v>
      </c>
      <c r="C15" s="8">
        <f>C178+C181+C182+C183</f>
        <v>6</v>
      </c>
      <c r="D15" s="8">
        <f t="shared" ref="D15:G15" si="30">D178+D181+D182+D183</f>
        <v>5</v>
      </c>
      <c r="E15" s="8">
        <f t="shared" si="30"/>
        <v>5</v>
      </c>
      <c r="F15" s="8">
        <f t="shared" si="30"/>
        <v>5</v>
      </c>
      <c r="G15" s="8">
        <f t="shared" si="30"/>
        <v>5</v>
      </c>
      <c r="H15" s="8">
        <f>H178+H181+H182+H183</f>
        <v>5</v>
      </c>
      <c r="I15" s="8">
        <f t="shared" ref="I15" si="31">I178+I181+I182+I183</f>
        <v>5</v>
      </c>
      <c r="J15" s="8">
        <f t="shared" ref="J15" si="32">J178+J181+J182+J183</f>
        <v>7</v>
      </c>
      <c r="K15" s="8">
        <f>K178+K181+K182+K183</f>
        <v>7</v>
      </c>
      <c r="L15" s="8">
        <f t="shared" ref="L15:P15" si="33">L178+L181+L182+L183</f>
        <v>8</v>
      </c>
      <c r="M15" s="8">
        <f t="shared" si="33"/>
        <v>7</v>
      </c>
      <c r="N15" s="8">
        <f t="shared" si="33"/>
        <v>8</v>
      </c>
      <c r="O15" s="8">
        <f t="shared" si="33"/>
        <v>9</v>
      </c>
      <c r="P15" s="8">
        <f t="shared" si="33"/>
        <v>9</v>
      </c>
      <c r="Q15" s="8">
        <f t="shared" ref="Q15:U15" si="34">Q178+Q181+Q182+Q183</f>
        <v>2</v>
      </c>
      <c r="R15" s="8">
        <f t="shared" si="34"/>
        <v>1</v>
      </c>
      <c r="S15" s="8">
        <f t="shared" si="34"/>
        <v>3</v>
      </c>
      <c r="T15" s="8">
        <f t="shared" si="34"/>
        <v>2</v>
      </c>
      <c r="U15" s="8">
        <f t="shared" si="34"/>
        <v>2</v>
      </c>
      <c r="V15" s="8">
        <f>V178+V181+V182+V183</f>
        <v>2</v>
      </c>
      <c r="W15" s="8">
        <f t="shared" ref="W15" si="35">W178+W181+W182+W183</f>
        <v>2</v>
      </c>
      <c r="X15" s="8">
        <f>X178+X181+X182+X183</f>
        <v>10</v>
      </c>
      <c r="Y15" s="8">
        <f t="shared" ref="Y15:AD15" si="36">Y178+Y181+Y182+Y183</f>
        <v>8</v>
      </c>
      <c r="Z15" s="8">
        <f t="shared" si="36"/>
        <v>7</v>
      </c>
      <c r="AA15" s="8">
        <f t="shared" si="36"/>
        <v>6</v>
      </c>
      <c r="AB15" s="8">
        <f t="shared" si="36"/>
        <v>5</v>
      </c>
      <c r="AC15" s="8">
        <f t="shared" si="36"/>
        <v>5</v>
      </c>
      <c r="AD15" s="8">
        <f t="shared" si="36"/>
        <v>5</v>
      </c>
      <c r="AE15" s="8">
        <f t="shared" ref="AE15:AH15" si="37">AE178+AE181+AE182+AE183</f>
        <v>6</v>
      </c>
      <c r="AF15" s="8">
        <f t="shared" si="37"/>
        <v>5</v>
      </c>
      <c r="AG15" s="8">
        <f t="shared" si="37"/>
        <v>4</v>
      </c>
      <c r="AH15" s="8">
        <f t="shared" si="37"/>
        <v>4</v>
      </c>
      <c r="AI15" s="8">
        <f>AI178+AI181+AI182+AI183</f>
        <v>3</v>
      </c>
      <c r="AJ15" s="8">
        <f t="shared" ref="AJ15:AK15" si="38">AJ178+AJ181+AJ182+AJ183</f>
        <v>3</v>
      </c>
      <c r="AK15" s="8">
        <f t="shared" si="38"/>
        <v>3</v>
      </c>
      <c r="AL15" s="8">
        <f t="shared" ref="AL15:AR15" si="39">AL178+AL181+AL182+AL183</f>
        <v>3</v>
      </c>
      <c r="AM15" s="8">
        <f t="shared" si="39"/>
        <v>2</v>
      </c>
      <c r="AN15" s="8">
        <f t="shared" si="39"/>
        <v>2</v>
      </c>
      <c r="AO15" s="8">
        <f t="shared" si="39"/>
        <v>1</v>
      </c>
      <c r="AP15" s="8">
        <f t="shared" si="39"/>
        <v>1</v>
      </c>
      <c r="AQ15" s="8">
        <f t="shared" si="39"/>
        <v>3</v>
      </c>
      <c r="AR15" s="8">
        <f t="shared" si="39"/>
        <v>3</v>
      </c>
      <c r="AS15" s="8">
        <f t="shared" ref="AS15:AU15" si="40">AS178+AS181+AS182+AS183</f>
        <v>1</v>
      </c>
      <c r="AT15" s="8">
        <f t="shared" si="40"/>
        <v>0</v>
      </c>
      <c r="AU15" s="8">
        <f t="shared" si="40"/>
        <v>0</v>
      </c>
      <c r="AV15" s="8">
        <f>AV178+AV181+AV182+AV183</f>
        <v>0</v>
      </c>
      <c r="AW15" s="8">
        <f t="shared" ref="AW15:AY15" si="41">AW178+AW181+AW182+AW183</f>
        <v>1</v>
      </c>
      <c r="AX15" s="8">
        <f t="shared" si="41"/>
        <v>1</v>
      </c>
      <c r="AY15" s="8">
        <f t="shared" si="41"/>
        <v>1</v>
      </c>
    </row>
    <row r="16" spans="1:51" s="22" customFormat="1" ht="12" customHeight="1" x14ac:dyDescent="0.2">
      <c r="A16" s="91" t="s">
        <v>6</v>
      </c>
      <c r="B16" s="91"/>
      <c r="C16" s="8">
        <f t="shared" ref="C16:AK16" si="42">C17+C18+C19</f>
        <v>82</v>
      </c>
      <c r="D16" s="8">
        <f t="shared" si="42"/>
        <v>82</v>
      </c>
      <c r="E16" s="8">
        <f t="shared" si="42"/>
        <v>81</v>
      </c>
      <c r="F16" s="8">
        <f t="shared" si="42"/>
        <v>79</v>
      </c>
      <c r="G16" s="8">
        <f t="shared" si="42"/>
        <v>79</v>
      </c>
      <c r="H16" s="8">
        <f t="shared" si="42"/>
        <v>75</v>
      </c>
      <c r="I16" s="8">
        <f t="shared" si="42"/>
        <v>70</v>
      </c>
      <c r="J16" s="8">
        <f t="shared" si="42"/>
        <v>27</v>
      </c>
      <c r="K16" s="8">
        <f t="shared" si="42"/>
        <v>31</v>
      </c>
      <c r="L16" s="8">
        <f t="shared" si="42"/>
        <v>37</v>
      </c>
      <c r="M16" s="8">
        <f t="shared" si="42"/>
        <v>36</v>
      </c>
      <c r="N16" s="8">
        <f t="shared" si="42"/>
        <v>38</v>
      </c>
      <c r="O16" s="8">
        <f t="shared" si="42"/>
        <v>40</v>
      </c>
      <c r="P16" s="8">
        <f t="shared" si="42"/>
        <v>40</v>
      </c>
      <c r="Q16" s="8">
        <f t="shared" si="42"/>
        <v>6</v>
      </c>
      <c r="R16" s="8">
        <f t="shared" si="42"/>
        <v>5</v>
      </c>
      <c r="S16" s="8">
        <f t="shared" si="42"/>
        <v>4</v>
      </c>
      <c r="T16" s="8">
        <f t="shared" si="42"/>
        <v>5</v>
      </c>
      <c r="U16" s="8">
        <f t="shared" si="42"/>
        <v>7</v>
      </c>
      <c r="V16" s="8">
        <f t="shared" si="42"/>
        <v>4</v>
      </c>
      <c r="W16" s="8">
        <f t="shared" si="42"/>
        <v>7</v>
      </c>
      <c r="X16" s="8">
        <f t="shared" si="42"/>
        <v>46</v>
      </c>
      <c r="Y16" s="8">
        <f t="shared" si="42"/>
        <v>46</v>
      </c>
      <c r="Z16" s="8">
        <f t="shared" si="42"/>
        <v>44</v>
      </c>
      <c r="AA16" s="8">
        <f t="shared" si="42"/>
        <v>43</v>
      </c>
      <c r="AB16" s="8">
        <f t="shared" si="42"/>
        <v>42</v>
      </c>
      <c r="AC16" s="8">
        <f t="shared" si="42"/>
        <v>43</v>
      </c>
      <c r="AD16" s="8">
        <f t="shared" si="42"/>
        <v>42</v>
      </c>
      <c r="AE16" s="8">
        <f t="shared" si="42"/>
        <v>41</v>
      </c>
      <c r="AF16" s="8">
        <f t="shared" si="42"/>
        <v>44</v>
      </c>
      <c r="AG16" s="8">
        <f t="shared" si="42"/>
        <v>41</v>
      </c>
      <c r="AH16" s="8">
        <f t="shared" si="42"/>
        <v>41</v>
      </c>
      <c r="AI16" s="8">
        <f t="shared" si="42"/>
        <v>43</v>
      </c>
      <c r="AJ16" s="8">
        <f t="shared" si="42"/>
        <v>42</v>
      </c>
      <c r="AK16" s="8">
        <f t="shared" si="42"/>
        <v>40</v>
      </c>
      <c r="AL16" s="8">
        <f t="shared" ref="AL16:AY16" si="43">AL17+AL18+AL19</f>
        <v>14</v>
      </c>
      <c r="AM16" s="8">
        <f t="shared" si="43"/>
        <v>16</v>
      </c>
      <c r="AN16" s="8">
        <f t="shared" si="43"/>
        <v>10</v>
      </c>
      <c r="AO16" s="8">
        <f t="shared" si="43"/>
        <v>11</v>
      </c>
      <c r="AP16" s="8">
        <f t="shared" si="43"/>
        <v>11</v>
      </c>
      <c r="AQ16" s="8">
        <f t="shared" si="43"/>
        <v>15</v>
      </c>
      <c r="AR16" s="8">
        <f t="shared" si="43"/>
        <v>14</v>
      </c>
      <c r="AS16" s="8">
        <f t="shared" si="43"/>
        <v>6</v>
      </c>
      <c r="AT16" s="8">
        <f t="shared" si="43"/>
        <v>8</v>
      </c>
      <c r="AU16" s="8">
        <f t="shared" si="43"/>
        <v>6</v>
      </c>
      <c r="AV16" s="8">
        <f t="shared" si="43"/>
        <v>5</v>
      </c>
      <c r="AW16" s="8">
        <f t="shared" si="43"/>
        <v>6</v>
      </c>
      <c r="AX16" s="8">
        <f t="shared" si="43"/>
        <v>10</v>
      </c>
      <c r="AY16" s="8">
        <f t="shared" si="43"/>
        <v>10</v>
      </c>
    </row>
    <row r="17" spans="1:51" s="22" customFormat="1" ht="12" customHeight="1" x14ac:dyDescent="0.2">
      <c r="A17" s="9"/>
      <c r="B17" s="10" t="s">
        <v>7</v>
      </c>
      <c r="C17" s="8">
        <f>+C172</f>
        <v>34</v>
      </c>
      <c r="D17" s="8">
        <f t="shared" ref="D17:G17" si="44">+D172</f>
        <v>34</v>
      </c>
      <c r="E17" s="8">
        <f t="shared" si="44"/>
        <v>35</v>
      </c>
      <c r="F17" s="8">
        <f t="shared" si="44"/>
        <v>34</v>
      </c>
      <c r="G17" s="8">
        <f t="shared" si="44"/>
        <v>33</v>
      </c>
      <c r="H17" s="8">
        <f>+H172</f>
        <v>31</v>
      </c>
      <c r="I17" s="8">
        <f t="shared" ref="I17" si="45">+I172</f>
        <v>28</v>
      </c>
      <c r="J17" s="8">
        <f t="shared" ref="J17" si="46">+J172</f>
        <v>6</v>
      </c>
      <c r="K17" s="8">
        <f>+K172</f>
        <v>8</v>
      </c>
      <c r="L17" s="8">
        <f t="shared" ref="L17:P17" si="47">+L172</f>
        <v>11</v>
      </c>
      <c r="M17" s="8">
        <f t="shared" si="47"/>
        <v>11</v>
      </c>
      <c r="N17" s="8">
        <f t="shared" si="47"/>
        <v>11</v>
      </c>
      <c r="O17" s="8">
        <f t="shared" si="47"/>
        <v>13</v>
      </c>
      <c r="P17" s="8">
        <f t="shared" si="47"/>
        <v>12</v>
      </c>
      <c r="Q17" s="8">
        <f t="shared" ref="Q17:U17" si="48">+Q172</f>
        <v>2</v>
      </c>
      <c r="R17" s="8">
        <f t="shared" si="48"/>
        <v>1</v>
      </c>
      <c r="S17" s="8">
        <f t="shared" si="48"/>
        <v>0</v>
      </c>
      <c r="T17" s="8">
        <f t="shared" si="48"/>
        <v>0</v>
      </c>
      <c r="U17" s="8">
        <f t="shared" si="48"/>
        <v>2</v>
      </c>
      <c r="V17" s="8">
        <f>+V172</f>
        <v>0</v>
      </c>
      <c r="W17" s="8">
        <f t="shared" ref="W17" si="49">+W172</f>
        <v>2</v>
      </c>
      <c r="X17" s="8">
        <f>+X172</f>
        <v>11</v>
      </c>
      <c r="Y17" s="8">
        <f t="shared" ref="Y17:AD17" si="50">+Y172</f>
        <v>12</v>
      </c>
      <c r="Z17" s="8">
        <f t="shared" si="50"/>
        <v>12</v>
      </c>
      <c r="AA17" s="8">
        <f t="shared" si="50"/>
        <v>11</v>
      </c>
      <c r="AB17" s="8">
        <f t="shared" si="50"/>
        <v>11</v>
      </c>
      <c r="AC17" s="8">
        <f t="shared" si="50"/>
        <v>11</v>
      </c>
      <c r="AD17" s="8">
        <f t="shared" si="50"/>
        <v>11</v>
      </c>
      <c r="AE17" s="8">
        <f t="shared" ref="AE17:AH17" si="51">+AE172</f>
        <v>11</v>
      </c>
      <c r="AF17" s="8">
        <f t="shared" si="51"/>
        <v>13</v>
      </c>
      <c r="AG17" s="8">
        <f t="shared" si="51"/>
        <v>13</v>
      </c>
      <c r="AH17" s="8">
        <f t="shared" si="51"/>
        <v>14</v>
      </c>
      <c r="AI17" s="8">
        <f>+AI172</f>
        <v>15</v>
      </c>
      <c r="AJ17" s="8">
        <f t="shared" ref="AJ17:AK17" si="52">+AJ172</f>
        <v>14</v>
      </c>
      <c r="AK17" s="8">
        <f t="shared" si="52"/>
        <v>10</v>
      </c>
      <c r="AL17" s="8">
        <f t="shared" ref="AL17:AR17" si="53">+AL172</f>
        <v>3</v>
      </c>
      <c r="AM17" s="8">
        <f t="shared" si="53"/>
        <v>5</v>
      </c>
      <c r="AN17" s="8">
        <f t="shared" si="53"/>
        <v>3</v>
      </c>
      <c r="AO17" s="8">
        <f t="shared" si="53"/>
        <v>3</v>
      </c>
      <c r="AP17" s="8">
        <f t="shared" si="53"/>
        <v>3</v>
      </c>
      <c r="AQ17" s="8">
        <f t="shared" si="53"/>
        <v>4</v>
      </c>
      <c r="AR17" s="8">
        <f t="shared" si="53"/>
        <v>3</v>
      </c>
      <c r="AS17" s="8">
        <f t="shared" ref="AS17:AU17" si="54">+AS172</f>
        <v>1</v>
      </c>
      <c r="AT17" s="8">
        <f t="shared" si="54"/>
        <v>1</v>
      </c>
      <c r="AU17" s="8">
        <f t="shared" si="54"/>
        <v>1</v>
      </c>
      <c r="AV17" s="8">
        <f>+AV172</f>
        <v>1</v>
      </c>
      <c r="AW17" s="8">
        <f t="shared" ref="AW17:AY17" si="55">+AW172</f>
        <v>1</v>
      </c>
      <c r="AX17" s="8">
        <f t="shared" si="55"/>
        <v>1</v>
      </c>
      <c r="AY17" s="8">
        <f t="shared" si="55"/>
        <v>3</v>
      </c>
    </row>
    <row r="18" spans="1:51" s="22" customFormat="1" ht="12" customHeight="1" x14ac:dyDescent="0.2">
      <c r="A18" s="9"/>
      <c r="B18" s="10" t="s">
        <v>8</v>
      </c>
      <c r="C18" s="8">
        <f>+C171</f>
        <v>33</v>
      </c>
      <c r="D18" s="8">
        <f t="shared" ref="D18:G18" si="56">+D171</f>
        <v>33</v>
      </c>
      <c r="E18" s="8">
        <f t="shared" si="56"/>
        <v>30</v>
      </c>
      <c r="F18" s="8">
        <f t="shared" si="56"/>
        <v>29</v>
      </c>
      <c r="G18" s="8">
        <f t="shared" si="56"/>
        <v>29</v>
      </c>
      <c r="H18" s="8">
        <f>+H171</f>
        <v>28</v>
      </c>
      <c r="I18" s="8">
        <f t="shared" ref="I18" si="57">+I171</f>
        <v>29</v>
      </c>
      <c r="J18" s="8">
        <f t="shared" ref="J18" si="58">+J171</f>
        <v>12</v>
      </c>
      <c r="K18" s="8">
        <f>+K171</f>
        <v>13</v>
      </c>
      <c r="L18" s="8">
        <f t="shared" ref="L18:P18" si="59">+L171</f>
        <v>15</v>
      </c>
      <c r="M18" s="8">
        <f t="shared" si="59"/>
        <v>15</v>
      </c>
      <c r="N18" s="8">
        <f t="shared" si="59"/>
        <v>15</v>
      </c>
      <c r="O18" s="8">
        <f t="shared" si="59"/>
        <v>14</v>
      </c>
      <c r="P18" s="8">
        <f t="shared" si="59"/>
        <v>15</v>
      </c>
      <c r="Q18" s="8">
        <f t="shared" ref="Q18:U18" si="60">+Q171</f>
        <v>3</v>
      </c>
      <c r="R18" s="8">
        <f t="shared" si="60"/>
        <v>4</v>
      </c>
      <c r="S18" s="8">
        <f t="shared" si="60"/>
        <v>4</v>
      </c>
      <c r="T18" s="8">
        <f t="shared" si="60"/>
        <v>4</v>
      </c>
      <c r="U18" s="8">
        <f t="shared" si="60"/>
        <v>4</v>
      </c>
      <c r="V18" s="8">
        <f>+V171</f>
        <v>3</v>
      </c>
      <c r="W18" s="8">
        <f t="shared" ref="W18" si="61">+W171</f>
        <v>3</v>
      </c>
      <c r="X18" s="8">
        <f>+X171</f>
        <v>8</v>
      </c>
      <c r="Y18" s="8">
        <f t="shared" ref="Y18:AD18" si="62">+Y171</f>
        <v>8</v>
      </c>
      <c r="Z18" s="8">
        <f t="shared" si="62"/>
        <v>8</v>
      </c>
      <c r="AA18" s="8">
        <f t="shared" si="62"/>
        <v>8</v>
      </c>
      <c r="AB18" s="8">
        <f t="shared" si="62"/>
        <v>7</v>
      </c>
      <c r="AC18" s="8">
        <f t="shared" si="62"/>
        <v>8</v>
      </c>
      <c r="AD18" s="8">
        <f t="shared" si="62"/>
        <v>9</v>
      </c>
      <c r="AE18" s="8">
        <f t="shared" ref="AE18:AH18" si="63">+AE171</f>
        <v>11</v>
      </c>
      <c r="AF18" s="8">
        <f t="shared" si="63"/>
        <v>12</v>
      </c>
      <c r="AG18" s="8">
        <f t="shared" si="63"/>
        <v>10</v>
      </c>
      <c r="AH18" s="8">
        <f t="shared" si="63"/>
        <v>8</v>
      </c>
      <c r="AI18" s="8">
        <f>+AI171</f>
        <v>9</v>
      </c>
      <c r="AJ18" s="8">
        <f t="shared" ref="AJ18:AK18" si="64">+AJ171</f>
        <v>7</v>
      </c>
      <c r="AK18" s="8">
        <f t="shared" si="64"/>
        <v>10</v>
      </c>
      <c r="AL18" s="8">
        <f t="shared" ref="AL18:AR18" si="65">+AL171</f>
        <v>4</v>
      </c>
      <c r="AM18" s="8">
        <f t="shared" si="65"/>
        <v>6</v>
      </c>
      <c r="AN18" s="8">
        <f t="shared" si="65"/>
        <v>5</v>
      </c>
      <c r="AO18" s="8">
        <f t="shared" si="65"/>
        <v>5</v>
      </c>
      <c r="AP18" s="8">
        <f t="shared" si="65"/>
        <v>4</v>
      </c>
      <c r="AQ18" s="8">
        <f t="shared" si="65"/>
        <v>5</v>
      </c>
      <c r="AR18" s="8">
        <f t="shared" si="65"/>
        <v>5</v>
      </c>
      <c r="AS18" s="8">
        <f t="shared" ref="AS18:AU18" si="66">+AS171</f>
        <v>3</v>
      </c>
      <c r="AT18" s="8">
        <f t="shared" si="66"/>
        <v>4</v>
      </c>
      <c r="AU18" s="8">
        <f t="shared" si="66"/>
        <v>4</v>
      </c>
      <c r="AV18" s="8">
        <f>+AV171</f>
        <v>4</v>
      </c>
      <c r="AW18" s="8">
        <f t="shared" ref="AW18:AY18" si="67">+AW171</f>
        <v>2</v>
      </c>
      <c r="AX18" s="8">
        <f t="shared" si="67"/>
        <v>4</v>
      </c>
      <c r="AY18" s="8">
        <f t="shared" si="67"/>
        <v>5</v>
      </c>
    </row>
    <row r="19" spans="1:51" s="22" customFormat="1" ht="12" customHeight="1" x14ac:dyDescent="0.2">
      <c r="A19" s="12"/>
      <c r="B19" s="10" t="s">
        <v>9</v>
      </c>
      <c r="C19" s="8">
        <f>C173</f>
        <v>15</v>
      </c>
      <c r="D19" s="8">
        <f t="shared" ref="D19:G19" si="68">D173</f>
        <v>15</v>
      </c>
      <c r="E19" s="8">
        <f t="shared" si="68"/>
        <v>16</v>
      </c>
      <c r="F19" s="8">
        <f t="shared" si="68"/>
        <v>16</v>
      </c>
      <c r="G19" s="8">
        <f t="shared" si="68"/>
        <v>17</v>
      </c>
      <c r="H19" s="8">
        <f>H173</f>
        <v>16</v>
      </c>
      <c r="I19" s="8">
        <f t="shared" ref="I19" si="69">I173</f>
        <v>13</v>
      </c>
      <c r="J19" s="8">
        <f t="shared" ref="J19" si="70">J173</f>
        <v>9</v>
      </c>
      <c r="K19" s="8">
        <f>K173</f>
        <v>10</v>
      </c>
      <c r="L19" s="8">
        <f t="shared" ref="L19:P19" si="71">L173</f>
        <v>11</v>
      </c>
      <c r="M19" s="8">
        <f t="shared" si="71"/>
        <v>10</v>
      </c>
      <c r="N19" s="8">
        <f t="shared" si="71"/>
        <v>12</v>
      </c>
      <c r="O19" s="8">
        <f t="shared" si="71"/>
        <v>13</v>
      </c>
      <c r="P19" s="8">
        <f t="shared" si="71"/>
        <v>13</v>
      </c>
      <c r="Q19" s="8">
        <f t="shared" ref="Q19:U19" si="72">Q173</f>
        <v>1</v>
      </c>
      <c r="R19" s="8">
        <f t="shared" si="72"/>
        <v>0</v>
      </c>
      <c r="S19" s="8">
        <f t="shared" si="72"/>
        <v>0</v>
      </c>
      <c r="T19" s="8">
        <f t="shared" si="72"/>
        <v>1</v>
      </c>
      <c r="U19" s="8">
        <f t="shared" si="72"/>
        <v>1</v>
      </c>
      <c r="V19" s="8">
        <f>V173</f>
        <v>1</v>
      </c>
      <c r="W19" s="8">
        <f t="shared" ref="W19" si="73">W173</f>
        <v>2</v>
      </c>
      <c r="X19" s="8">
        <f>X173</f>
        <v>27</v>
      </c>
      <c r="Y19" s="8">
        <f t="shared" ref="Y19:AD19" si="74">Y173</f>
        <v>26</v>
      </c>
      <c r="Z19" s="8">
        <f t="shared" si="74"/>
        <v>24</v>
      </c>
      <c r="AA19" s="8">
        <f t="shared" si="74"/>
        <v>24</v>
      </c>
      <c r="AB19" s="8">
        <f t="shared" si="74"/>
        <v>24</v>
      </c>
      <c r="AC19" s="8">
        <f t="shared" si="74"/>
        <v>24</v>
      </c>
      <c r="AD19" s="8">
        <f t="shared" si="74"/>
        <v>22</v>
      </c>
      <c r="AE19" s="8">
        <f t="shared" ref="AE19:AH19" si="75">AE173</f>
        <v>19</v>
      </c>
      <c r="AF19" s="8">
        <f t="shared" si="75"/>
        <v>19</v>
      </c>
      <c r="AG19" s="8">
        <f t="shared" si="75"/>
        <v>18</v>
      </c>
      <c r="AH19" s="8">
        <f t="shared" si="75"/>
        <v>19</v>
      </c>
      <c r="AI19" s="8">
        <f>AI173</f>
        <v>19</v>
      </c>
      <c r="AJ19" s="8">
        <f t="shared" ref="AJ19:AK19" si="76">AJ173</f>
        <v>21</v>
      </c>
      <c r="AK19" s="8">
        <f t="shared" si="76"/>
        <v>20</v>
      </c>
      <c r="AL19" s="8">
        <f t="shared" ref="AL19:AR19" si="77">AL173</f>
        <v>7</v>
      </c>
      <c r="AM19" s="8">
        <f t="shared" si="77"/>
        <v>5</v>
      </c>
      <c r="AN19" s="8">
        <f t="shared" si="77"/>
        <v>2</v>
      </c>
      <c r="AO19" s="8">
        <f t="shared" si="77"/>
        <v>3</v>
      </c>
      <c r="AP19" s="8">
        <f t="shared" si="77"/>
        <v>4</v>
      </c>
      <c r="AQ19" s="8">
        <f t="shared" si="77"/>
        <v>6</v>
      </c>
      <c r="AR19" s="8">
        <f t="shared" si="77"/>
        <v>6</v>
      </c>
      <c r="AS19" s="8">
        <f t="shared" ref="AS19:AU19" si="78">AS173</f>
        <v>2</v>
      </c>
      <c r="AT19" s="8">
        <f t="shared" si="78"/>
        <v>3</v>
      </c>
      <c r="AU19" s="8">
        <f t="shared" si="78"/>
        <v>1</v>
      </c>
      <c r="AV19" s="8">
        <f>AV173</f>
        <v>0</v>
      </c>
      <c r="AW19" s="8">
        <f t="shared" ref="AW19:AY19" si="79">AW173</f>
        <v>3</v>
      </c>
      <c r="AX19" s="8">
        <f t="shared" si="79"/>
        <v>5</v>
      </c>
      <c r="AY19" s="8">
        <f t="shared" si="79"/>
        <v>2</v>
      </c>
    </row>
    <row r="20" spans="1:51" s="22" customFormat="1" ht="12" customHeight="1" x14ac:dyDescent="0.2">
      <c r="A20" s="99" t="s">
        <v>10</v>
      </c>
      <c r="B20" s="99"/>
      <c r="C20" s="13">
        <f>C167+C168</f>
        <v>12</v>
      </c>
      <c r="D20" s="13">
        <f t="shared" ref="D20:G20" si="80">D167+D168</f>
        <v>13</v>
      </c>
      <c r="E20" s="13">
        <f t="shared" si="80"/>
        <v>12</v>
      </c>
      <c r="F20" s="13">
        <f t="shared" si="80"/>
        <v>14</v>
      </c>
      <c r="G20" s="13">
        <f t="shared" si="80"/>
        <v>15</v>
      </c>
      <c r="H20" s="13">
        <f>H167+H168</f>
        <v>15</v>
      </c>
      <c r="I20" s="13">
        <f t="shared" ref="I20" si="81">I167+I168</f>
        <v>13</v>
      </c>
      <c r="J20" s="13">
        <f t="shared" ref="J20" si="82">J167+J168</f>
        <v>15</v>
      </c>
      <c r="K20" s="13">
        <f>K167+K168</f>
        <v>16</v>
      </c>
      <c r="L20" s="13">
        <f t="shared" ref="L20:P20" si="83">L167+L168</f>
        <v>15</v>
      </c>
      <c r="M20" s="13">
        <f t="shared" si="83"/>
        <v>15</v>
      </c>
      <c r="N20" s="13">
        <f t="shared" si="83"/>
        <v>14</v>
      </c>
      <c r="O20" s="13">
        <f t="shared" si="83"/>
        <v>13</v>
      </c>
      <c r="P20" s="13">
        <f t="shared" si="83"/>
        <v>13</v>
      </c>
      <c r="Q20" s="13">
        <f t="shared" ref="Q20:U20" si="84">Q167+Q168</f>
        <v>2</v>
      </c>
      <c r="R20" s="13">
        <f t="shared" si="84"/>
        <v>5</v>
      </c>
      <c r="S20" s="13">
        <f t="shared" si="84"/>
        <v>4</v>
      </c>
      <c r="T20" s="13">
        <f t="shared" si="84"/>
        <v>4</v>
      </c>
      <c r="U20" s="13">
        <f t="shared" si="84"/>
        <v>4</v>
      </c>
      <c r="V20" s="13">
        <f>V167+V168</f>
        <v>3</v>
      </c>
      <c r="W20" s="13">
        <f t="shared" ref="W20" si="85">W167+W168</f>
        <v>2</v>
      </c>
      <c r="X20" s="13">
        <f>X167+X168</f>
        <v>18</v>
      </c>
      <c r="Y20" s="13">
        <f t="shared" ref="Y20:AD20" si="86">Y167+Y168</f>
        <v>18</v>
      </c>
      <c r="Z20" s="13">
        <f t="shared" si="86"/>
        <v>17</v>
      </c>
      <c r="AA20" s="13">
        <f t="shared" si="86"/>
        <v>17</v>
      </c>
      <c r="AB20" s="13">
        <f t="shared" si="86"/>
        <v>18</v>
      </c>
      <c r="AC20" s="13">
        <f t="shared" si="86"/>
        <v>17</v>
      </c>
      <c r="AD20" s="13">
        <f t="shared" si="86"/>
        <v>16</v>
      </c>
      <c r="AE20" s="13">
        <f t="shared" ref="AE20:AH20" si="87">AE167+AE168</f>
        <v>22</v>
      </c>
      <c r="AF20" s="13">
        <f t="shared" si="87"/>
        <v>20</v>
      </c>
      <c r="AG20" s="13">
        <f t="shared" si="87"/>
        <v>19</v>
      </c>
      <c r="AH20" s="13">
        <f t="shared" si="87"/>
        <v>21</v>
      </c>
      <c r="AI20" s="13">
        <f>AI167+AI168</f>
        <v>22</v>
      </c>
      <c r="AJ20" s="13">
        <f t="shared" ref="AJ20:AK20" si="88">AJ167+AJ168</f>
        <v>20</v>
      </c>
      <c r="AK20" s="13">
        <f t="shared" si="88"/>
        <v>19</v>
      </c>
      <c r="AL20" s="13">
        <f t="shared" ref="AL20:AR20" si="89">AL167+AL168</f>
        <v>8</v>
      </c>
      <c r="AM20" s="13">
        <f t="shared" si="89"/>
        <v>7</v>
      </c>
      <c r="AN20" s="13">
        <f t="shared" si="89"/>
        <v>6</v>
      </c>
      <c r="AO20" s="13">
        <f t="shared" si="89"/>
        <v>5</v>
      </c>
      <c r="AP20" s="13">
        <f t="shared" si="89"/>
        <v>8</v>
      </c>
      <c r="AQ20" s="13">
        <f t="shared" si="89"/>
        <v>6</v>
      </c>
      <c r="AR20" s="13">
        <f t="shared" si="89"/>
        <v>5</v>
      </c>
      <c r="AS20" s="13">
        <f t="shared" ref="AS20:AU20" si="90">AS167+AS168</f>
        <v>4</v>
      </c>
      <c r="AT20" s="13">
        <f t="shared" si="90"/>
        <v>5</v>
      </c>
      <c r="AU20" s="13">
        <f t="shared" si="90"/>
        <v>4</v>
      </c>
      <c r="AV20" s="13">
        <f>AV167+AV168</f>
        <v>5</v>
      </c>
      <c r="AW20" s="13">
        <f t="shared" ref="AW20:AY20" si="91">AW167+AW168</f>
        <v>5</v>
      </c>
      <c r="AX20" s="13">
        <f t="shared" si="91"/>
        <v>3</v>
      </c>
      <c r="AY20" s="13">
        <f t="shared" si="91"/>
        <v>3</v>
      </c>
    </row>
    <row r="21" spans="1:51" s="22" customFormat="1" ht="12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s="40" customFormat="1" ht="12" customHeight="1" x14ac:dyDescent="0.2">
      <c r="A22" s="90" t="s">
        <v>11</v>
      </c>
      <c r="B22" s="90"/>
      <c r="C22" s="7">
        <f t="shared" ref="C22:AK22" si="92">C23+C24+C25+C28+C31+C32</f>
        <v>87</v>
      </c>
      <c r="D22" s="7">
        <f t="shared" si="92"/>
        <v>87</v>
      </c>
      <c r="E22" s="7">
        <f t="shared" si="92"/>
        <v>85</v>
      </c>
      <c r="F22" s="7">
        <f t="shared" si="92"/>
        <v>83</v>
      </c>
      <c r="G22" s="7">
        <f t="shared" si="92"/>
        <v>79</v>
      </c>
      <c r="H22" s="7">
        <f t="shared" si="92"/>
        <v>78</v>
      </c>
      <c r="I22" s="7">
        <f t="shared" si="92"/>
        <v>72</v>
      </c>
      <c r="J22" s="7">
        <f t="shared" si="92"/>
        <v>38</v>
      </c>
      <c r="K22" s="7">
        <f t="shared" si="92"/>
        <v>38</v>
      </c>
      <c r="L22" s="7">
        <f t="shared" si="92"/>
        <v>38</v>
      </c>
      <c r="M22" s="7">
        <f t="shared" si="92"/>
        <v>39</v>
      </c>
      <c r="N22" s="7">
        <f t="shared" si="92"/>
        <v>42</v>
      </c>
      <c r="O22" s="7">
        <f t="shared" si="92"/>
        <v>46</v>
      </c>
      <c r="P22" s="7">
        <f t="shared" si="92"/>
        <v>47</v>
      </c>
      <c r="Q22" s="7">
        <f t="shared" si="92"/>
        <v>16</v>
      </c>
      <c r="R22" s="7">
        <f t="shared" si="92"/>
        <v>10</v>
      </c>
      <c r="S22" s="7">
        <f t="shared" si="92"/>
        <v>12</v>
      </c>
      <c r="T22" s="7">
        <f t="shared" si="92"/>
        <v>16</v>
      </c>
      <c r="U22" s="7">
        <f t="shared" si="92"/>
        <v>15</v>
      </c>
      <c r="V22" s="7">
        <f t="shared" si="92"/>
        <v>20</v>
      </c>
      <c r="W22" s="7">
        <f t="shared" si="92"/>
        <v>15</v>
      </c>
      <c r="X22" s="7">
        <f t="shared" si="92"/>
        <v>86</v>
      </c>
      <c r="Y22" s="7">
        <f t="shared" si="92"/>
        <v>86</v>
      </c>
      <c r="Z22" s="7">
        <f t="shared" si="92"/>
        <v>83</v>
      </c>
      <c r="AA22" s="7">
        <f t="shared" si="92"/>
        <v>78</v>
      </c>
      <c r="AB22" s="7">
        <f t="shared" si="92"/>
        <v>79</v>
      </c>
      <c r="AC22" s="7">
        <f t="shared" si="92"/>
        <v>73</v>
      </c>
      <c r="AD22" s="7">
        <f t="shared" si="92"/>
        <v>68</v>
      </c>
      <c r="AE22" s="7">
        <f t="shared" si="92"/>
        <v>87</v>
      </c>
      <c r="AF22" s="7">
        <f t="shared" si="92"/>
        <v>84</v>
      </c>
      <c r="AG22" s="7">
        <f t="shared" si="92"/>
        <v>82</v>
      </c>
      <c r="AH22" s="7">
        <f t="shared" si="92"/>
        <v>79</v>
      </c>
      <c r="AI22" s="7">
        <f t="shared" si="92"/>
        <v>83</v>
      </c>
      <c r="AJ22" s="7">
        <f t="shared" si="92"/>
        <v>79</v>
      </c>
      <c r="AK22" s="7">
        <f t="shared" si="92"/>
        <v>74</v>
      </c>
      <c r="AL22" s="7">
        <f t="shared" ref="AL22:AY22" si="93">AL23+AL24+AL25+AL28+AL31+AL32</f>
        <v>38</v>
      </c>
      <c r="AM22" s="7">
        <f t="shared" si="93"/>
        <v>33</v>
      </c>
      <c r="AN22" s="7">
        <f t="shared" si="93"/>
        <v>30</v>
      </c>
      <c r="AO22" s="7">
        <f t="shared" si="93"/>
        <v>28</v>
      </c>
      <c r="AP22" s="7">
        <f t="shared" si="93"/>
        <v>33</v>
      </c>
      <c r="AQ22" s="7">
        <f t="shared" si="93"/>
        <v>29</v>
      </c>
      <c r="AR22" s="7">
        <f t="shared" si="93"/>
        <v>25</v>
      </c>
      <c r="AS22" s="7">
        <f t="shared" si="93"/>
        <v>27</v>
      </c>
      <c r="AT22" s="7">
        <f t="shared" si="93"/>
        <v>25</v>
      </c>
      <c r="AU22" s="7">
        <f t="shared" si="93"/>
        <v>17</v>
      </c>
      <c r="AV22" s="7">
        <f t="shared" si="93"/>
        <v>18</v>
      </c>
      <c r="AW22" s="7">
        <f t="shared" si="93"/>
        <v>17</v>
      </c>
      <c r="AX22" s="7">
        <f t="shared" si="93"/>
        <v>21</v>
      </c>
      <c r="AY22" s="7">
        <f t="shared" si="93"/>
        <v>18</v>
      </c>
    </row>
    <row r="23" spans="1:51" s="22" customFormat="1" ht="12" customHeight="1" x14ac:dyDescent="0.2">
      <c r="A23" s="91" t="s">
        <v>12</v>
      </c>
      <c r="B23" s="91"/>
      <c r="C23" s="8">
        <f t="shared" ref="C23:AK23" si="94">C124+C126+C127+C135+C136+C138+C139+C141+C142</f>
        <v>10</v>
      </c>
      <c r="D23" s="8">
        <f t="shared" si="94"/>
        <v>9</v>
      </c>
      <c r="E23" s="8">
        <f t="shared" si="94"/>
        <v>8</v>
      </c>
      <c r="F23" s="8">
        <f t="shared" si="94"/>
        <v>8</v>
      </c>
      <c r="G23" s="8">
        <f t="shared" si="94"/>
        <v>7</v>
      </c>
      <c r="H23" s="8">
        <f t="shared" si="94"/>
        <v>6</v>
      </c>
      <c r="I23" s="8">
        <f t="shared" si="94"/>
        <v>5</v>
      </c>
      <c r="J23" s="8">
        <f t="shared" si="94"/>
        <v>2</v>
      </c>
      <c r="K23" s="8">
        <f t="shared" si="94"/>
        <v>2</v>
      </c>
      <c r="L23" s="8">
        <f t="shared" si="94"/>
        <v>2</v>
      </c>
      <c r="M23" s="8">
        <f t="shared" si="94"/>
        <v>2</v>
      </c>
      <c r="N23" s="8">
        <f t="shared" si="94"/>
        <v>2</v>
      </c>
      <c r="O23" s="8">
        <f t="shared" si="94"/>
        <v>2</v>
      </c>
      <c r="P23" s="8">
        <f t="shared" si="94"/>
        <v>2</v>
      </c>
      <c r="Q23" s="8">
        <f t="shared" si="94"/>
        <v>2</v>
      </c>
      <c r="R23" s="8">
        <f t="shared" si="94"/>
        <v>1</v>
      </c>
      <c r="S23" s="8">
        <f t="shared" si="94"/>
        <v>1</v>
      </c>
      <c r="T23" s="8">
        <f t="shared" si="94"/>
        <v>1</v>
      </c>
      <c r="U23" s="8">
        <f t="shared" si="94"/>
        <v>1</v>
      </c>
      <c r="V23" s="8">
        <f t="shared" si="94"/>
        <v>2</v>
      </c>
      <c r="W23" s="8">
        <f t="shared" si="94"/>
        <v>1</v>
      </c>
      <c r="X23" s="8">
        <f t="shared" si="94"/>
        <v>6</v>
      </c>
      <c r="Y23" s="8">
        <f t="shared" si="94"/>
        <v>6</v>
      </c>
      <c r="Z23" s="8">
        <f t="shared" si="94"/>
        <v>6</v>
      </c>
      <c r="AA23" s="8">
        <f t="shared" si="94"/>
        <v>6</v>
      </c>
      <c r="AB23" s="8">
        <f t="shared" si="94"/>
        <v>6</v>
      </c>
      <c r="AC23" s="8">
        <f t="shared" si="94"/>
        <v>5</v>
      </c>
      <c r="AD23" s="8">
        <f t="shared" si="94"/>
        <v>5</v>
      </c>
      <c r="AE23" s="8">
        <f t="shared" si="94"/>
        <v>7</v>
      </c>
      <c r="AF23" s="8">
        <f t="shared" si="94"/>
        <v>5</v>
      </c>
      <c r="AG23" s="8">
        <f t="shared" si="94"/>
        <v>5</v>
      </c>
      <c r="AH23" s="8">
        <f t="shared" si="94"/>
        <v>5</v>
      </c>
      <c r="AI23" s="8">
        <f t="shared" si="94"/>
        <v>5</v>
      </c>
      <c r="AJ23" s="8">
        <f t="shared" si="94"/>
        <v>4</v>
      </c>
      <c r="AK23" s="8">
        <f t="shared" si="94"/>
        <v>4</v>
      </c>
      <c r="AL23" s="8">
        <f t="shared" ref="AL23:AY23" si="95">AL124+AL126+AL127+AL135+AL136+AL138+AL139+AL141+AL142</f>
        <v>7</v>
      </c>
      <c r="AM23" s="8">
        <f t="shared" si="95"/>
        <v>6</v>
      </c>
      <c r="AN23" s="8">
        <f t="shared" si="95"/>
        <v>7</v>
      </c>
      <c r="AO23" s="8">
        <f t="shared" si="95"/>
        <v>7</v>
      </c>
      <c r="AP23" s="8">
        <f t="shared" si="95"/>
        <v>8</v>
      </c>
      <c r="AQ23" s="8">
        <f t="shared" si="95"/>
        <v>7</v>
      </c>
      <c r="AR23" s="8">
        <f t="shared" si="95"/>
        <v>4</v>
      </c>
      <c r="AS23" s="8">
        <f t="shared" si="95"/>
        <v>2</v>
      </c>
      <c r="AT23" s="8">
        <f t="shared" si="95"/>
        <v>2</v>
      </c>
      <c r="AU23" s="8">
        <f t="shared" si="95"/>
        <v>2</v>
      </c>
      <c r="AV23" s="8">
        <f t="shared" si="95"/>
        <v>2</v>
      </c>
      <c r="AW23" s="8">
        <f t="shared" si="95"/>
        <v>1</v>
      </c>
      <c r="AX23" s="8">
        <f t="shared" si="95"/>
        <v>1</v>
      </c>
      <c r="AY23" s="8">
        <f t="shared" si="95"/>
        <v>1</v>
      </c>
    </row>
    <row r="24" spans="1:51" s="22" customFormat="1" ht="12" customHeight="1" x14ac:dyDescent="0.2">
      <c r="A24" s="91" t="s">
        <v>13</v>
      </c>
      <c r="B24" s="91"/>
      <c r="C24" s="8">
        <f t="shared" ref="C24:AK24" si="96">C132</f>
        <v>4</v>
      </c>
      <c r="D24" s="8">
        <f t="shared" si="96"/>
        <v>4</v>
      </c>
      <c r="E24" s="8">
        <f t="shared" si="96"/>
        <v>4</v>
      </c>
      <c r="F24" s="8">
        <f t="shared" si="96"/>
        <v>4</v>
      </c>
      <c r="G24" s="8">
        <f t="shared" si="96"/>
        <v>4</v>
      </c>
      <c r="H24" s="8">
        <f t="shared" si="96"/>
        <v>4</v>
      </c>
      <c r="I24" s="8">
        <f t="shared" si="96"/>
        <v>4</v>
      </c>
      <c r="J24" s="8">
        <f t="shared" si="96"/>
        <v>2</v>
      </c>
      <c r="K24" s="8">
        <f t="shared" si="96"/>
        <v>2</v>
      </c>
      <c r="L24" s="8">
        <f t="shared" si="96"/>
        <v>2</v>
      </c>
      <c r="M24" s="8">
        <f t="shared" si="96"/>
        <v>2</v>
      </c>
      <c r="N24" s="8">
        <f t="shared" si="96"/>
        <v>4</v>
      </c>
      <c r="O24" s="8">
        <f t="shared" si="96"/>
        <v>5</v>
      </c>
      <c r="P24" s="8">
        <f t="shared" si="96"/>
        <v>7</v>
      </c>
      <c r="Q24" s="8">
        <f t="shared" si="96"/>
        <v>1</v>
      </c>
      <c r="R24" s="8">
        <f t="shared" si="96"/>
        <v>0</v>
      </c>
      <c r="S24" s="8">
        <f t="shared" si="96"/>
        <v>1</v>
      </c>
      <c r="T24" s="8">
        <f t="shared" si="96"/>
        <v>1</v>
      </c>
      <c r="U24" s="8">
        <f t="shared" si="96"/>
        <v>0</v>
      </c>
      <c r="V24" s="8">
        <f t="shared" si="96"/>
        <v>1</v>
      </c>
      <c r="W24" s="8">
        <f t="shared" si="96"/>
        <v>0</v>
      </c>
      <c r="X24" s="8">
        <f t="shared" si="96"/>
        <v>2</v>
      </c>
      <c r="Y24" s="8">
        <f t="shared" si="96"/>
        <v>2</v>
      </c>
      <c r="Z24" s="8">
        <f t="shared" si="96"/>
        <v>3</v>
      </c>
      <c r="AA24" s="8">
        <f t="shared" si="96"/>
        <v>3</v>
      </c>
      <c r="AB24" s="8">
        <f t="shared" si="96"/>
        <v>4</v>
      </c>
      <c r="AC24" s="8">
        <f t="shared" si="96"/>
        <v>4</v>
      </c>
      <c r="AD24" s="8">
        <f t="shared" si="96"/>
        <v>6</v>
      </c>
      <c r="AE24" s="8">
        <f t="shared" si="96"/>
        <v>5</v>
      </c>
      <c r="AF24" s="8">
        <f t="shared" si="96"/>
        <v>6</v>
      </c>
      <c r="AG24" s="8">
        <f t="shared" si="96"/>
        <v>6</v>
      </c>
      <c r="AH24" s="8">
        <f t="shared" si="96"/>
        <v>5</v>
      </c>
      <c r="AI24" s="8">
        <f t="shared" si="96"/>
        <v>7</v>
      </c>
      <c r="AJ24" s="8">
        <f t="shared" si="96"/>
        <v>7</v>
      </c>
      <c r="AK24" s="8">
        <f t="shared" si="96"/>
        <v>7</v>
      </c>
      <c r="AL24" s="8">
        <f t="shared" ref="AL24:AY24" si="97">AL132</f>
        <v>2</v>
      </c>
      <c r="AM24" s="8">
        <f t="shared" si="97"/>
        <v>2</v>
      </c>
      <c r="AN24" s="8">
        <f t="shared" si="97"/>
        <v>3</v>
      </c>
      <c r="AO24" s="8">
        <f t="shared" si="97"/>
        <v>1</v>
      </c>
      <c r="AP24" s="8">
        <f t="shared" si="97"/>
        <v>0</v>
      </c>
      <c r="AQ24" s="8">
        <f t="shared" si="97"/>
        <v>1</v>
      </c>
      <c r="AR24" s="8">
        <f t="shared" si="97"/>
        <v>2</v>
      </c>
      <c r="AS24" s="8">
        <f t="shared" si="97"/>
        <v>0</v>
      </c>
      <c r="AT24" s="8">
        <f t="shared" si="97"/>
        <v>1</v>
      </c>
      <c r="AU24" s="8">
        <f t="shared" si="97"/>
        <v>0</v>
      </c>
      <c r="AV24" s="8">
        <f t="shared" si="97"/>
        <v>0</v>
      </c>
      <c r="AW24" s="8">
        <f t="shared" si="97"/>
        <v>0</v>
      </c>
      <c r="AX24" s="8">
        <f t="shared" si="97"/>
        <v>0</v>
      </c>
      <c r="AY24" s="8">
        <f t="shared" si="97"/>
        <v>1</v>
      </c>
    </row>
    <row r="25" spans="1:51" s="22" customFormat="1" ht="12" customHeight="1" x14ac:dyDescent="0.2">
      <c r="A25" s="91" t="s">
        <v>14</v>
      </c>
      <c r="B25" s="91"/>
      <c r="C25" s="8">
        <f t="shared" ref="C25:AK25" si="98">C26+C27</f>
        <v>23</v>
      </c>
      <c r="D25" s="8">
        <f t="shared" si="98"/>
        <v>22</v>
      </c>
      <c r="E25" s="8">
        <f t="shared" si="98"/>
        <v>22</v>
      </c>
      <c r="F25" s="8">
        <f t="shared" si="98"/>
        <v>21</v>
      </c>
      <c r="G25" s="8">
        <f t="shared" si="98"/>
        <v>22</v>
      </c>
      <c r="H25" s="8">
        <f t="shared" si="98"/>
        <v>22</v>
      </c>
      <c r="I25" s="8">
        <f t="shared" si="98"/>
        <v>17</v>
      </c>
      <c r="J25" s="8">
        <f t="shared" si="98"/>
        <v>12</v>
      </c>
      <c r="K25" s="8">
        <f t="shared" si="98"/>
        <v>10</v>
      </c>
      <c r="L25" s="8">
        <f t="shared" si="98"/>
        <v>9</v>
      </c>
      <c r="M25" s="8">
        <f t="shared" si="98"/>
        <v>10</v>
      </c>
      <c r="N25" s="8">
        <f t="shared" si="98"/>
        <v>11</v>
      </c>
      <c r="O25" s="8">
        <f t="shared" si="98"/>
        <v>11</v>
      </c>
      <c r="P25" s="8">
        <f t="shared" si="98"/>
        <v>12</v>
      </c>
      <c r="Q25" s="8">
        <f t="shared" si="98"/>
        <v>3</v>
      </c>
      <c r="R25" s="8">
        <f t="shared" si="98"/>
        <v>3</v>
      </c>
      <c r="S25" s="8">
        <f t="shared" si="98"/>
        <v>4</v>
      </c>
      <c r="T25" s="8">
        <f t="shared" si="98"/>
        <v>6</v>
      </c>
      <c r="U25" s="8">
        <f t="shared" si="98"/>
        <v>3</v>
      </c>
      <c r="V25" s="8">
        <f t="shared" si="98"/>
        <v>5</v>
      </c>
      <c r="W25" s="8">
        <f t="shared" si="98"/>
        <v>4</v>
      </c>
      <c r="X25" s="8">
        <f t="shared" si="98"/>
        <v>24</v>
      </c>
      <c r="Y25" s="8">
        <f t="shared" si="98"/>
        <v>23</v>
      </c>
      <c r="Z25" s="8">
        <f t="shared" si="98"/>
        <v>23</v>
      </c>
      <c r="AA25" s="8">
        <f t="shared" si="98"/>
        <v>23</v>
      </c>
      <c r="AB25" s="8">
        <f t="shared" si="98"/>
        <v>25</v>
      </c>
      <c r="AC25" s="8">
        <f t="shared" si="98"/>
        <v>23</v>
      </c>
      <c r="AD25" s="8">
        <f t="shared" si="98"/>
        <v>18</v>
      </c>
      <c r="AE25" s="8">
        <f t="shared" si="98"/>
        <v>23</v>
      </c>
      <c r="AF25" s="8">
        <f t="shared" si="98"/>
        <v>22</v>
      </c>
      <c r="AG25" s="8">
        <f t="shared" si="98"/>
        <v>24</v>
      </c>
      <c r="AH25" s="8">
        <f t="shared" si="98"/>
        <v>23</v>
      </c>
      <c r="AI25" s="8">
        <f t="shared" si="98"/>
        <v>24</v>
      </c>
      <c r="AJ25" s="8">
        <f t="shared" si="98"/>
        <v>24</v>
      </c>
      <c r="AK25" s="8">
        <f t="shared" si="98"/>
        <v>23</v>
      </c>
      <c r="AL25" s="8">
        <f t="shared" ref="AL25:AY25" si="99">AL26+AL27</f>
        <v>9</v>
      </c>
      <c r="AM25" s="8">
        <f t="shared" si="99"/>
        <v>8</v>
      </c>
      <c r="AN25" s="8">
        <f t="shared" si="99"/>
        <v>5</v>
      </c>
      <c r="AO25" s="8">
        <f t="shared" si="99"/>
        <v>4</v>
      </c>
      <c r="AP25" s="8">
        <f t="shared" si="99"/>
        <v>7</v>
      </c>
      <c r="AQ25" s="8">
        <f t="shared" si="99"/>
        <v>6</v>
      </c>
      <c r="AR25" s="8">
        <f t="shared" si="99"/>
        <v>6</v>
      </c>
      <c r="AS25" s="8">
        <f t="shared" si="99"/>
        <v>11</v>
      </c>
      <c r="AT25" s="8">
        <f t="shared" si="99"/>
        <v>9</v>
      </c>
      <c r="AU25" s="8">
        <f t="shared" si="99"/>
        <v>8</v>
      </c>
      <c r="AV25" s="8">
        <f t="shared" si="99"/>
        <v>6</v>
      </c>
      <c r="AW25" s="8">
        <f t="shared" si="99"/>
        <v>7</v>
      </c>
      <c r="AX25" s="8">
        <f t="shared" si="99"/>
        <v>6</v>
      </c>
      <c r="AY25" s="8">
        <f t="shared" si="99"/>
        <v>7</v>
      </c>
    </row>
    <row r="26" spans="1:51" s="22" customFormat="1" ht="12" customHeight="1" x14ac:dyDescent="0.2">
      <c r="A26" s="14"/>
      <c r="B26" s="10" t="s">
        <v>15</v>
      </c>
      <c r="C26" s="8">
        <f t="shared" ref="C26:AK26" si="100">C125+C129+C131+C137+C143+C146</f>
        <v>15</v>
      </c>
      <c r="D26" s="8">
        <f t="shared" si="100"/>
        <v>16</v>
      </c>
      <c r="E26" s="8">
        <f t="shared" si="100"/>
        <v>15</v>
      </c>
      <c r="F26" s="8">
        <f t="shared" si="100"/>
        <v>13</v>
      </c>
      <c r="G26" s="8">
        <f t="shared" si="100"/>
        <v>15</v>
      </c>
      <c r="H26" s="8">
        <f t="shared" si="100"/>
        <v>15</v>
      </c>
      <c r="I26" s="8">
        <f t="shared" si="100"/>
        <v>11</v>
      </c>
      <c r="J26" s="8">
        <f t="shared" si="100"/>
        <v>7</v>
      </c>
      <c r="K26" s="8">
        <f t="shared" si="100"/>
        <v>7</v>
      </c>
      <c r="L26" s="8">
        <f t="shared" si="100"/>
        <v>6</v>
      </c>
      <c r="M26" s="8">
        <f t="shared" si="100"/>
        <v>7</v>
      </c>
      <c r="N26" s="8">
        <f t="shared" si="100"/>
        <v>7</v>
      </c>
      <c r="O26" s="8">
        <f t="shared" si="100"/>
        <v>5</v>
      </c>
      <c r="P26" s="8">
        <f t="shared" si="100"/>
        <v>6</v>
      </c>
      <c r="Q26" s="8">
        <f t="shared" si="100"/>
        <v>2</v>
      </c>
      <c r="R26" s="8">
        <f t="shared" si="100"/>
        <v>2</v>
      </c>
      <c r="S26" s="8">
        <f t="shared" si="100"/>
        <v>3</v>
      </c>
      <c r="T26" s="8">
        <f t="shared" si="100"/>
        <v>2</v>
      </c>
      <c r="U26" s="8">
        <f t="shared" si="100"/>
        <v>2</v>
      </c>
      <c r="V26" s="8">
        <f t="shared" si="100"/>
        <v>4</v>
      </c>
      <c r="W26" s="8">
        <f t="shared" si="100"/>
        <v>2</v>
      </c>
      <c r="X26" s="8">
        <f t="shared" si="100"/>
        <v>12</v>
      </c>
      <c r="Y26" s="8">
        <f t="shared" si="100"/>
        <v>12</v>
      </c>
      <c r="Z26" s="8">
        <f t="shared" si="100"/>
        <v>12</v>
      </c>
      <c r="AA26" s="8">
        <f t="shared" si="100"/>
        <v>12</v>
      </c>
      <c r="AB26" s="8">
        <f t="shared" si="100"/>
        <v>12</v>
      </c>
      <c r="AC26" s="8">
        <f t="shared" si="100"/>
        <v>12</v>
      </c>
      <c r="AD26" s="8">
        <f t="shared" si="100"/>
        <v>8</v>
      </c>
      <c r="AE26" s="8">
        <f t="shared" si="100"/>
        <v>18</v>
      </c>
      <c r="AF26" s="8">
        <f t="shared" si="100"/>
        <v>18</v>
      </c>
      <c r="AG26" s="8">
        <f t="shared" si="100"/>
        <v>20</v>
      </c>
      <c r="AH26" s="8">
        <f t="shared" si="100"/>
        <v>19</v>
      </c>
      <c r="AI26" s="8">
        <f t="shared" si="100"/>
        <v>19</v>
      </c>
      <c r="AJ26" s="8">
        <f t="shared" si="100"/>
        <v>18</v>
      </c>
      <c r="AK26" s="8">
        <f t="shared" si="100"/>
        <v>17</v>
      </c>
      <c r="AL26" s="8">
        <f t="shared" ref="AL26:AY26" si="101">AL125+AL129+AL131+AL137+AL143+AL146</f>
        <v>4</v>
      </c>
      <c r="AM26" s="8">
        <f t="shared" si="101"/>
        <v>4</v>
      </c>
      <c r="AN26" s="8">
        <f t="shared" si="101"/>
        <v>2</v>
      </c>
      <c r="AO26" s="8">
        <f t="shared" si="101"/>
        <v>0</v>
      </c>
      <c r="AP26" s="8">
        <f t="shared" si="101"/>
        <v>2</v>
      </c>
      <c r="AQ26" s="8">
        <f t="shared" si="101"/>
        <v>1</v>
      </c>
      <c r="AR26" s="8">
        <f t="shared" si="101"/>
        <v>1</v>
      </c>
      <c r="AS26" s="8">
        <f t="shared" si="101"/>
        <v>5</v>
      </c>
      <c r="AT26" s="8">
        <f t="shared" si="101"/>
        <v>5</v>
      </c>
      <c r="AU26" s="8">
        <f t="shared" si="101"/>
        <v>4</v>
      </c>
      <c r="AV26" s="8">
        <f t="shared" si="101"/>
        <v>3</v>
      </c>
      <c r="AW26" s="8">
        <f t="shared" si="101"/>
        <v>3</v>
      </c>
      <c r="AX26" s="8">
        <f t="shared" si="101"/>
        <v>2</v>
      </c>
      <c r="AY26" s="8">
        <f t="shared" si="101"/>
        <v>2</v>
      </c>
    </row>
    <row r="27" spans="1:51" s="22" customFormat="1" ht="12" customHeight="1" x14ac:dyDescent="0.2">
      <c r="A27" s="12"/>
      <c r="B27" s="10" t="s">
        <v>16</v>
      </c>
      <c r="C27" s="8">
        <f t="shared" ref="C27:AK27" si="102">C130+C133+C134+C144</f>
        <v>8</v>
      </c>
      <c r="D27" s="8">
        <f t="shared" si="102"/>
        <v>6</v>
      </c>
      <c r="E27" s="8">
        <f t="shared" si="102"/>
        <v>7</v>
      </c>
      <c r="F27" s="8">
        <f t="shared" si="102"/>
        <v>8</v>
      </c>
      <c r="G27" s="8">
        <f t="shared" si="102"/>
        <v>7</v>
      </c>
      <c r="H27" s="8">
        <f t="shared" si="102"/>
        <v>7</v>
      </c>
      <c r="I27" s="8">
        <f t="shared" si="102"/>
        <v>6</v>
      </c>
      <c r="J27" s="8">
        <f t="shared" si="102"/>
        <v>5</v>
      </c>
      <c r="K27" s="8">
        <f t="shared" si="102"/>
        <v>3</v>
      </c>
      <c r="L27" s="8">
        <f t="shared" si="102"/>
        <v>3</v>
      </c>
      <c r="M27" s="8">
        <f t="shared" si="102"/>
        <v>3</v>
      </c>
      <c r="N27" s="8">
        <f t="shared" si="102"/>
        <v>4</v>
      </c>
      <c r="O27" s="8">
        <f t="shared" si="102"/>
        <v>6</v>
      </c>
      <c r="P27" s="8">
        <f t="shared" si="102"/>
        <v>6</v>
      </c>
      <c r="Q27" s="8">
        <f t="shared" si="102"/>
        <v>1</v>
      </c>
      <c r="R27" s="8">
        <f t="shared" si="102"/>
        <v>1</v>
      </c>
      <c r="S27" s="8">
        <f t="shared" si="102"/>
        <v>1</v>
      </c>
      <c r="T27" s="8">
        <f t="shared" si="102"/>
        <v>4</v>
      </c>
      <c r="U27" s="8">
        <f t="shared" si="102"/>
        <v>1</v>
      </c>
      <c r="V27" s="8">
        <f t="shared" si="102"/>
        <v>1</v>
      </c>
      <c r="W27" s="8">
        <f t="shared" si="102"/>
        <v>2</v>
      </c>
      <c r="X27" s="8">
        <f t="shared" si="102"/>
        <v>12</v>
      </c>
      <c r="Y27" s="8">
        <f t="shared" si="102"/>
        <v>11</v>
      </c>
      <c r="Z27" s="8">
        <f t="shared" si="102"/>
        <v>11</v>
      </c>
      <c r="AA27" s="8">
        <f t="shared" si="102"/>
        <v>11</v>
      </c>
      <c r="AB27" s="8">
        <f t="shared" si="102"/>
        <v>13</v>
      </c>
      <c r="AC27" s="8">
        <f t="shared" si="102"/>
        <v>11</v>
      </c>
      <c r="AD27" s="8">
        <f t="shared" si="102"/>
        <v>10</v>
      </c>
      <c r="AE27" s="8">
        <f t="shared" si="102"/>
        <v>5</v>
      </c>
      <c r="AF27" s="8">
        <f t="shared" si="102"/>
        <v>4</v>
      </c>
      <c r="AG27" s="8">
        <f t="shared" si="102"/>
        <v>4</v>
      </c>
      <c r="AH27" s="8">
        <f t="shared" si="102"/>
        <v>4</v>
      </c>
      <c r="AI27" s="8">
        <f t="shared" si="102"/>
        <v>5</v>
      </c>
      <c r="AJ27" s="8">
        <f t="shared" si="102"/>
        <v>6</v>
      </c>
      <c r="AK27" s="8">
        <f t="shared" si="102"/>
        <v>6</v>
      </c>
      <c r="AL27" s="8">
        <f t="shared" ref="AL27:AY27" si="103">AL130+AL133+AL134+AL144</f>
        <v>5</v>
      </c>
      <c r="AM27" s="8">
        <f t="shared" si="103"/>
        <v>4</v>
      </c>
      <c r="AN27" s="8">
        <f t="shared" si="103"/>
        <v>3</v>
      </c>
      <c r="AO27" s="8">
        <f t="shared" si="103"/>
        <v>4</v>
      </c>
      <c r="AP27" s="8">
        <f t="shared" si="103"/>
        <v>5</v>
      </c>
      <c r="AQ27" s="8">
        <f t="shared" si="103"/>
        <v>5</v>
      </c>
      <c r="AR27" s="8">
        <f t="shared" si="103"/>
        <v>5</v>
      </c>
      <c r="AS27" s="8">
        <f t="shared" si="103"/>
        <v>6</v>
      </c>
      <c r="AT27" s="8">
        <f t="shared" si="103"/>
        <v>4</v>
      </c>
      <c r="AU27" s="8">
        <f t="shared" si="103"/>
        <v>4</v>
      </c>
      <c r="AV27" s="8">
        <f t="shared" si="103"/>
        <v>3</v>
      </c>
      <c r="AW27" s="8">
        <f t="shared" si="103"/>
        <v>4</v>
      </c>
      <c r="AX27" s="8">
        <f t="shared" si="103"/>
        <v>4</v>
      </c>
      <c r="AY27" s="8">
        <f t="shared" si="103"/>
        <v>5</v>
      </c>
    </row>
    <row r="28" spans="1:51" s="22" customFormat="1" ht="12" customHeight="1" x14ac:dyDescent="0.2">
      <c r="A28" s="91" t="s">
        <v>17</v>
      </c>
      <c r="B28" s="91"/>
      <c r="C28" s="8">
        <f t="shared" ref="C28:AK28" si="104">C29+C30</f>
        <v>7</v>
      </c>
      <c r="D28" s="8">
        <f t="shared" si="104"/>
        <v>6</v>
      </c>
      <c r="E28" s="8">
        <f t="shared" si="104"/>
        <v>6</v>
      </c>
      <c r="F28" s="8">
        <f t="shared" si="104"/>
        <v>7</v>
      </c>
      <c r="G28" s="8">
        <f t="shared" si="104"/>
        <v>6</v>
      </c>
      <c r="H28" s="8">
        <f t="shared" si="104"/>
        <v>6</v>
      </c>
      <c r="I28" s="8">
        <f t="shared" si="104"/>
        <v>8</v>
      </c>
      <c r="J28" s="8">
        <f t="shared" si="104"/>
        <v>6</v>
      </c>
      <c r="K28" s="8">
        <f t="shared" si="104"/>
        <v>6</v>
      </c>
      <c r="L28" s="8">
        <f t="shared" si="104"/>
        <v>4</v>
      </c>
      <c r="M28" s="8">
        <f t="shared" si="104"/>
        <v>4</v>
      </c>
      <c r="N28" s="8">
        <f t="shared" si="104"/>
        <v>3</v>
      </c>
      <c r="O28" s="8">
        <f t="shared" si="104"/>
        <v>4</v>
      </c>
      <c r="P28" s="8">
        <f t="shared" si="104"/>
        <v>3</v>
      </c>
      <c r="Q28" s="8">
        <f t="shared" si="104"/>
        <v>2</v>
      </c>
      <c r="R28" s="8">
        <f t="shared" si="104"/>
        <v>1</v>
      </c>
      <c r="S28" s="8">
        <f t="shared" si="104"/>
        <v>1</v>
      </c>
      <c r="T28" s="8">
        <f t="shared" si="104"/>
        <v>1</v>
      </c>
      <c r="U28" s="8">
        <f t="shared" si="104"/>
        <v>1</v>
      </c>
      <c r="V28" s="8">
        <f t="shared" si="104"/>
        <v>1</v>
      </c>
      <c r="W28" s="8">
        <f t="shared" si="104"/>
        <v>2</v>
      </c>
      <c r="X28" s="8">
        <f t="shared" si="104"/>
        <v>11</v>
      </c>
      <c r="Y28" s="8">
        <f t="shared" si="104"/>
        <v>11</v>
      </c>
      <c r="Z28" s="8">
        <f t="shared" si="104"/>
        <v>10</v>
      </c>
      <c r="AA28" s="8">
        <f t="shared" si="104"/>
        <v>8</v>
      </c>
      <c r="AB28" s="8">
        <f t="shared" si="104"/>
        <v>9</v>
      </c>
      <c r="AC28" s="8">
        <f t="shared" si="104"/>
        <v>7</v>
      </c>
      <c r="AD28" s="8">
        <f t="shared" si="104"/>
        <v>6</v>
      </c>
      <c r="AE28" s="8">
        <f t="shared" si="104"/>
        <v>7</v>
      </c>
      <c r="AF28" s="8">
        <f t="shared" si="104"/>
        <v>8</v>
      </c>
      <c r="AG28" s="8">
        <f t="shared" si="104"/>
        <v>6</v>
      </c>
      <c r="AH28" s="8">
        <f t="shared" si="104"/>
        <v>6</v>
      </c>
      <c r="AI28" s="8">
        <f t="shared" si="104"/>
        <v>5</v>
      </c>
      <c r="AJ28" s="8">
        <f t="shared" si="104"/>
        <v>3</v>
      </c>
      <c r="AK28" s="8">
        <f t="shared" si="104"/>
        <v>3</v>
      </c>
      <c r="AL28" s="8">
        <f t="shared" ref="AL28:AY28" si="105">AL29+AL30</f>
        <v>6</v>
      </c>
      <c r="AM28" s="8">
        <f t="shared" si="105"/>
        <v>5</v>
      </c>
      <c r="AN28" s="8">
        <f t="shared" si="105"/>
        <v>4</v>
      </c>
      <c r="AO28" s="8">
        <f t="shared" si="105"/>
        <v>4</v>
      </c>
      <c r="AP28" s="8">
        <f t="shared" si="105"/>
        <v>4</v>
      </c>
      <c r="AQ28" s="8">
        <f t="shared" si="105"/>
        <v>4</v>
      </c>
      <c r="AR28" s="8">
        <f t="shared" si="105"/>
        <v>3</v>
      </c>
      <c r="AS28" s="8">
        <f t="shared" si="105"/>
        <v>4</v>
      </c>
      <c r="AT28" s="8">
        <f t="shared" si="105"/>
        <v>4</v>
      </c>
      <c r="AU28" s="8">
        <f t="shared" si="105"/>
        <v>3</v>
      </c>
      <c r="AV28" s="8">
        <f t="shared" si="105"/>
        <v>4</v>
      </c>
      <c r="AW28" s="8">
        <f t="shared" si="105"/>
        <v>5</v>
      </c>
      <c r="AX28" s="8">
        <f t="shared" si="105"/>
        <v>5</v>
      </c>
      <c r="AY28" s="8">
        <f t="shared" si="105"/>
        <v>4</v>
      </c>
    </row>
    <row r="29" spans="1:51" s="22" customFormat="1" ht="12" customHeight="1" x14ac:dyDescent="0.2">
      <c r="A29" s="14"/>
      <c r="B29" s="10" t="s">
        <v>18</v>
      </c>
      <c r="C29" s="8">
        <f t="shared" ref="C29:AK29" si="106">+C128</f>
        <v>5</v>
      </c>
      <c r="D29" s="8">
        <f t="shared" si="106"/>
        <v>6</v>
      </c>
      <c r="E29" s="8">
        <f t="shared" si="106"/>
        <v>6</v>
      </c>
      <c r="F29" s="8">
        <f t="shared" si="106"/>
        <v>7</v>
      </c>
      <c r="G29" s="8">
        <f t="shared" si="106"/>
        <v>6</v>
      </c>
      <c r="H29" s="8">
        <f t="shared" si="106"/>
        <v>6</v>
      </c>
      <c r="I29" s="8">
        <f t="shared" si="106"/>
        <v>8</v>
      </c>
      <c r="J29" s="8">
        <f t="shared" si="106"/>
        <v>3</v>
      </c>
      <c r="K29" s="8">
        <f t="shared" si="106"/>
        <v>3</v>
      </c>
      <c r="L29" s="8">
        <f t="shared" si="106"/>
        <v>2</v>
      </c>
      <c r="M29" s="8">
        <f t="shared" si="106"/>
        <v>2</v>
      </c>
      <c r="N29" s="8">
        <f t="shared" si="106"/>
        <v>3</v>
      </c>
      <c r="O29" s="8">
        <f t="shared" si="106"/>
        <v>3</v>
      </c>
      <c r="P29" s="8">
        <f t="shared" si="106"/>
        <v>2</v>
      </c>
      <c r="Q29" s="8">
        <f t="shared" si="106"/>
        <v>1</v>
      </c>
      <c r="R29" s="8">
        <f t="shared" si="106"/>
        <v>0</v>
      </c>
      <c r="S29" s="8">
        <f t="shared" si="106"/>
        <v>0</v>
      </c>
      <c r="T29" s="8">
        <f t="shared" si="106"/>
        <v>0</v>
      </c>
      <c r="U29" s="8">
        <f t="shared" si="106"/>
        <v>0</v>
      </c>
      <c r="V29" s="8">
        <f t="shared" si="106"/>
        <v>0</v>
      </c>
      <c r="W29" s="8">
        <f t="shared" si="106"/>
        <v>1</v>
      </c>
      <c r="X29" s="8">
        <f t="shared" si="106"/>
        <v>10</v>
      </c>
      <c r="Y29" s="8">
        <f t="shared" si="106"/>
        <v>9</v>
      </c>
      <c r="Z29" s="8">
        <f t="shared" si="106"/>
        <v>9</v>
      </c>
      <c r="AA29" s="8">
        <f t="shared" si="106"/>
        <v>7</v>
      </c>
      <c r="AB29" s="8">
        <f t="shared" si="106"/>
        <v>7</v>
      </c>
      <c r="AC29" s="8">
        <f t="shared" si="106"/>
        <v>6</v>
      </c>
      <c r="AD29" s="8">
        <f t="shared" si="106"/>
        <v>5</v>
      </c>
      <c r="AE29" s="8">
        <f t="shared" si="106"/>
        <v>6</v>
      </c>
      <c r="AF29" s="8">
        <f t="shared" si="106"/>
        <v>7</v>
      </c>
      <c r="AG29" s="8">
        <f t="shared" si="106"/>
        <v>5</v>
      </c>
      <c r="AH29" s="8">
        <f t="shared" si="106"/>
        <v>5</v>
      </c>
      <c r="AI29" s="8">
        <f t="shared" si="106"/>
        <v>4</v>
      </c>
      <c r="AJ29" s="8">
        <f t="shared" si="106"/>
        <v>2</v>
      </c>
      <c r="AK29" s="8">
        <f t="shared" si="106"/>
        <v>2</v>
      </c>
      <c r="AL29" s="8">
        <f t="shared" ref="AL29:AY29" si="107">+AL128</f>
        <v>4</v>
      </c>
      <c r="AM29" s="8">
        <f t="shared" si="107"/>
        <v>4</v>
      </c>
      <c r="AN29" s="8">
        <f t="shared" si="107"/>
        <v>3</v>
      </c>
      <c r="AO29" s="8">
        <f t="shared" si="107"/>
        <v>4</v>
      </c>
      <c r="AP29" s="8">
        <f t="shared" si="107"/>
        <v>3</v>
      </c>
      <c r="AQ29" s="8">
        <f t="shared" si="107"/>
        <v>4</v>
      </c>
      <c r="AR29" s="8">
        <f t="shared" si="107"/>
        <v>3</v>
      </c>
      <c r="AS29" s="8">
        <f t="shared" si="107"/>
        <v>4</v>
      </c>
      <c r="AT29" s="8">
        <f t="shared" si="107"/>
        <v>4</v>
      </c>
      <c r="AU29" s="8">
        <f t="shared" si="107"/>
        <v>3</v>
      </c>
      <c r="AV29" s="8">
        <f t="shared" si="107"/>
        <v>4</v>
      </c>
      <c r="AW29" s="8">
        <f t="shared" si="107"/>
        <v>5</v>
      </c>
      <c r="AX29" s="8">
        <f t="shared" si="107"/>
        <v>5</v>
      </c>
      <c r="AY29" s="8">
        <f t="shared" si="107"/>
        <v>4</v>
      </c>
    </row>
    <row r="30" spans="1:51" s="22" customFormat="1" ht="12" customHeight="1" x14ac:dyDescent="0.2">
      <c r="A30" s="12"/>
      <c r="B30" s="10" t="s">
        <v>19</v>
      </c>
      <c r="C30" s="8">
        <f t="shared" ref="C30:AK30" si="108">C145</f>
        <v>2</v>
      </c>
      <c r="D30" s="8">
        <f t="shared" si="108"/>
        <v>0</v>
      </c>
      <c r="E30" s="8">
        <f t="shared" si="108"/>
        <v>0</v>
      </c>
      <c r="F30" s="8">
        <f t="shared" si="108"/>
        <v>0</v>
      </c>
      <c r="G30" s="8">
        <f t="shared" si="108"/>
        <v>0</v>
      </c>
      <c r="H30" s="8">
        <f t="shared" si="108"/>
        <v>0</v>
      </c>
      <c r="I30" s="8">
        <f t="shared" si="108"/>
        <v>0</v>
      </c>
      <c r="J30" s="8">
        <f t="shared" si="108"/>
        <v>3</v>
      </c>
      <c r="K30" s="8">
        <f t="shared" si="108"/>
        <v>3</v>
      </c>
      <c r="L30" s="8">
        <f t="shared" si="108"/>
        <v>2</v>
      </c>
      <c r="M30" s="8">
        <f t="shared" si="108"/>
        <v>2</v>
      </c>
      <c r="N30" s="8">
        <f t="shared" si="108"/>
        <v>0</v>
      </c>
      <c r="O30" s="8">
        <f t="shared" si="108"/>
        <v>1</v>
      </c>
      <c r="P30" s="8">
        <f t="shared" si="108"/>
        <v>1</v>
      </c>
      <c r="Q30" s="8">
        <f t="shared" si="108"/>
        <v>1</v>
      </c>
      <c r="R30" s="8">
        <f t="shared" si="108"/>
        <v>1</v>
      </c>
      <c r="S30" s="8">
        <f t="shared" si="108"/>
        <v>1</v>
      </c>
      <c r="T30" s="8">
        <f t="shared" si="108"/>
        <v>1</v>
      </c>
      <c r="U30" s="8">
        <f t="shared" si="108"/>
        <v>1</v>
      </c>
      <c r="V30" s="8">
        <f t="shared" si="108"/>
        <v>1</v>
      </c>
      <c r="W30" s="8">
        <f t="shared" si="108"/>
        <v>1</v>
      </c>
      <c r="X30" s="8">
        <f t="shared" si="108"/>
        <v>1</v>
      </c>
      <c r="Y30" s="8">
        <f t="shared" si="108"/>
        <v>2</v>
      </c>
      <c r="Z30" s="8">
        <f t="shared" si="108"/>
        <v>1</v>
      </c>
      <c r="AA30" s="8">
        <f t="shared" si="108"/>
        <v>1</v>
      </c>
      <c r="AB30" s="8">
        <f t="shared" si="108"/>
        <v>2</v>
      </c>
      <c r="AC30" s="8">
        <f t="shared" si="108"/>
        <v>1</v>
      </c>
      <c r="AD30" s="8">
        <f t="shared" si="108"/>
        <v>1</v>
      </c>
      <c r="AE30" s="8">
        <f t="shared" si="108"/>
        <v>1</v>
      </c>
      <c r="AF30" s="8">
        <f t="shared" si="108"/>
        <v>1</v>
      </c>
      <c r="AG30" s="8">
        <f t="shared" si="108"/>
        <v>1</v>
      </c>
      <c r="AH30" s="8">
        <f t="shared" si="108"/>
        <v>1</v>
      </c>
      <c r="AI30" s="8">
        <f t="shared" si="108"/>
        <v>1</v>
      </c>
      <c r="AJ30" s="8">
        <f t="shared" si="108"/>
        <v>1</v>
      </c>
      <c r="AK30" s="8">
        <f t="shared" si="108"/>
        <v>1</v>
      </c>
      <c r="AL30" s="8">
        <f t="shared" ref="AL30:AY30" si="109">AL145</f>
        <v>2</v>
      </c>
      <c r="AM30" s="8">
        <f t="shared" si="109"/>
        <v>1</v>
      </c>
      <c r="AN30" s="8">
        <f t="shared" si="109"/>
        <v>1</v>
      </c>
      <c r="AO30" s="8">
        <f t="shared" si="109"/>
        <v>0</v>
      </c>
      <c r="AP30" s="8">
        <f t="shared" si="109"/>
        <v>1</v>
      </c>
      <c r="AQ30" s="8">
        <f t="shared" si="109"/>
        <v>0</v>
      </c>
      <c r="AR30" s="8">
        <f t="shared" si="109"/>
        <v>0</v>
      </c>
      <c r="AS30" s="8">
        <f t="shared" si="109"/>
        <v>0</v>
      </c>
      <c r="AT30" s="8">
        <f t="shared" si="109"/>
        <v>0</v>
      </c>
      <c r="AU30" s="8">
        <f t="shared" si="109"/>
        <v>0</v>
      </c>
      <c r="AV30" s="8">
        <f t="shared" si="109"/>
        <v>0</v>
      </c>
      <c r="AW30" s="8">
        <f t="shared" si="109"/>
        <v>0</v>
      </c>
      <c r="AX30" s="8">
        <f t="shared" si="109"/>
        <v>0</v>
      </c>
      <c r="AY30" s="8">
        <f t="shared" si="109"/>
        <v>0</v>
      </c>
    </row>
    <row r="31" spans="1:51" s="22" customFormat="1" ht="12" customHeight="1" x14ac:dyDescent="0.2">
      <c r="A31" s="91" t="s">
        <v>20</v>
      </c>
      <c r="B31" s="91"/>
      <c r="C31" s="8">
        <f>C140</f>
        <v>8</v>
      </c>
      <c r="D31" s="8">
        <f t="shared" ref="D31:G31" si="110">D140</f>
        <v>8</v>
      </c>
      <c r="E31" s="8">
        <f t="shared" si="110"/>
        <v>6</v>
      </c>
      <c r="F31" s="8">
        <f t="shared" si="110"/>
        <v>5</v>
      </c>
      <c r="G31" s="8">
        <f t="shared" si="110"/>
        <v>4</v>
      </c>
      <c r="H31" s="8">
        <f>H140</f>
        <v>4</v>
      </c>
      <c r="I31" s="8">
        <f t="shared" ref="I31" si="111">I140</f>
        <v>5</v>
      </c>
      <c r="J31" s="8">
        <f t="shared" ref="J31" si="112">J140</f>
        <v>4</v>
      </c>
      <c r="K31" s="8">
        <f>K140</f>
        <v>4</v>
      </c>
      <c r="L31" s="8">
        <f t="shared" ref="L31:P31" si="113">L140</f>
        <v>3</v>
      </c>
      <c r="M31" s="8">
        <f t="shared" si="113"/>
        <v>3</v>
      </c>
      <c r="N31" s="8">
        <f t="shared" si="113"/>
        <v>5</v>
      </c>
      <c r="O31" s="8">
        <f t="shared" si="113"/>
        <v>5</v>
      </c>
      <c r="P31" s="8">
        <f t="shared" si="113"/>
        <v>4</v>
      </c>
      <c r="Q31" s="8">
        <f t="shared" ref="Q31:U31" si="114">Q140</f>
        <v>1</v>
      </c>
      <c r="R31" s="8">
        <f t="shared" si="114"/>
        <v>0</v>
      </c>
      <c r="S31" s="8">
        <f t="shared" si="114"/>
        <v>0</v>
      </c>
      <c r="T31" s="8">
        <f t="shared" si="114"/>
        <v>0</v>
      </c>
      <c r="U31" s="8">
        <f t="shared" si="114"/>
        <v>0</v>
      </c>
      <c r="V31" s="8">
        <f>V140</f>
        <v>0</v>
      </c>
      <c r="W31" s="8">
        <f t="shared" ref="W31" si="115">W140</f>
        <v>0</v>
      </c>
      <c r="X31" s="8">
        <f>X140</f>
        <v>7</v>
      </c>
      <c r="Y31" s="8">
        <f t="shared" ref="Y31:AD31" si="116">Y140</f>
        <v>7</v>
      </c>
      <c r="Z31" s="8">
        <f t="shared" si="116"/>
        <v>7</v>
      </c>
      <c r="AA31" s="8">
        <f t="shared" si="116"/>
        <v>6</v>
      </c>
      <c r="AB31" s="8">
        <f t="shared" si="116"/>
        <v>6</v>
      </c>
      <c r="AC31" s="8">
        <f t="shared" si="116"/>
        <v>5</v>
      </c>
      <c r="AD31" s="8">
        <f t="shared" si="116"/>
        <v>5</v>
      </c>
      <c r="AE31" s="8">
        <f t="shared" ref="AE31:AH31" si="117">AE140</f>
        <v>14</v>
      </c>
      <c r="AF31" s="8">
        <f t="shared" si="117"/>
        <v>13</v>
      </c>
      <c r="AG31" s="8">
        <f t="shared" si="117"/>
        <v>8</v>
      </c>
      <c r="AH31" s="8">
        <f t="shared" si="117"/>
        <v>7</v>
      </c>
      <c r="AI31" s="8">
        <f>AI140</f>
        <v>7</v>
      </c>
      <c r="AJ31" s="8">
        <f t="shared" ref="AJ31:AK31" si="118">AJ140</f>
        <v>7</v>
      </c>
      <c r="AK31" s="8">
        <f t="shared" si="118"/>
        <v>6</v>
      </c>
      <c r="AL31" s="8">
        <f t="shared" ref="AL31:AR31" si="119">AL140</f>
        <v>3</v>
      </c>
      <c r="AM31" s="8">
        <f t="shared" si="119"/>
        <v>1</v>
      </c>
      <c r="AN31" s="8">
        <f t="shared" si="119"/>
        <v>1</v>
      </c>
      <c r="AO31" s="8">
        <f t="shared" si="119"/>
        <v>0</v>
      </c>
      <c r="AP31" s="8">
        <f t="shared" si="119"/>
        <v>1</v>
      </c>
      <c r="AQ31" s="8">
        <f t="shared" si="119"/>
        <v>1</v>
      </c>
      <c r="AR31" s="8">
        <f t="shared" si="119"/>
        <v>2</v>
      </c>
      <c r="AS31" s="8">
        <f t="shared" ref="AS31:AU31" si="120">AS140</f>
        <v>3</v>
      </c>
      <c r="AT31" s="8">
        <f t="shared" si="120"/>
        <v>1</v>
      </c>
      <c r="AU31" s="8">
        <f t="shared" si="120"/>
        <v>1</v>
      </c>
      <c r="AV31" s="8">
        <f>AV140</f>
        <v>0</v>
      </c>
      <c r="AW31" s="8">
        <f t="shared" ref="AW31:AY31" si="121">AW140</f>
        <v>1</v>
      </c>
      <c r="AX31" s="8">
        <f t="shared" si="121"/>
        <v>1</v>
      </c>
      <c r="AY31" s="8">
        <f t="shared" si="121"/>
        <v>1</v>
      </c>
    </row>
    <row r="32" spans="1:51" s="22" customFormat="1" ht="12" customHeight="1" x14ac:dyDescent="0.2">
      <c r="A32" s="91" t="s">
        <v>21</v>
      </c>
      <c r="B32" s="91"/>
      <c r="C32" s="8">
        <f t="shared" ref="C32:AK32" si="122">C33+C34+C35</f>
        <v>35</v>
      </c>
      <c r="D32" s="8">
        <f t="shared" si="122"/>
        <v>38</v>
      </c>
      <c r="E32" s="8">
        <f t="shared" si="122"/>
        <v>39</v>
      </c>
      <c r="F32" s="8">
        <f t="shared" si="122"/>
        <v>38</v>
      </c>
      <c r="G32" s="8">
        <f t="shared" si="122"/>
        <v>36</v>
      </c>
      <c r="H32" s="8">
        <f t="shared" si="122"/>
        <v>36</v>
      </c>
      <c r="I32" s="8">
        <f t="shared" si="122"/>
        <v>33</v>
      </c>
      <c r="J32" s="8">
        <f t="shared" si="122"/>
        <v>12</v>
      </c>
      <c r="K32" s="8">
        <f t="shared" si="122"/>
        <v>14</v>
      </c>
      <c r="L32" s="8">
        <f t="shared" si="122"/>
        <v>18</v>
      </c>
      <c r="M32" s="8">
        <f t="shared" si="122"/>
        <v>18</v>
      </c>
      <c r="N32" s="8">
        <f t="shared" si="122"/>
        <v>17</v>
      </c>
      <c r="O32" s="8">
        <f t="shared" si="122"/>
        <v>19</v>
      </c>
      <c r="P32" s="8">
        <f t="shared" si="122"/>
        <v>19</v>
      </c>
      <c r="Q32" s="8">
        <f t="shared" si="122"/>
        <v>7</v>
      </c>
      <c r="R32" s="8">
        <f t="shared" si="122"/>
        <v>5</v>
      </c>
      <c r="S32" s="8">
        <f t="shared" si="122"/>
        <v>5</v>
      </c>
      <c r="T32" s="8">
        <f t="shared" si="122"/>
        <v>7</v>
      </c>
      <c r="U32" s="8">
        <f t="shared" si="122"/>
        <v>10</v>
      </c>
      <c r="V32" s="8">
        <f t="shared" si="122"/>
        <v>11</v>
      </c>
      <c r="W32" s="8">
        <f t="shared" si="122"/>
        <v>8</v>
      </c>
      <c r="X32" s="8">
        <f t="shared" si="122"/>
        <v>36</v>
      </c>
      <c r="Y32" s="8">
        <f t="shared" si="122"/>
        <v>37</v>
      </c>
      <c r="Z32" s="8">
        <f t="shared" si="122"/>
        <v>34</v>
      </c>
      <c r="AA32" s="8">
        <f t="shared" si="122"/>
        <v>32</v>
      </c>
      <c r="AB32" s="8">
        <f t="shared" si="122"/>
        <v>29</v>
      </c>
      <c r="AC32" s="8">
        <f t="shared" si="122"/>
        <v>29</v>
      </c>
      <c r="AD32" s="8">
        <f t="shared" si="122"/>
        <v>28</v>
      </c>
      <c r="AE32" s="8">
        <f t="shared" si="122"/>
        <v>31</v>
      </c>
      <c r="AF32" s="8">
        <f t="shared" si="122"/>
        <v>30</v>
      </c>
      <c r="AG32" s="8">
        <f t="shared" si="122"/>
        <v>33</v>
      </c>
      <c r="AH32" s="8">
        <f t="shared" si="122"/>
        <v>33</v>
      </c>
      <c r="AI32" s="8">
        <f t="shared" si="122"/>
        <v>35</v>
      </c>
      <c r="AJ32" s="8">
        <f t="shared" si="122"/>
        <v>34</v>
      </c>
      <c r="AK32" s="8">
        <f t="shared" si="122"/>
        <v>31</v>
      </c>
      <c r="AL32" s="8">
        <f t="shared" ref="AL32:AY32" si="123">AL33+AL34+AL35</f>
        <v>11</v>
      </c>
      <c r="AM32" s="8">
        <f t="shared" si="123"/>
        <v>11</v>
      </c>
      <c r="AN32" s="8">
        <f t="shared" si="123"/>
        <v>10</v>
      </c>
      <c r="AO32" s="8">
        <f t="shared" si="123"/>
        <v>12</v>
      </c>
      <c r="AP32" s="8">
        <f t="shared" si="123"/>
        <v>13</v>
      </c>
      <c r="AQ32" s="8">
        <f t="shared" si="123"/>
        <v>10</v>
      </c>
      <c r="AR32" s="8">
        <f t="shared" si="123"/>
        <v>8</v>
      </c>
      <c r="AS32" s="8">
        <f t="shared" si="123"/>
        <v>7</v>
      </c>
      <c r="AT32" s="8">
        <f t="shared" si="123"/>
        <v>8</v>
      </c>
      <c r="AU32" s="8">
        <f t="shared" si="123"/>
        <v>3</v>
      </c>
      <c r="AV32" s="8">
        <f t="shared" si="123"/>
        <v>6</v>
      </c>
      <c r="AW32" s="8">
        <f t="shared" si="123"/>
        <v>3</v>
      </c>
      <c r="AX32" s="8">
        <f t="shared" si="123"/>
        <v>8</v>
      </c>
      <c r="AY32" s="8">
        <f t="shared" si="123"/>
        <v>4</v>
      </c>
    </row>
    <row r="33" spans="1:51" s="22" customFormat="1" ht="12" customHeight="1" x14ac:dyDescent="0.2">
      <c r="A33" s="14"/>
      <c r="B33" s="10" t="s">
        <v>22</v>
      </c>
      <c r="C33" s="8">
        <f t="shared" ref="C33:AK33" si="124">C154</f>
        <v>12</v>
      </c>
      <c r="D33" s="8">
        <f t="shared" si="124"/>
        <v>13</v>
      </c>
      <c r="E33" s="8">
        <f t="shared" si="124"/>
        <v>14</v>
      </c>
      <c r="F33" s="8">
        <f t="shared" si="124"/>
        <v>13</v>
      </c>
      <c r="G33" s="8">
        <f t="shared" si="124"/>
        <v>13</v>
      </c>
      <c r="H33" s="8">
        <f t="shared" si="124"/>
        <v>12</v>
      </c>
      <c r="I33" s="8">
        <f t="shared" si="124"/>
        <v>13</v>
      </c>
      <c r="J33" s="8">
        <f t="shared" si="124"/>
        <v>3</v>
      </c>
      <c r="K33" s="8">
        <f t="shared" si="124"/>
        <v>2</v>
      </c>
      <c r="L33" s="8">
        <f t="shared" si="124"/>
        <v>5</v>
      </c>
      <c r="M33" s="8">
        <f t="shared" si="124"/>
        <v>5</v>
      </c>
      <c r="N33" s="8">
        <f t="shared" si="124"/>
        <v>5</v>
      </c>
      <c r="O33" s="8">
        <f t="shared" si="124"/>
        <v>5</v>
      </c>
      <c r="P33" s="8">
        <f t="shared" si="124"/>
        <v>4</v>
      </c>
      <c r="Q33" s="8">
        <f t="shared" si="124"/>
        <v>2</v>
      </c>
      <c r="R33" s="8">
        <f t="shared" si="124"/>
        <v>1</v>
      </c>
      <c r="S33" s="8">
        <f t="shared" si="124"/>
        <v>1</v>
      </c>
      <c r="T33" s="8">
        <f t="shared" si="124"/>
        <v>1</v>
      </c>
      <c r="U33" s="8">
        <f t="shared" si="124"/>
        <v>2</v>
      </c>
      <c r="V33" s="8">
        <f t="shared" si="124"/>
        <v>2</v>
      </c>
      <c r="W33" s="8">
        <f t="shared" si="124"/>
        <v>1</v>
      </c>
      <c r="X33" s="8">
        <f t="shared" si="124"/>
        <v>9</v>
      </c>
      <c r="Y33" s="8">
        <f t="shared" si="124"/>
        <v>9</v>
      </c>
      <c r="Z33" s="8">
        <f t="shared" si="124"/>
        <v>9</v>
      </c>
      <c r="AA33" s="8">
        <f t="shared" si="124"/>
        <v>8</v>
      </c>
      <c r="AB33" s="8">
        <f t="shared" si="124"/>
        <v>7</v>
      </c>
      <c r="AC33" s="8">
        <f t="shared" si="124"/>
        <v>7</v>
      </c>
      <c r="AD33" s="8">
        <f t="shared" si="124"/>
        <v>7</v>
      </c>
      <c r="AE33" s="8">
        <f t="shared" si="124"/>
        <v>8</v>
      </c>
      <c r="AF33" s="8">
        <f t="shared" si="124"/>
        <v>8</v>
      </c>
      <c r="AG33" s="8">
        <f t="shared" si="124"/>
        <v>8</v>
      </c>
      <c r="AH33" s="8">
        <f t="shared" si="124"/>
        <v>8</v>
      </c>
      <c r="AI33" s="8">
        <f t="shared" si="124"/>
        <v>9</v>
      </c>
      <c r="AJ33" s="8">
        <f t="shared" si="124"/>
        <v>9</v>
      </c>
      <c r="AK33" s="8">
        <f t="shared" si="124"/>
        <v>9</v>
      </c>
      <c r="AL33" s="8">
        <f t="shared" ref="AL33:AY33" si="125">AL154</f>
        <v>6</v>
      </c>
      <c r="AM33" s="8">
        <f t="shared" si="125"/>
        <v>6</v>
      </c>
      <c r="AN33" s="8">
        <f t="shared" si="125"/>
        <v>5</v>
      </c>
      <c r="AO33" s="8">
        <f t="shared" si="125"/>
        <v>6</v>
      </c>
      <c r="AP33" s="8">
        <f t="shared" si="125"/>
        <v>5</v>
      </c>
      <c r="AQ33" s="8">
        <f t="shared" si="125"/>
        <v>3</v>
      </c>
      <c r="AR33" s="8">
        <f t="shared" si="125"/>
        <v>2</v>
      </c>
      <c r="AS33" s="8">
        <f t="shared" si="125"/>
        <v>3</v>
      </c>
      <c r="AT33" s="8">
        <f t="shared" si="125"/>
        <v>3</v>
      </c>
      <c r="AU33" s="8">
        <f t="shared" si="125"/>
        <v>1</v>
      </c>
      <c r="AV33" s="8">
        <f t="shared" si="125"/>
        <v>2</v>
      </c>
      <c r="AW33" s="8">
        <f t="shared" si="125"/>
        <v>1</v>
      </c>
      <c r="AX33" s="8">
        <f t="shared" si="125"/>
        <v>3</v>
      </c>
      <c r="AY33" s="8">
        <f t="shared" si="125"/>
        <v>1</v>
      </c>
    </row>
    <row r="34" spans="1:51" s="22" customFormat="1" ht="12" customHeight="1" x14ac:dyDescent="0.2">
      <c r="A34" s="9"/>
      <c r="B34" s="10" t="s">
        <v>23</v>
      </c>
      <c r="C34" s="8">
        <f t="shared" ref="C34:AK34" si="126">C150+C151+C152+C155</f>
        <v>9</v>
      </c>
      <c r="D34" s="8">
        <f t="shared" si="126"/>
        <v>9</v>
      </c>
      <c r="E34" s="8">
        <f t="shared" si="126"/>
        <v>8</v>
      </c>
      <c r="F34" s="8">
        <f t="shared" si="126"/>
        <v>9</v>
      </c>
      <c r="G34" s="8">
        <f t="shared" si="126"/>
        <v>9</v>
      </c>
      <c r="H34" s="8">
        <f t="shared" si="126"/>
        <v>9</v>
      </c>
      <c r="I34" s="8">
        <f t="shared" si="126"/>
        <v>9</v>
      </c>
      <c r="J34" s="8">
        <f t="shared" si="126"/>
        <v>5</v>
      </c>
      <c r="K34" s="8">
        <f t="shared" si="126"/>
        <v>5</v>
      </c>
      <c r="L34" s="8">
        <f t="shared" si="126"/>
        <v>6</v>
      </c>
      <c r="M34" s="8">
        <f t="shared" si="126"/>
        <v>6</v>
      </c>
      <c r="N34" s="8">
        <f t="shared" si="126"/>
        <v>5</v>
      </c>
      <c r="O34" s="8">
        <f t="shared" si="126"/>
        <v>6</v>
      </c>
      <c r="P34" s="8">
        <f t="shared" si="126"/>
        <v>6</v>
      </c>
      <c r="Q34" s="8">
        <f t="shared" si="126"/>
        <v>2</v>
      </c>
      <c r="R34" s="8">
        <f t="shared" si="126"/>
        <v>2</v>
      </c>
      <c r="S34" s="8">
        <f t="shared" si="126"/>
        <v>1</v>
      </c>
      <c r="T34" s="8">
        <f t="shared" si="126"/>
        <v>3</v>
      </c>
      <c r="U34" s="8">
        <f t="shared" si="126"/>
        <v>4</v>
      </c>
      <c r="V34" s="8">
        <f t="shared" si="126"/>
        <v>4</v>
      </c>
      <c r="W34" s="8">
        <f t="shared" si="126"/>
        <v>4</v>
      </c>
      <c r="X34" s="8">
        <f t="shared" si="126"/>
        <v>5</v>
      </c>
      <c r="Y34" s="8">
        <f t="shared" si="126"/>
        <v>4</v>
      </c>
      <c r="Z34" s="8">
        <f t="shared" si="126"/>
        <v>5</v>
      </c>
      <c r="AA34" s="8">
        <f t="shared" si="126"/>
        <v>5</v>
      </c>
      <c r="AB34" s="8">
        <f t="shared" si="126"/>
        <v>5</v>
      </c>
      <c r="AC34" s="8">
        <f t="shared" si="126"/>
        <v>4</v>
      </c>
      <c r="AD34" s="8">
        <f t="shared" si="126"/>
        <v>4</v>
      </c>
      <c r="AE34" s="8">
        <f t="shared" si="126"/>
        <v>7</v>
      </c>
      <c r="AF34" s="8">
        <f t="shared" si="126"/>
        <v>7</v>
      </c>
      <c r="AG34" s="8">
        <f t="shared" si="126"/>
        <v>8</v>
      </c>
      <c r="AH34" s="8">
        <f t="shared" si="126"/>
        <v>9</v>
      </c>
      <c r="AI34" s="8">
        <f t="shared" si="126"/>
        <v>8</v>
      </c>
      <c r="AJ34" s="8">
        <f t="shared" si="126"/>
        <v>8</v>
      </c>
      <c r="AK34" s="8">
        <f t="shared" si="126"/>
        <v>7</v>
      </c>
      <c r="AL34" s="8">
        <f t="shared" ref="AL34:AY34" si="127">AL150+AL151+AL152+AL155</f>
        <v>1</v>
      </c>
      <c r="AM34" s="8">
        <f t="shared" si="127"/>
        <v>1</v>
      </c>
      <c r="AN34" s="8">
        <f t="shared" si="127"/>
        <v>2</v>
      </c>
      <c r="AO34" s="8">
        <f t="shared" si="127"/>
        <v>2</v>
      </c>
      <c r="AP34" s="8">
        <f t="shared" si="127"/>
        <v>3</v>
      </c>
      <c r="AQ34" s="8">
        <f t="shared" si="127"/>
        <v>2</v>
      </c>
      <c r="AR34" s="8">
        <f t="shared" si="127"/>
        <v>2</v>
      </c>
      <c r="AS34" s="8">
        <f t="shared" si="127"/>
        <v>0</v>
      </c>
      <c r="AT34" s="8">
        <f t="shared" si="127"/>
        <v>0</v>
      </c>
      <c r="AU34" s="8">
        <f t="shared" si="127"/>
        <v>0</v>
      </c>
      <c r="AV34" s="8">
        <f t="shared" si="127"/>
        <v>0</v>
      </c>
      <c r="AW34" s="8">
        <f t="shared" si="127"/>
        <v>0</v>
      </c>
      <c r="AX34" s="8">
        <f t="shared" si="127"/>
        <v>2</v>
      </c>
      <c r="AY34" s="8">
        <f t="shared" si="127"/>
        <v>2</v>
      </c>
    </row>
    <row r="35" spans="1:51" s="22" customFormat="1" ht="12" customHeight="1" x14ac:dyDescent="0.2">
      <c r="A35" s="9"/>
      <c r="B35" s="15" t="s">
        <v>24</v>
      </c>
      <c r="C35" s="13">
        <f t="shared" ref="C35:AK35" si="128">C149+C153+C156</f>
        <v>14</v>
      </c>
      <c r="D35" s="13">
        <f t="shared" si="128"/>
        <v>16</v>
      </c>
      <c r="E35" s="13">
        <f t="shared" si="128"/>
        <v>17</v>
      </c>
      <c r="F35" s="13">
        <f t="shared" si="128"/>
        <v>16</v>
      </c>
      <c r="G35" s="13">
        <f t="shared" si="128"/>
        <v>14</v>
      </c>
      <c r="H35" s="13">
        <f t="shared" si="128"/>
        <v>15</v>
      </c>
      <c r="I35" s="13">
        <f t="shared" si="128"/>
        <v>11</v>
      </c>
      <c r="J35" s="13">
        <f t="shared" si="128"/>
        <v>4</v>
      </c>
      <c r="K35" s="13">
        <f t="shared" si="128"/>
        <v>7</v>
      </c>
      <c r="L35" s="13">
        <f t="shared" si="128"/>
        <v>7</v>
      </c>
      <c r="M35" s="13">
        <f t="shared" si="128"/>
        <v>7</v>
      </c>
      <c r="N35" s="13">
        <f t="shared" si="128"/>
        <v>7</v>
      </c>
      <c r="O35" s="13">
        <f t="shared" si="128"/>
        <v>8</v>
      </c>
      <c r="P35" s="13">
        <f t="shared" si="128"/>
        <v>9</v>
      </c>
      <c r="Q35" s="13">
        <f t="shared" si="128"/>
        <v>3</v>
      </c>
      <c r="R35" s="13">
        <f t="shared" si="128"/>
        <v>2</v>
      </c>
      <c r="S35" s="13">
        <f t="shared" si="128"/>
        <v>3</v>
      </c>
      <c r="T35" s="13">
        <f t="shared" si="128"/>
        <v>3</v>
      </c>
      <c r="U35" s="13">
        <f t="shared" si="128"/>
        <v>4</v>
      </c>
      <c r="V35" s="13">
        <f t="shared" si="128"/>
        <v>5</v>
      </c>
      <c r="W35" s="13">
        <f t="shared" si="128"/>
        <v>3</v>
      </c>
      <c r="X35" s="13">
        <f t="shared" si="128"/>
        <v>22</v>
      </c>
      <c r="Y35" s="13">
        <f t="shared" si="128"/>
        <v>24</v>
      </c>
      <c r="Z35" s="13">
        <f t="shared" si="128"/>
        <v>20</v>
      </c>
      <c r="AA35" s="13">
        <f t="shared" si="128"/>
        <v>19</v>
      </c>
      <c r="AB35" s="13">
        <f t="shared" si="128"/>
        <v>17</v>
      </c>
      <c r="AC35" s="13">
        <f t="shared" si="128"/>
        <v>18</v>
      </c>
      <c r="AD35" s="13">
        <f t="shared" si="128"/>
        <v>17</v>
      </c>
      <c r="AE35" s="13">
        <f t="shared" si="128"/>
        <v>16</v>
      </c>
      <c r="AF35" s="13">
        <f t="shared" si="128"/>
        <v>15</v>
      </c>
      <c r="AG35" s="13">
        <f t="shared" si="128"/>
        <v>17</v>
      </c>
      <c r="AH35" s="13">
        <f t="shared" si="128"/>
        <v>16</v>
      </c>
      <c r="AI35" s="13">
        <f t="shared" si="128"/>
        <v>18</v>
      </c>
      <c r="AJ35" s="13">
        <f t="shared" si="128"/>
        <v>17</v>
      </c>
      <c r="AK35" s="13">
        <f t="shared" si="128"/>
        <v>15</v>
      </c>
      <c r="AL35" s="13">
        <f t="shared" ref="AL35:AY35" si="129">AL149+AL153+AL156</f>
        <v>4</v>
      </c>
      <c r="AM35" s="13">
        <f t="shared" si="129"/>
        <v>4</v>
      </c>
      <c r="AN35" s="13">
        <f t="shared" si="129"/>
        <v>3</v>
      </c>
      <c r="AO35" s="13">
        <f t="shared" si="129"/>
        <v>4</v>
      </c>
      <c r="AP35" s="13">
        <f t="shared" si="129"/>
        <v>5</v>
      </c>
      <c r="AQ35" s="13">
        <f t="shared" si="129"/>
        <v>5</v>
      </c>
      <c r="AR35" s="13">
        <f t="shared" si="129"/>
        <v>4</v>
      </c>
      <c r="AS35" s="13">
        <f t="shared" si="129"/>
        <v>4</v>
      </c>
      <c r="AT35" s="13">
        <f t="shared" si="129"/>
        <v>5</v>
      </c>
      <c r="AU35" s="13">
        <f t="shared" si="129"/>
        <v>2</v>
      </c>
      <c r="AV35" s="13">
        <f t="shared" si="129"/>
        <v>4</v>
      </c>
      <c r="AW35" s="13">
        <f t="shared" si="129"/>
        <v>2</v>
      </c>
      <c r="AX35" s="13">
        <f t="shared" si="129"/>
        <v>3</v>
      </c>
      <c r="AY35" s="13">
        <f t="shared" si="129"/>
        <v>1</v>
      </c>
    </row>
    <row r="36" spans="1:51" s="22" customFormat="1" ht="12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40" customFormat="1" ht="12" customHeight="1" x14ac:dyDescent="0.2">
      <c r="A37" s="90" t="s">
        <v>25</v>
      </c>
      <c r="B37" s="90"/>
      <c r="C37" s="7">
        <f t="shared" ref="C37:AK37" si="130">C38+C39</f>
        <v>39</v>
      </c>
      <c r="D37" s="7">
        <f t="shared" si="130"/>
        <v>35</v>
      </c>
      <c r="E37" s="7">
        <f t="shared" si="130"/>
        <v>35</v>
      </c>
      <c r="F37" s="7">
        <f t="shared" si="130"/>
        <v>38</v>
      </c>
      <c r="G37" s="7">
        <f t="shared" si="130"/>
        <v>36</v>
      </c>
      <c r="H37" s="7">
        <f t="shared" si="130"/>
        <v>34</v>
      </c>
      <c r="I37" s="7">
        <f t="shared" si="130"/>
        <v>36</v>
      </c>
      <c r="J37" s="7">
        <f t="shared" si="130"/>
        <v>24</v>
      </c>
      <c r="K37" s="7">
        <f t="shared" si="130"/>
        <v>23</v>
      </c>
      <c r="L37" s="7">
        <f t="shared" si="130"/>
        <v>26</v>
      </c>
      <c r="M37" s="7">
        <f t="shared" si="130"/>
        <v>27</v>
      </c>
      <c r="N37" s="7">
        <f t="shared" si="130"/>
        <v>27</v>
      </c>
      <c r="O37" s="7">
        <f t="shared" si="130"/>
        <v>27</v>
      </c>
      <c r="P37" s="7">
        <f t="shared" si="130"/>
        <v>27</v>
      </c>
      <c r="Q37" s="7">
        <f t="shared" si="130"/>
        <v>14</v>
      </c>
      <c r="R37" s="7">
        <f t="shared" si="130"/>
        <v>12</v>
      </c>
      <c r="S37" s="7">
        <f t="shared" si="130"/>
        <v>13</v>
      </c>
      <c r="T37" s="7">
        <f t="shared" si="130"/>
        <v>12</v>
      </c>
      <c r="U37" s="7">
        <f t="shared" si="130"/>
        <v>13</v>
      </c>
      <c r="V37" s="7">
        <f t="shared" si="130"/>
        <v>12</v>
      </c>
      <c r="W37" s="7">
        <f t="shared" si="130"/>
        <v>10</v>
      </c>
      <c r="X37" s="7">
        <f t="shared" si="130"/>
        <v>31</v>
      </c>
      <c r="Y37" s="7">
        <f t="shared" si="130"/>
        <v>29</v>
      </c>
      <c r="Z37" s="7">
        <f t="shared" si="130"/>
        <v>30</v>
      </c>
      <c r="AA37" s="7">
        <f t="shared" si="130"/>
        <v>30</v>
      </c>
      <c r="AB37" s="7">
        <f t="shared" si="130"/>
        <v>30</v>
      </c>
      <c r="AC37" s="7">
        <f t="shared" si="130"/>
        <v>29</v>
      </c>
      <c r="AD37" s="7">
        <f t="shared" si="130"/>
        <v>27</v>
      </c>
      <c r="AE37" s="7">
        <f t="shared" si="130"/>
        <v>21</v>
      </c>
      <c r="AF37" s="7">
        <f t="shared" si="130"/>
        <v>21</v>
      </c>
      <c r="AG37" s="7">
        <f t="shared" si="130"/>
        <v>22</v>
      </c>
      <c r="AH37" s="7">
        <f t="shared" si="130"/>
        <v>25</v>
      </c>
      <c r="AI37" s="7">
        <f t="shared" si="130"/>
        <v>27</v>
      </c>
      <c r="AJ37" s="7">
        <f t="shared" si="130"/>
        <v>24</v>
      </c>
      <c r="AK37" s="7">
        <f t="shared" si="130"/>
        <v>22</v>
      </c>
      <c r="AL37" s="7">
        <f t="shared" ref="AL37:AY37" si="131">AL38+AL39</f>
        <v>18</v>
      </c>
      <c r="AM37" s="7">
        <f t="shared" si="131"/>
        <v>17</v>
      </c>
      <c r="AN37" s="7">
        <f t="shared" si="131"/>
        <v>19</v>
      </c>
      <c r="AO37" s="7">
        <f t="shared" si="131"/>
        <v>19</v>
      </c>
      <c r="AP37" s="7">
        <f t="shared" si="131"/>
        <v>17</v>
      </c>
      <c r="AQ37" s="7">
        <f t="shared" si="131"/>
        <v>18</v>
      </c>
      <c r="AR37" s="7">
        <f t="shared" si="131"/>
        <v>14</v>
      </c>
      <c r="AS37" s="7">
        <f t="shared" si="131"/>
        <v>10</v>
      </c>
      <c r="AT37" s="7">
        <f t="shared" si="131"/>
        <v>12</v>
      </c>
      <c r="AU37" s="7">
        <f t="shared" si="131"/>
        <v>10</v>
      </c>
      <c r="AV37" s="7">
        <f t="shared" si="131"/>
        <v>7</v>
      </c>
      <c r="AW37" s="7">
        <f t="shared" si="131"/>
        <v>8</v>
      </c>
      <c r="AX37" s="7">
        <f t="shared" si="131"/>
        <v>8</v>
      </c>
      <c r="AY37" s="7">
        <f t="shared" si="131"/>
        <v>11</v>
      </c>
    </row>
    <row r="38" spans="1:51" s="22" customFormat="1" ht="12" customHeight="1" x14ac:dyDescent="0.2">
      <c r="A38" s="91" t="s">
        <v>26</v>
      </c>
      <c r="B38" s="91"/>
      <c r="C38" s="8">
        <f>C159+C160+C163</f>
        <v>29</v>
      </c>
      <c r="D38" s="8">
        <f t="shared" ref="D38:G38" si="132">D159+D160+D163</f>
        <v>25</v>
      </c>
      <c r="E38" s="8">
        <f t="shared" si="132"/>
        <v>25</v>
      </c>
      <c r="F38" s="8">
        <f t="shared" si="132"/>
        <v>27</v>
      </c>
      <c r="G38" s="8">
        <f t="shared" si="132"/>
        <v>25</v>
      </c>
      <c r="H38" s="8">
        <f>H159+H160+H163</f>
        <v>22</v>
      </c>
      <c r="I38" s="8">
        <f t="shared" ref="I38" si="133">I159+I160+I163</f>
        <v>24</v>
      </c>
      <c r="J38" s="8">
        <f t="shared" ref="J38" si="134">J159+J160+J163</f>
        <v>20</v>
      </c>
      <c r="K38" s="8">
        <f>K159+K160+K163</f>
        <v>19</v>
      </c>
      <c r="L38" s="8">
        <f t="shared" ref="L38:P38" si="135">L159+L160+L163</f>
        <v>22</v>
      </c>
      <c r="M38" s="8">
        <f t="shared" si="135"/>
        <v>22</v>
      </c>
      <c r="N38" s="8">
        <f t="shared" si="135"/>
        <v>21</v>
      </c>
      <c r="O38" s="8">
        <f t="shared" si="135"/>
        <v>20</v>
      </c>
      <c r="P38" s="8">
        <f t="shared" si="135"/>
        <v>19</v>
      </c>
      <c r="Q38" s="8">
        <f t="shared" ref="Q38:U38" si="136">Q159+Q160+Q163</f>
        <v>9</v>
      </c>
      <c r="R38" s="8">
        <f t="shared" si="136"/>
        <v>10</v>
      </c>
      <c r="S38" s="8">
        <f t="shared" si="136"/>
        <v>11</v>
      </c>
      <c r="T38" s="8">
        <f t="shared" si="136"/>
        <v>9</v>
      </c>
      <c r="U38" s="8">
        <f t="shared" si="136"/>
        <v>10</v>
      </c>
      <c r="V38" s="8">
        <f>V159+V160+V163</f>
        <v>10</v>
      </c>
      <c r="W38" s="8">
        <f t="shared" ref="W38" si="137">W159+W160+W163</f>
        <v>8</v>
      </c>
      <c r="X38" s="8">
        <f>X159+X160+X163</f>
        <v>29</v>
      </c>
      <c r="Y38" s="8">
        <f t="shared" ref="Y38:AD38" si="138">Y159+Y160+Y163</f>
        <v>28</v>
      </c>
      <c r="Z38" s="8">
        <f t="shared" si="138"/>
        <v>29</v>
      </c>
      <c r="AA38" s="8">
        <f t="shared" si="138"/>
        <v>29</v>
      </c>
      <c r="AB38" s="8">
        <f t="shared" si="138"/>
        <v>29</v>
      </c>
      <c r="AC38" s="8">
        <f t="shared" si="138"/>
        <v>28</v>
      </c>
      <c r="AD38" s="8">
        <f t="shared" si="138"/>
        <v>26</v>
      </c>
      <c r="AE38" s="8">
        <f t="shared" ref="AE38:AH38" si="139">AE159+AE160+AE163</f>
        <v>20</v>
      </c>
      <c r="AF38" s="8">
        <f t="shared" si="139"/>
        <v>20</v>
      </c>
      <c r="AG38" s="8">
        <f t="shared" si="139"/>
        <v>21</v>
      </c>
      <c r="AH38" s="8">
        <f t="shared" si="139"/>
        <v>23</v>
      </c>
      <c r="AI38" s="8">
        <f>AI159+AI160+AI163</f>
        <v>25</v>
      </c>
      <c r="AJ38" s="8">
        <f t="shared" ref="AJ38:AK38" si="140">AJ159+AJ160+AJ163</f>
        <v>22</v>
      </c>
      <c r="AK38" s="8">
        <f t="shared" si="140"/>
        <v>20</v>
      </c>
      <c r="AL38" s="8">
        <f t="shared" ref="AL38:AR38" si="141">AL159+AL160+AL163</f>
        <v>14</v>
      </c>
      <c r="AM38" s="8">
        <f t="shared" si="141"/>
        <v>15</v>
      </c>
      <c r="AN38" s="8">
        <f t="shared" si="141"/>
        <v>17</v>
      </c>
      <c r="AO38" s="8">
        <f t="shared" si="141"/>
        <v>16</v>
      </c>
      <c r="AP38" s="8">
        <f t="shared" si="141"/>
        <v>14</v>
      </c>
      <c r="AQ38" s="8">
        <f t="shared" si="141"/>
        <v>15</v>
      </c>
      <c r="AR38" s="8">
        <f t="shared" si="141"/>
        <v>12</v>
      </c>
      <c r="AS38" s="8">
        <f t="shared" ref="AS38:AU38" si="142">AS159+AS160+AS163</f>
        <v>6</v>
      </c>
      <c r="AT38" s="8">
        <f t="shared" si="142"/>
        <v>8</v>
      </c>
      <c r="AU38" s="8">
        <f t="shared" si="142"/>
        <v>7</v>
      </c>
      <c r="AV38" s="8">
        <f>AV159+AV160+AV163</f>
        <v>3</v>
      </c>
      <c r="AW38" s="8">
        <f t="shared" ref="AW38:AY38" si="143">AW159+AW160+AW163</f>
        <v>5</v>
      </c>
      <c r="AX38" s="8">
        <f t="shared" si="143"/>
        <v>4</v>
      </c>
      <c r="AY38" s="8">
        <f t="shared" si="143"/>
        <v>7</v>
      </c>
    </row>
    <row r="39" spans="1:51" s="22" customFormat="1" ht="12" customHeight="1" x14ac:dyDescent="0.2">
      <c r="A39" s="99" t="s">
        <v>27</v>
      </c>
      <c r="B39" s="99"/>
      <c r="C39" s="13">
        <f>+C161+C164</f>
        <v>10</v>
      </c>
      <c r="D39" s="13">
        <f t="shared" ref="D39:G39" si="144">+D161+D164</f>
        <v>10</v>
      </c>
      <c r="E39" s="13">
        <f t="shared" si="144"/>
        <v>10</v>
      </c>
      <c r="F39" s="13">
        <f t="shared" si="144"/>
        <v>11</v>
      </c>
      <c r="G39" s="13">
        <f t="shared" si="144"/>
        <v>11</v>
      </c>
      <c r="H39" s="13">
        <f>+H161+H164</f>
        <v>12</v>
      </c>
      <c r="I39" s="13">
        <f t="shared" ref="I39" si="145">+I161+I164</f>
        <v>12</v>
      </c>
      <c r="J39" s="13">
        <f t="shared" ref="J39" si="146">+J161+J164</f>
        <v>4</v>
      </c>
      <c r="K39" s="13">
        <f>+K161+K164</f>
        <v>4</v>
      </c>
      <c r="L39" s="13">
        <f t="shared" ref="L39:P39" si="147">+L161+L164</f>
        <v>4</v>
      </c>
      <c r="M39" s="13">
        <f t="shared" si="147"/>
        <v>5</v>
      </c>
      <c r="N39" s="13">
        <f t="shared" si="147"/>
        <v>6</v>
      </c>
      <c r="O39" s="13">
        <f t="shared" si="147"/>
        <v>7</v>
      </c>
      <c r="P39" s="13">
        <f t="shared" si="147"/>
        <v>8</v>
      </c>
      <c r="Q39" s="13">
        <f t="shared" ref="Q39:U39" si="148">+Q161+Q164</f>
        <v>5</v>
      </c>
      <c r="R39" s="13">
        <f t="shared" si="148"/>
        <v>2</v>
      </c>
      <c r="S39" s="13">
        <f t="shared" si="148"/>
        <v>2</v>
      </c>
      <c r="T39" s="13">
        <f t="shared" si="148"/>
        <v>3</v>
      </c>
      <c r="U39" s="13">
        <f t="shared" si="148"/>
        <v>3</v>
      </c>
      <c r="V39" s="13">
        <f>+V161+V164</f>
        <v>2</v>
      </c>
      <c r="W39" s="13">
        <f t="shared" ref="W39" si="149">+W161+W164</f>
        <v>2</v>
      </c>
      <c r="X39" s="13">
        <f>+X161+X164</f>
        <v>2</v>
      </c>
      <c r="Y39" s="13">
        <f t="shared" ref="Y39:AD39" si="150">+Y161+Y164</f>
        <v>1</v>
      </c>
      <c r="Z39" s="13">
        <f t="shared" si="150"/>
        <v>1</v>
      </c>
      <c r="AA39" s="13">
        <f t="shared" si="150"/>
        <v>1</v>
      </c>
      <c r="AB39" s="13">
        <f t="shared" si="150"/>
        <v>1</v>
      </c>
      <c r="AC39" s="13">
        <f t="shared" si="150"/>
        <v>1</v>
      </c>
      <c r="AD39" s="13">
        <f t="shared" si="150"/>
        <v>1</v>
      </c>
      <c r="AE39" s="13">
        <f t="shared" ref="AE39:AH39" si="151">+AE161+AE164</f>
        <v>1</v>
      </c>
      <c r="AF39" s="13">
        <f t="shared" si="151"/>
        <v>1</v>
      </c>
      <c r="AG39" s="13">
        <f t="shared" si="151"/>
        <v>1</v>
      </c>
      <c r="AH39" s="13">
        <f t="shared" si="151"/>
        <v>2</v>
      </c>
      <c r="AI39" s="13">
        <f>+AI161+AI164</f>
        <v>2</v>
      </c>
      <c r="AJ39" s="13">
        <f t="shared" ref="AJ39:AK39" si="152">+AJ161+AJ164</f>
        <v>2</v>
      </c>
      <c r="AK39" s="13">
        <f t="shared" si="152"/>
        <v>2</v>
      </c>
      <c r="AL39" s="13">
        <f t="shared" ref="AL39:AR39" si="153">+AL161+AL164</f>
        <v>4</v>
      </c>
      <c r="AM39" s="13">
        <f t="shared" si="153"/>
        <v>2</v>
      </c>
      <c r="AN39" s="13">
        <f t="shared" si="153"/>
        <v>2</v>
      </c>
      <c r="AO39" s="13">
        <f t="shared" si="153"/>
        <v>3</v>
      </c>
      <c r="AP39" s="13">
        <f t="shared" si="153"/>
        <v>3</v>
      </c>
      <c r="AQ39" s="13">
        <f t="shared" si="153"/>
        <v>3</v>
      </c>
      <c r="AR39" s="13">
        <f t="shared" si="153"/>
        <v>2</v>
      </c>
      <c r="AS39" s="13">
        <f t="shared" ref="AS39:AU39" si="154">+AS161+AS164</f>
        <v>4</v>
      </c>
      <c r="AT39" s="13">
        <f t="shared" si="154"/>
        <v>4</v>
      </c>
      <c r="AU39" s="13">
        <f t="shared" si="154"/>
        <v>3</v>
      </c>
      <c r="AV39" s="13">
        <f>+AV161+AV164</f>
        <v>4</v>
      </c>
      <c r="AW39" s="13">
        <f t="shared" ref="AW39:AY39" si="155">+AW161+AW164</f>
        <v>3</v>
      </c>
      <c r="AX39" s="13">
        <f t="shared" si="155"/>
        <v>4</v>
      </c>
      <c r="AY39" s="13">
        <f t="shared" si="155"/>
        <v>4</v>
      </c>
    </row>
    <row r="40" spans="1:51" s="22" customFormat="1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s="40" customFormat="1" ht="12" customHeight="1" x14ac:dyDescent="0.2">
      <c r="A41" s="90" t="s">
        <v>28</v>
      </c>
      <c r="B41" s="90"/>
      <c r="C41" s="7">
        <f t="shared" ref="C41:AK41" si="156">C42+C43+C46</f>
        <v>72</v>
      </c>
      <c r="D41" s="7">
        <f t="shared" si="156"/>
        <v>71</v>
      </c>
      <c r="E41" s="7">
        <f t="shared" si="156"/>
        <v>75</v>
      </c>
      <c r="F41" s="7">
        <f t="shared" si="156"/>
        <v>69</v>
      </c>
      <c r="G41" s="7">
        <f t="shared" si="156"/>
        <v>66</v>
      </c>
      <c r="H41" s="7">
        <f t="shared" si="156"/>
        <v>67</v>
      </c>
      <c r="I41" s="7">
        <f t="shared" si="156"/>
        <v>66</v>
      </c>
      <c r="J41" s="7">
        <f t="shared" si="156"/>
        <v>70</v>
      </c>
      <c r="K41" s="7">
        <f t="shared" si="156"/>
        <v>72</v>
      </c>
      <c r="L41" s="7">
        <f t="shared" si="156"/>
        <v>71</v>
      </c>
      <c r="M41" s="7">
        <f t="shared" si="156"/>
        <v>69</v>
      </c>
      <c r="N41" s="7">
        <f t="shared" si="156"/>
        <v>69</v>
      </c>
      <c r="O41" s="7">
        <f t="shared" si="156"/>
        <v>71</v>
      </c>
      <c r="P41" s="7">
        <f t="shared" si="156"/>
        <v>68</v>
      </c>
      <c r="Q41" s="7">
        <f t="shared" si="156"/>
        <v>21</v>
      </c>
      <c r="R41" s="7">
        <f t="shared" si="156"/>
        <v>23</v>
      </c>
      <c r="S41" s="7">
        <f t="shared" si="156"/>
        <v>26</v>
      </c>
      <c r="T41" s="7">
        <f t="shared" si="156"/>
        <v>21</v>
      </c>
      <c r="U41" s="7">
        <f t="shared" si="156"/>
        <v>25</v>
      </c>
      <c r="V41" s="7">
        <f t="shared" si="156"/>
        <v>24</v>
      </c>
      <c r="W41" s="7">
        <f t="shared" si="156"/>
        <v>24</v>
      </c>
      <c r="X41" s="7">
        <f t="shared" si="156"/>
        <v>37</v>
      </c>
      <c r="Y41" s="7">
        <f t="shared" si="156"/>
        <v>32</v>
      </c>
      <c r="Z41" s="7">
        <f t="shared" si="156"/>
        <v>32</v>
      </c>
      <c r="AA41" s="7">
        <f t="shared" si="156"/>
        <v>30</v>
      </c>
      <c r="AB41" s="7">
        <f t="shared" si="156"/>
        <v>33</v>
      </c>
      <c r="AC41" s="7">
        <f t="shared" si="156"/>
        <v>35</v>
      </c>
      <c r="AD41" s="7">
        <f t="shared" si="156"/>
        <v>35</v>
      </c>
      <c r="AE41" s="7">
        <f t="shared" si="156"/>
        <v>37</v>
      </c>
      <c r="AF41" s="7">
        <f t="shared" si="156"/>
        <v>41</v>
      </c>
      <c r="AG41" s="7">
        <f t="shared" si="156"/>
        <v>41</v>
      </c>
      <c r="AH41" s="7">
        <f t="shared" si="156"/>
        <v>36</v>
      </c>
      <c r="AI41" s="7">
        <f t="shared" si="156"/>
        <v>42</v>
      </c>
      <c r="AJ41" s="7">
        <f t="shared" si="156"/>
        <v>42</v>
      </c>
      <c r="AK41" s="7">
        <f t="shared" si="156"/>
        <v>41</v>
      </c>
      <c r="AL41" s="7">
        <f t="shared" ref="AL41:AY41" si="157">AL42+AL43+AL46</f>
        <v>48</v>
      </c>
      <c r="AM41" s="7">
        <f t="shared" si="157"/>
        <v>43</v>
      </c>
      <c r="AN41" s="7">
        <f t="shared" si="157"/>
        <v>38</v>
      </c>
      <c r="AO41" s="7">
        <f t="shared" si="157"/>
        <v>33</v>
      </c>
      <c r="AP41" s="7">
        <f t="shared" si="157"/>
        <v>41</v>
      </c>
      <c r="AQ41" s="7">
        <f t="shared" si="157"/>
        <v>40</v>
      </c>
      <c r="AR41" s="7">
        <f t="shared" si="157"/>
        <v>34</v>
      </c>
      <c r="AS41" s="7">
        <f t="shared" si="157"/>
        <v>30</v>
      </c>
      <c r="AT41" s="7">
        <f t="shared" si="157"/>
        <v>24</v>
      </c>
      <c r="AU41" s="7">
        <f t="shared" si="157"/>
        <v>23</v>
      </c>
      <c r="AV41" s="7">
        <f t="shared" si="157"/>
        <v>17</v>
      </c>
      <c r="AW41" s="7">
        <f t="shared" si="157"/>
        <v>24</v>
      </c>
      <c r="AX41" s="7">
        <f t="shared" si="157"/>
        <v>31</v>
      </c>
      <c r="AY41" s="7">
        <f t="shared" si="157"/>
        <v>27</v>
      </c>
    </row>
    <row r="42" spans="1:51" s="22" customFormat="1" ht="12" customHeight="1" x14ac:dyDescent="0.2">
      <c r="A42" s="91" t="s">
        <v>29</v>
      </c>
      <c r="B42" s="91"/>
      <c r="C42" s="8">
        <f t="shared" ref="C42:AK42" si="158">C81+C82+C85+C86+C88+C90+C92+C93+C97+C99+C104+C105+C109+C112+C115+C117+C120+C121</f>
        <v>18</v>
      </c>
      <c r="D42" s="8">
        <f t="shared" si="158"/>
        <v>15</v>
      </c>
      <c r="E42" s="8">
        <f t="shared" si="158"/>
        <v>16</v>
      </c>
      <c r="F42" s="8">
        <f t="shared" si="158"/>
        <v>14</v>
      </c>
      <c r="G42" s="8">
        <f t="shared" si="158"/>
        <v>13</v>
      </c>
      <c r="H42" s="8">
        <f t="shared" si="158"/>
        <v>13</v>
      </c>
      <c r="I42" s="8">
        <f t="shared" si="158"/>
        <v>14</v>
      </c>
      <c r="J42" s="8">
        <f t="shared" si="158"/>
        <v>21</v>
      </c>
      <c r="K42" s="8">
        <f t="shared" si="158"/>
        <v>16</v>
      </c>
      <c r="L42" s="8">
        <f t="shared" si="158"/>
        <v>15</v>
      </c>
      <c r="M42" s="8">
        <f t="shared" si="158"/>
        <v>14</v>
      </c>
      <c r="N42" s="8">
        <f t="shared" si="158"/>
        <v>18</v>
      </c>
      <c r="O42" s="8">
        <f t="shared" si="158"/>
        <v>18</v>
      </c>
      <c r="P42" s="8">
        <f t="shared" si="158"/>
        <v>19</v>
      </c>
      <c r="Q42" s="8">
        <f t="shared" si="158"/>
        <v>4</v>
      </c>
      <c r="R42" s="8">
        <f t="shared" si="158"/>
        <v>4</v>
      </c>
      <c r="S42" s="8">
        <f t="shared" si="158"/>
        <v>4</v>
      </c>
      <c r="T42" s="8">
        <f t="shared" si="158"/>
        <v>2</v>
      </c>
      <c r="U42" s="8">
        <f t="shared" si="158"/>
        <v>3</v>
      </c>
      <c r="V42" s="8">
        <f t="shared" si="158"/>
        <v>3</v>
      </c>
      <c r="W42" s="8">
        <f t="shared" si="158"/>
        <v>2</v>
      </c>
      <c r="X42" s="8">
        <f t="shared" si="158"/>
        <v>10</v>
      </c>
      <c r="Y42" s="8">
        <f t="shared" si="158"/>
        <v>8</v>
      </c>
      <c r="Z42" s="8">
        <f t="shared" si="158"/>
        <v>8</v>
      </c>
      <c r="AA42" s="8">
        <f t="shared" si="158"/>
        <v>6</v>
      </c>
      <c r="AB42" s="8">
        <f t="shared" si="158"/>
        <v>7</v>
      </c>
      <c r="AC42" s="8">
        <f t="shared" si="158"/>
        <v>7</v>
      </c>
      <c r="AD42" s="8">
        <f t="shared" si="158"/>
        <v>7</v>
      </c>
      <c r="AE42" s="8">
        <f t="shared" si="158"/>
        <v>7</v>
      </c>
      <c r="AF42" s="8">
        <f t="shared" si="158"/>
        <v>5</v>
      </c>
      <c r="AG42" s="8">
        <f t="shared" si="158"/>
        <v>5</v>
      </c>
      <c r="AH42" s="8">
        <f t="shared" si="158"/>
        <v>4</v>
      </c>
      <c r="AI42" s="8">
        <f t="shared" si="158"/>
        <v>8</v>
      </c>
      <c r="AJ42" s="8">
        <f t="shared" si="158"/>
        <v>8</v>
      </c>
      <c r="AK42" s="8">
        <f t="shared" si="158"/>
        <v>9</v>
      </c>
      <c r="AL42" s="8">
        <f t="shared" ref="AL42:AY42" si="159">AL81+AL82+AL85+AL86+AL88+AL90+AL92+AL93+AL97+AL99+AL104+AL105+AL109+AL112+AL115+AL117+AL120+AL121</f>
        <v>18</v>
      </c>
      <c r="AM42" s="8">
        <f t="shared" si="159"/>
        <v>14</v>
      </c>
      <c r="AN42" s="8">
        <f t="shared" si="159"/>
        <v>13</v>
      </c>
      <c r="AO42" s="8">
        <f t="shared" si="159"/>
        <v>12</v>
      </c>
      <c r="AP42" s="8">
        <f t="shared" si="159"/>
        <v>15</v>
      </c>
      <c r="AQ42" s="8">
        <f t="shared" si="159"/>
        <v>14</v>
      </c>
      <c r="AR42" s="8">
        <f t="shared" si="159"/>
        <v>9</v>
      </c>
      <c r="AS42" s="8">
        <f t="shared" si="159"/>
        <v>9</v>
      </c>
      <c r="AT42" s="8">
        <f t="shared" si="159"/>
        <v>4</v>
      </c>
      <c r="AU42" s="8">
        <f t="shared" si="159"/>
        <v>6</v>
      </c>
      <c r="AV42" s="8">
        <f t="shared" si="159"/>
        <v>4</v>
      </c>
      <c r="AW42" s="8">
        <f t="shared" si="159"/>
        <v>6</v>
      </c>
      <c r="AX42" s="8">
        <f t="shared" si="159"/>
        <v>8</v>
      </c>
      <c r="AY42" s="8">
        <f t="shared" si="159"/>
        <v>7</v>
      </c>
    </row>
    <row r="43" spans="1:51" s="22" customFormat="1" ht="12" customHeight="1" x14ac:dyDescent="0.2">
      <c r="A43" s="91" t="s">
        <v>30</v>
      </c>
      <c r="B43" s="91"/>
      <c r="C43" s="8">
        <f t="shared" ref="C43:AK43" si="160">C44+C45</f>
        <v>32</v>
      </c>
      <c r="D43" s="8">
        <f t="shared" si="160"/>
        <v>33</v>
      </c>
      <c r="E43" s="8">
        <f t="shared" si="160"/>
        <v>34</v>
      </c>
      <c r="F43" s="8">
        <f t="shared" si="160"/>
        <v>30</v>
      </c>
      <c r="G43" s="8">
        <f t="shared" si="160"/>
        <v>31</v>
      </c>
      <c r="H43" s="8">
        <f t="shared" si="160"/>
        <v>29</v>
      </c>
      <c r="I43" s="8">
        <f t="shared" si="160"/>
        <v>28</v>
      </c>
      <c r="J43" s="8">
        <f t="shared" si="160"/>
        <v>23</v>
      </c>
      <c r="K43" s="8">
        <f t="shared" si="160"/>
        <v>25</v>
      </c>
      <c r="L43" s="8">
        <f t="shared" si="160"/>
        <v>28</v>
      </c>
      <c r="M43" s="8">
        <f t="shared" si="160"/>
        <v>25</v>
      </c>
      <c r="N43" s="8">
        <f t="shared" si="160"/>
        <v>22</v>
      </c>
      <c r="O43" s="8">
        <f t="shared" si="160"/>
        <v>21</v>
      </c>
      <c r="P43" s="8">
        <f t="shared" si="160"/>
        <v>18</v>
      </c>
      <c r="Q43" s="8">
        <f t="shared" si="160"/>
        <v>11</v>
      </c>
      <c r="R43" s="8">
        <f t="shared" si="160"/>
        <v>13</v>
      </c>
      <c r="S43" s="8">
        <f t="shared" si="160"/>
        <v>15</v>
      </c>
      <c r="T43" s="8">
        <f t="shared" si="160"/>
        <v>15</v>
      </c>
      <c r="U43" s="8">
        <f t="shared" si="160"/>
        <v>17</v>
      </c>
      <c r="V43" s="8">
        <f t="shared" si="160"/>
        <v>14</v>
      </c>
      <c r="W43" s="8">
        <f t="shared" si="160"/>
        <v>16</v>
      </c>
      <c r="X43" s="8">
        <f t="shared" si="160"/>
        <v>15</v>
      </c>
      <c r="Y43" s="8">
        <f t="shared" si="160"/>
        <v>13</v>
      </c>
      <c r="Z43" s="8">
        <f t="shared" si="160"/>
        <v>13</v>
      </c>
      <c r="AA43" s="8">
        <f t="shared" si="160"/>
        <v>12</v>
      </c>
      <c r="AB43" s="8">
        <f t="shared" si="160"/>
        <v>13</v>
      </c>
      <c r="AC43" s="8">
        <f t="shared" si="160"/>
        <v>14</v>
      </c>
      <c r="AD43" s="8">
        <f t="shared" si="160"/>
        <v>13</v>
      </c>
      <c r="AE43" s="8">
        <f t="shared" si="160"/>
        <v>19</v>
      </c>
      <c r="AF43" s="8">
        <f t="shared" si="160"/>
        <v>23</v>
      </c>
      <c r="AG43" s="8">
        <f t="shared" si="160"/>
        <v>23</v>
      </c>
      <c r="AH43" s="8">
        <f t="shared" si="160"/>
        <v>19</v>
      </c>
      <c r="AI43" s="8">
        <f t="shared" si="160"/>
        <v>20</v>
      </c>
      <c r="AJ43" s="8">
        <f t="shared" si="160"/>
        <v>22</v>
      </c>
      <c r="AK43" s="8">
        <f t="shared" si="160"/>
        <v>22</v>
      </c>
      <c r="AL43" s="8">
        <f t="shared" ref="AL43:AY43" si="161">AL44+AL45</f>
        <v>16</v>
      </c>
      <c r="AM43" s="8">
        <f t="shared" si="161"/>
        <v>14</v>
      </c>
      <c r="AN43" s="8">
        <f t="shared" si="161"/>
        <v>11</v>
      </c>
      <c r="AO43" s="8">
        <f t="shared" si="161"/>
        <v>9</v>
      </c>
      <c r="AP43" s="8">
        <f t="shared" si="161"/>
        <v>10</v>
      </c>
      <c r="AQ43" s="8">
        <f t="shared" si="161"/>
        <v>10</v>
      </c>
      <c r="AR43" s="8">
        <f t="shared" si="161"/>
        <v>10</v>
      </c>
      <c r="AS43" s="8">
        <f t="shared" si="161"/>
        <v>12</v>
      </c>
      <c r="AT43" s="8">
        <f t="shared" si="161"/>
        <v>8</v>
      </c>
      <c r="AU43" s="8">
        <f t="shared" si="161"/>
        <v>10</v>
      </c>
      <c r="AV43" s="8">
        <f t="shared" si="161"/>
        <v>5</v>
      </c>
      <c r="AW43" s="8">
        <f t="shared" si="161"/>
        <v>7</v>
      </c>
      <c r="AX43" s="8">
        <f t="shared" si="161"/>
        <v>13</v>
      </c>
      <c r="AY43" s="8">
        <f t="shared" si="161"/>
        <v>11</v>
      </c>
    </row>
    <row r="44" spans="1:51" s="22" customFormat="1" ht="12" customHeight="1" x14ac:dyDescent="0.2">
      <c r="A44" s="15"/>
      <c r="B44" s="10" t="s">
        <v>31</v>
      </c>
      <c r="C44" s="8">
        <f>C75+C102+C91+C162+C95+C100+C118</f>
        <v>17</v>
      </c>
      <c r="D44" s="8">
        <f t="shared" ref="D44:G44" si="162">D75+D102+D91+D162+D95+D100+D118</f>
        <v>18</v>
      </c>
      <c r="E44" s="8">
        <f t="shared" si="162"/>
        <v>19</v>
      </c>
      <c r="F44" s="8">
        <f t="shared" si="162"/>
        <v>16</v>
      </c>
      <c r="G44" s="8">
        <f t="shared" si="162"/>
        <v>16</v>
      </c>
      <c r="H44" s="8">
        <f>H75+H102+H91+H162+H95+H100+H118</f>
        <v>16</v>
      </c>
      <c r="I44" s="8">
        <f t="shared" ref="I44" si="163">I75+I102+I91+I162+I95+I100+I118</f>
        <v>14</v>
      </c>
      <c r="J44" s="8">
        <f t="shared" ref="J44" si="164">J75+J102+J91+J162+J95+J100+J118</f>
        <v>10</v>
      </c>
      <c r="K44" s="8">
        <f>K75+K102+K91+K162+K95+K100+K118</f>
        <v>12</v>
      </c>
      <c r="L44" s="8">
        <f t="shared" ref="L44:P44" si="165">L75+L102+L91+L162+L95+L100+L118</f>
        <v>13</v>
      </c>
      <c r="M44" s="8">
        <f t="shared" si="165"/>
        <v>13</v>
      </c>
      <c r="N44" s="8">
        <f t="shared" si="165"/>
        <v>11</v>
      </c>
      <c r="O44" s="8">
        <f t="shared" si="165"/>
        <v>11</v>
      </c>
      <c r="P44" s="8">
        <f t="shared" si="165"/>
        <v>9</v>
      </c>
      <c r="Q44" s="8">
        <f t="shared" ref="Q44:U44" si="166">Q75+Q102+Q91+Q162+Q95+Q100+Q118</f>
        <v>7</v>
      </c>
      <c r="R44" s="8">
        <f t="shared" si="166"/>
        <v>9</v>
      </c>
      <c r="S44" s="8">
        <f t="shared" si="166"/>
        <v>9</v>
      </c>
      <c r="T44" s="8">
        <f t="shared" si="166"/>
        <v>10</v>
      </c>
      <c r="U44" s="8">
        <f t="shared" si="166"/>
        <v>8</v>
      </c>
      <c r="V44" s="8">
        <f>V75+V102+V91+V162+V95+V100+V118</f>
        <v>9</v>
      </c>
      <c r="W44" s="8">
        <f t="shared" ref="W44" si="167">W75+W102+W91+W162+W95+W100+W118</f>
        <v>7</v>
      </c>
      <c r="X44" s="8">
        <f>X75+X102+X91+X162+X95+X100+X118</f>
        <v>7</v>
      </c>
      <c r="Y44" s="8">
        <f t="shared" ref="Y44:AD44" si="168">Y75+Y102+Y91+Y162+Y95+Y100+Y118</f>
        <v>7</v>
      </c>
      <c r="Z44" s="8">
        <f t="shared" si="168"/>
        <v>7</v>
      </c>
      <c r="AA44" s="8">
        <f t="shared" si="168"/>
        <v>7</v>
      </c>
      <c r="AB44" s="8">
        <f t="shared" si="168"/>
        <v>7</v>
      </c>
      <c r="AC44" s="8">
        <f t="shared" si="168"/>
        <v>8</v>
      </c>
      <c r="AD44" s="8">
        <f t="shared" si="168"/>
        <v>7</v>
      </c>
      <c r="AE44" s="8">
        <f t="shared" ref="AE44:AH44" si="169">AE75+AE102+AE91+AE162+AE95+AE100+AE118</f>
        <v>8</v>
      </c>
      <c r="AF44" s="8">
        <f t="shared" si="169"/>
        <v>9</v>
      </c>
      <c r="AG44" s="8">
        <f t="shared" si="169"/>
        <v>9</v>
      </c>
      <c r="AH44" s="8">
        <f t="shared" si="169"/>
        <v>8</v>
      </c>
      <c r="AI44" s="8">
        <f>AI75+AI102+AI91+AI162+AI95+AI100+AI118</f>
        <v>7</v>
      </c>
      <c r="AJ44" s="8">
        <f t="shared" ref="AJ44:AK44" si="170">AJ75+AJ102+AJ91+AJ162+AJ95+AJ100+AJ118</f>
        <v>9</v>
      </c>
      <c r="AK44" s="8">
        <f t="shared" si="170"/>
        <v>8</v>
      </c>
      <c r="AL44" s="8">
        <f t="shared" ref="AL44:AR44" si="171">AL75+AL102+AL91+AL162+AL95+AL100+AL118</f>
        <v>5</v>
      </c>
      <c r="AM44" s="8">
        <f t="shared" si="171"/>
        <v>4</v>
      </c>
      <c r="AN44" s="8">
        <f t="shared" si="171"/>
        <v>4</v>
      </c>
      <c r="AO44" s="8">
        <f t="shared" si="171"/>
        <v>4</v>
      </c>
      <c r="AP44" s="8">
        <f t="shared" si="171"/>
        <v>3</v>
      </c>
      <c r="AQ44" s="8">
        <f t="shared" si="171"/>
        <v>4</v>
      </c>
      <c r="AR44" s="8">
        <f t="shared" si="171"/>
        <v>3</v>
      </c>
      <c r="AS44" s="8">
        <f t="shared" ref="AS44:AU44" si="172">AS75+AS102+AS91+AS162+AS95+AS100+AS118</f>
        <v>4</v>
      </c>
      <c r="AT44" s="8">
        <f t="shared" si="172"/>
        <v>3</v>
      </c>
      <c r="AU44" s="8">
        <f t="shared" si="172"/>
        <v>5</v>
      </c>
      <c r="AV44" s="8">
        <f>AV75+AV102+AV91+AV162+AV95+AV100+AV118</f>
        <v>3</v>
      </c>
      <c r="AW44" s="8">
        <f t="shared" ref="AW44:AY44" si="173">AW75+AW102+AW91+AW162+AW95+AW100+AW118</f>
        <v>5</v>
      </c>
      <c r="AX44" s="8">
        <f t="shared" si="173"/>
        <v>8</v>
      </c>
      <c r="AY44" s="8">
        <f t="shared" si="173"/>
        <v>6</v>
      </c>
    </row>
    <row r="45" spans="1:51" s="22" customFormat="1" ht="12" customHeight="1" x14ac:dyDescent="0.2">
      <c r="A45" s="15"/>
      <c r="B45" s="10" t="s">
        <v>32</v>
      </c>
      <c r="C45" s="8">
        <f t="shared" ref="C45:AK45" si="174">C83+C108+C110</f>
        <v>15</v>
      </c>
      <c r="D45" s="8">
        <f t="shared" si="174"/>
        <v>15</v>
      </c>
      <c r="E45" s="8">
        <f t="shared" si="174"/>
        <v>15</v>
      </c>
      <c r="F45" s="8">
        <f t="shared" si="174"/>
        <v>14</v>
      </c>
      <c r="G45" s="8">
        <f t="shared" si="174"/>
        <v>15</v>
      </c>
      <c r="H45" s="8">
        <f t="shared" si="174"/>
        <v>13</v>
      </c>
      <c r="I45" s="8">
        <f t="shared" si="174"/>
        <v>14</v>
      </c>
      <c r="J45" s="8">
        <f t="shared" si="174"/>
        <v>13</v>
      </c>
      <c r="K45" s="8">
        <f t="shared" si="174"/>
        <v>13</v>
      </c>
      <c r="L45" s="8">
        <f t="shared" si="174"/>
        <v>15</v>
      </c>
      <c r="M45" s="8">
        <f t="shared" si="174"/>
        <v>12</v>
      </c>
      <c r="N45" s="8">
        <f t="shared" si="174"/>
        <v>11</v>
      </c>
      <c r="O45" s="8">
        <f t="shared" si="174"/>
        <v>10</v>
      </c>
      <c r="P45" s="8">
        <f t="shared" si="174"/>
        <v>9</v>
      </c>
      <c r="Q45" s="8">
        <f t="shared" si="174"/>
        <v>4</v>
      </c>
      <c r="R45" s="8">
        <f t="shared" si="174"/>
        <v>4</v>
      </c>
      <c r="S45" s="8">
        <f t="shared" si="174"/>
        <v>6</v>
      </c>
      <c r="T45" s="8">
        <f t="shared" si="174"/>
        <v>5</v>
      </c>
      <c r="U45" s="8">
        <f t="shared" si="174"/>
        <v>9</v>
      </c>
      <c r="V45" s="8">
        <f t="shared" si="174"/>
        <v>5</v>
      </c>
      <c r="W45" s="8">
        <f t="shared" si="174"/>
        <v>9</v>
      </c>
      <c r="X45" s="8">
        <f t="shared" si="174"/>
        <v>8</v>
      </c>
      <c r="Y45" s="8">
        <f t="shared" si="174"/>
        <v>6</v>
      </c>
      <c r="Z45" s="8">
        <f t="shared" si="174"/>
        <v>6</v>
      </c>
      <c r="AA45" s="8">
        <f t="shared" si="174"/>
        <v>5</v>
      </c>
      <c r="AB45" s="8">
        <f t="shared" si="174"/>
        <v>6</v>
      </c>
      <c r="AC45" s="8">
        <f t="shared" si="174"/>
        <v>6</v>
      </c>
      <c r="AD45" s="8">
        <f t="shared" si="174"/>
        <v>6</v>
      </c>
      <c r="AE45" s="8">
        <f t="shared" si="174"/>
        <v>11</v>
      </c>
      <c r="AF45" s="8">
        <f t="shared" si="174"/>
        <v>14</v>
      </c>
      <c r="AG45" s="8">
        <f t="shared" si="174"/>
        <v>14</v>
      </c>
      <c r="AH45" s="8">
        <f t="shared" si="174"/>
        <v>11</v>
      </c>
      <c r="AI45" s="8">
        <f t="shared" si="174"/>
        <v>13</v>
      </c>
      <c r="AJ45" s="8">
        <f t="shared" si="174"/>
        <v>13</v>
      </c>
      <c r="AK45" s="8">
        <f t="shared" si="174"/>
        <v>14</v>
      </c>
      <c r="AL45" s="8">
        <f t="shared" ref="AL45:AY45" si="175">AL83+AL108+AL110</f>
        <v>11</v>
      </c>
      <c r="AM45" s="8">
        <f t="shared" si="175"/>
        <v>10</v>
      </c>
      <c r="AN45" s="8">
        <f t="shared" si="175"/>
        <v>7</v>
      </c>
      <c r="AO45" s="8">
        <f t="shared" si="175"/>
        <v>5</v>
      </c>
      <c r="AP45" s="8">
        <f t="shared" si="175"/>
        <v>7</v>
      </c>
      <c r="AQ45" s="8">
        <f t="shared" si="175"/>
        <v>6</v>
      </c>
      <c r="AR45" s="8">
        <f t="shared" si="175"/>
        <v>7</v>
      </c>
      <c r="AS45" s="8">
        <f t="shared" si="175"/>
        <v>8</v>
      </c>
      <c r="AT45" s="8">
        <f t="shared" si="175"/>
        <v>5</v>
      </c>
      <c r="AU45" s="8">
        <f t="shared" si="175"/>
        <v>5</v>
      </c>
      <c r="AV45" s="8">
        <f t="shared" si="175"/>
        <v>2</v>
      </c>
      <c r="AW45" s="8">
        <f t="shared" si="175"/>
        <v>2</v>
      </c>
      <c r="AX45" s="8">
        <f t="shared" si="175"/>
        <v>5</v>
      </c>
      <c r="AY45" s="8">
        <f t="shared" si="175"/>
        <v>5</v>
      </c>
    </row>
    <row r="46" spans="1:51" s="22" customFormat="1" ht="12" customHeight="1" x14ac:dyDescent="0.2">
      <c r="A46" s="91" t="s">
        <v>33</v>
      </c>
      <c r="B46" s="91"/>
      <c r="C46" s="8">
        <f t="shared" ref="C46:AK46" si="176">C47+C48+C49</f>
        <v>22</v>
      </c>
      <c r="D46" s="8">
        <f t="shared" si="176"/>
        <v>23</v>
      </c>
      <c r="E46" s="8">
        <f t="shared" si="176"/>
        <v>25</v>
      </c>
      <c r="F46" s="8">
        <f t="shared" si="176"/>
        <v>25</v>
      </c>
      <c r="G46" s="8">
        <f t="shared" si="176"/>
        <v>22</v>
      </c>
      <c r="H46" s="8">
        <f t="shared" si="176"/>
        <v>25</v>
      </c>
      <c r="I46" s="8">
        <f t="shared" si="176"/>
        <v>24</v>
      </c>
      <c r="J46" s="8">
        <f t="shared" si="176"/>
        <v>26</v>
      </c>
      <c r="K46" s="8">
        <f t="shared" si="176"/>
        <v>31</v>
      </c>
      <c r="L46" s="8">
        <f t="shared" si="176"/>
        <v>28</v>
      </c>
      <c r="M46" s="8">
        <f t="shared" si="176"/>
        <v>30</v>
      </c>
      <c r="N46" s="8">
        <f t="shared" si="176"/>
        <v>29</v>
      </c>
      <c r="O46" s="8">
        <f t="shared" si="176"/>
        <v>32</v>
      </c>
      <c r="P46" s="8">
        <f t="shared" si="176"/>
        <v>31</v>
      </c>
      <c r="Q46" s="8">
        <f t="shared" si="176"/>
        <v>6</v>
      </c>
      <c r="R46" s="8">
        <f t="shared" si="176"/>
        <v>6</v>
      </c>
      <c r="S46" s="8">
        <f t="shared" si="176"/>
        <v>7</v>
      </c>
      <c r="T46" s="8">
        <f t="shared" si="176"/>
        <v>4</v>
      </c>
      <c r="U46" s="8">
        <f t="shared" si="176"/>
        <v>5</v>
      </c>
      <c r="V46" s="8">
        <f t="shared" si="176"/>
        <v>7</v>
      </c>
      <c r="W46" s="8">
        <f t="shared" si="176"/>
        <v>6</v>
      </c>
      <c r="X46" s="8">
        <f t="shared" si="176"/>
        <v>12</v>
      </c>
      <c r="Y46" s="8">
        <f t="shared" si="176"/>
        <v>11</v>
      </c>
      <c r="Z46" s="8">
        <f t="shared" si="176"/>
        <v>11</v>
      </c>
      <c r="AA46" s="8">
        <f t="shared" si="176"/>
        <v>12</v>
      </c>
      <c r="AB46" s="8">
        <f t="shared" si="176"/>
        <v>13</v>
      </c>
      <c r="AC46" s="8">
        <f t="shared" si="176"/>
        <v>14</v>
      </c>
      <c r="AD46" s="8">
        <f t="shared" si="176"/>
        <v>15</v>
      </c>
      <c r="AE46" s="8">
        <f t="shared" si="176"/>
        <v>11</v>
      </c>
      <c r="AF46" s="8">
        <f t="shared" si="176"/>
        <v>13</v>
      </c>
      <c r="AG46" s="8">
        <f t="shared" si="176"/>
        <v>13</v>
      </c>
      <c r="AH46" s="8">
        <f t="shared" si="176"/>
        <v>13</v>
      </c>
      <c r="AI46" s="8">
        <f t="shared" si="176"/>
        <v>14</v>
      </c>
      <c r="AJ46" s="8">
        <f t="shared" si="176"/>
        <v>12</v>
      </c>
      <c r="AK46" s="8">
        <f t="shared" si="176"/>
        <v>10</v>
      </c>
      <c r="AL46" s="8">
        <f t="shared" ref="AL46:AY46" si="177">AL47+AL48+AL49</f>
        <v>14</v>
      </c>
      <c r="AM46" s="8">
        <f t="shared" si="177"/>
        <v>15</v>
      </c>
      <c r="AN46" s="8">
        <f t="shared" si="177"/>
        <v>14</v>
      </c>
      <c r="AO46" s="8">
        <f t="shared" si="177"/>
        <v>12</v>
      </c>
      <c r="AP46" s="8">
        <f t="shared" si="177"/>
        <v>16</v>
      </c>
      <c r="AQ46" s="8">
        <f t="shared" si="177"/>
        <v>16</v>
      </c>
      <c r="AR46" s="8">
        <f t="shared" si="177"/>
        <v>15</v>
      </c>
      <c r="AS46" s="8">
        <f t="shared" si="177"/>
        <v>9</v>
      </c>
      <c r="AT46" s="8">
        <f t="shared" si="177"/>
        <v>12</v>
      </c>
      <c r="AU46" s="8">
        <f t="shared" si="177"/>
        <v>7</v>
      </c>
      <c r="AV46" s="8">
        <f t="shared" si="177"/>
        <v>8</v>
      </c>
      <c r="AW46" s="8">
        <f t="shared" si="177"/>
        <v>11</v>
      </c>
      <c r="AX46" s="8">
        <f t="shared" si="177"/>
        <v>10</v>
      </c>
      <c r="AY46" s="8">
        <f t="shared" si="177"/>
        <v>9</v>
      </c>
    </row>
    <row r="47" spans="1:51" s="22" customFormat="1" ht="12" customHeight="1" x14ac:dyDescent="0.2">
      <c r="A47" s="15"/>
      <c r="B47" s="10" t="s">
        <v>34</v>
      </c>
      <c r="C47" s="8">
        <f t="shared" ref="C47:AK47" si="178">+C71+C72+C80+C101</f>
        <v>9</v>
      </c>
      <c r="D47" s="8">
        <f t="shared" si="178"/>
        <v>10</v>
      </c>
      <c r="E47" s="8">
        <f t="shared" si="178"/>
        <v>10</v>
      </c>
      <c r="F47" s="8">
        <f t="shared" si="178"/>
        <v>10</v>
      </c>
      <c r="G47" s="8">
        <f t="shared" si="178"/>
        <v>10</v>
      </c>
      <c r="H47" s="8">
        <f t="shared" si="178"/>
        <v>10</v>
      </c>
      <c r="I47" s="8">
        <f t="shared" si="178"/>
        <v>9</v>
      </c>
      <c r="J47" s="8">
        <f t="shared" si="178"/>
        <v>10</v>
      </c>
      <c r="K47" s="8">
        <f t="shared" si="178"/>
        <v>13</v>
      </c>
      <c r="L47" s="8">
        <f t="shared" si="178"/>
        <v>12</v>
      </c>
      <c r="M47" s="8">
        <f t="shared" si="178"/>
        <v>12</v>
      </c>
      <c r="N47" s="8">
        <f t="shared" si="178"/>
        <v>11</v>
      </c>
      <c r="O47" s="8">
        <f t="shared" si="178"/>
        <v>11</v>
      </c>
      <c r="P47" s="8">
        <f t="shared" si="178"/>
        <v>11</v>
      </c>
      <c r="Q47" s="8">
        <f t="shared" si="178"/>
        <v>4</v>
      </c>
      <c r="R47" s="8">
        <f t="shared" si="178"/>
        <v>5</v>
      </c>
      <c r="S47" s="8">
        <f t="shared" si="178"/>
        <v>3</v>
      </c>
      <c r="T47" s="8">
        <f t="shared" si="178"/>
        <v>2</v>
      </c>
      <c r="U47" s="8">
        <f t="shared" si="178"/>
        <v>3</v>
      </c>
      <c r="V47" s="8">
        <f t="shared" si="178"/>
        <v>4</v>
      </c>
      <c r="W47" s="8">
        <f t="shared" si="178"/>
        <v>3</v>
      </c>
      <c r="X47" s="8">
        <f t="shared" si="178"/>
        <v>8</v>
      </c>
      <c r="Y47" s="8">
        <f t="shared" si="178"/>
        <v>5</v>
      </c>
      <c r="Z47" s="8">
        <f t="shared" si="178"/>
        <v>6</v>
      </c>
      <c r="AA47" s="8">
        <f t="shared" si="178"/>
        <v>7</v>
      </c>
      <c r="AB47" s="8">
        <f t="shared" si="178"/>
        <v>6</v>
      </c>
      <c r="AC47" s="8">
        <f t="shared" si="178"/>
        <v>6</v>
      </c>
      <c r="AD47" s="8">
        <f t="shared" si="178"/>
        <v>7</v>
      </c>
      <c r="AE47" s="8">
        <f t="shared" si="178"/>
        <v>9</v>
      </c>
      <c r="AF47" s="8">
        <f t="shared" si="178"/>
        <v>10</v>
      </c>
      <c r="AG47" s="8">
        <f t="shared" si="178"/>
        <v>11</v>
      </c>
      <c r="AH47" s="8">
        <f t="shared" si="178"/>
        <v>11</v>
      </c>
      <c r="AI47" s="8">
        <f t="shared" si="178"/>
        <v>11</v>
      </c>
      <c r="AJ47" s="8">
        <f t="shared" si="178"/>
        <v>10</v>
      </c>
      <c r="AK47" s="8">
        <f t="shared" si="178"/>
        <v>8</v>
      </c>
      <c r="AL47" s="8">
        <f t="shared" ref="AL47:AY47" si="179">+AL71+AL72+AL80+AL101</f>
        <v>8</v>
      </c>
      <c r="AM47" s="8">
        <f t="shared" si="179"/>
        <v>8</v>
      </c>
      <c r="AN47" s="8">
        <f t="shared" si="179"/>
        <v>7</v>
      </c>
      <c r="AO47" s="8">
        <f t="shared" si="179"/>
        <v>7</v>
      </c>
      <c r="AP47" s="8">
        <f t="shared" si="179"/>
        <v>8</v>
      </c>
      <c r="AQ47" s="8">
        <f t="shared" si="179"/>
        <v>7</v>
      </c>
      <c r="AR47" s="8">
        <f t="shared" si="179"/>
        <v>7</v>
      </c>
      <c r="AS47" s="8">
        <f t="shared" si="179"/>
        <v>6</v>
      </c>
      <c r="AT47" s="8">
        <f t="shared" si="179"/>
        <v>7</v>
      </c>
      <c r="AU47" s="8">
        <f t="shared" si="179"/>
        <v>5</v>
      </c>
      <c r="AV47" s="8">
        <f t="shared" si="179"/>
        <v>6</v>
      </c>
      <c r="AW47" s="8">
        <f t="shared" si="179"/>
        <v>5</v>
      </c>
      <c r="AX47" s="8">
        <f t="shared" si="179"/>
        <v>5</v>
      </c>
      <c r="AY47" s="8">
        <f t="shared" si="179"/>
        <v>4</v>
      </c>
    </row>
    <row r="48" spans="1:51" s="22" customFormat="1" ht="12" customHeight="1" x14ac:dyDescent="0.2">
      <c r="A48" s="15"/>
      <c r="B48" s="10" t="s">
        <v>35</v>
      </c>
      <c r="C48" s="8">
        <f t="shared" ref="C48:AK48" si="180">C74+C76+C87+C89+C103+C107+C113+C116</f>
        <v>9</v>
      </c>
      <c r="D48" s="8">
        <f t="shared" si="180"/>
        <v>9</v>
      </c>
      <c r="E48" s="8">
        <f t="shared" si="180"/>
        <v>10</v>
      </c>
      <c r="F48" s="8">
        <f t="shared" si="180"/>
        <v>10</v>
      </c>
      <c r="G48" s="8">
        <f t="shared" si="180"/>
        <v>9</v>
      </c>
      <c r="H48" s="8">
        <f t="shared" si="180"/>
        <v>10</v>
      </c>
      <c r="I48" s="8">
        <f t="shared" si="180"/>
        <v>11</v>
      </c>
      <c r="J48" s="8">
        <f t="shared" si="180"/>
        <v>11</v>
      </c>
      <c r="K48" s="8">
        <f t="shared" si="180"/>
        <v>12</v>
      </c>
      <c r="L48" s="8">
        <f t="shared" si="180"/>
        <v>13</v>
      </c>
      <c r="M48" s="8">
        <f t="shared" si="180"/>
        <v>14</v>
      </c>
      <c r="N48" s="8">
        <f t="shared" si="180"/>
        <v>13</v>
      </c>
      <c r="O48" s="8">
        <f t="shared" si="180"/>
        <v>15</v>
      </c>
      <c r="P48" s="8">
        <f t="shared" si="180"/>
        <v>16</v>
      </c>
      <c r="Q48" s="8">
        <f t="shared" si="180"/>
        <v>0</v>
      </c>
      <c r="R48" s="8">
        <f t="shared" si="180"/>
        <v>0</v>
      </c>
      <c r="S48" s="8">
        <f t="shared" si="180"/>
        <v>2</v>
      </c>
      <c r="T48" s="8">
        <f t="shared" si="180"/>
        <v>0</v>
      </c>
      <c r="U48" s="8">
        <f t="shared" si="180"/>
        <v>0</v>
      </c>
      <c r="V48" s="8">
        <f t="shared" si="180"/>
        <v>1</v>
      </c>
      <c r="W48" s="8">
        <f t="shared" si="180"/>
        <v>1</v>
      </c>
      <c r="X48" s="8">
        <f t="shared" si="180"/>
        <v>4</v>
      </c>
      <c r="Y48" s="8">
        <f t="shared" si="180"/>
        <v>4</v>
      </c>
      <c r="Z48" s="8">
        <f t="shared" si="180"/>
        <v>4</v>
      </c>
      <c r="AA48" s="8">
        <f t="shared" si="180"/>
        <v>4</v>
      </c>
      <c r="AB48" s="8">
        <f t="shared" si="180"/>
        <v>5</v>
      </c>
      <c r="AC48" s="8">
        <f t="shared" si="180"/>
        <v>5</v>
      </c>
      <c r="AD48" s="8">
        <f t="shared" si="180"/>
        <v>6</v>
      </c>
      <c r="AE48" s="8">
        <f t="shared" si="180"/>
        <v>2</v>
      </c>
      <c r="AF48" s="8">
        <f t="shared" si="180"/>
        <v>2</v>
      </c>
      <c r="AG48" s="8">
        <f t="shared" si="180"/>
        <v>2</v>
      </c>
      <c r="AH48" s="8">
        <f t="shared" si="180"/>
        <v>2</v>
      </c>
      <c r="AI48" s="8">
        <f t="shared" si="180"/>
        <v>3</v>
      </c>
      <c r="AJ48" s="8">
        <f t="shared" si="180"/>
        <v>2</v>
      </c>
      <c r="AK48" s="8">
        <f t="shared" si="180"/>
        <v>2</v>
      </c>
      <c r="AL48" s="8">
        <f t="shared" ref="AL48:AY48" si="181">AL74+AL76+AL87+AL89+AL103+AL107+AL113+AL116</f>
        <v>4</v>
      </c>
      <c r="AM48" s="8">
        <f t="shared" si="181"/>
        <v>4</v>
      </c>
      <c r="AN48" s="8">
        <f t="shared" si="181"/>
        <v>5</v>
      </c>
      <c r="AO48" s="8">
        <f t="shared" si="181"/>
        <v>3</v>
      </c>
      <c r="AP48" s="8">
        <f t="shared" si="181"/>
        <v>4</v>
      </c>
      <c r="AQ48" s="8">
        <f t="shared" si="181"/>
        <v>4</v>
      </c>
      <c r="AR48" s="8">
        <f t="shared" si="181"/>
        <v>5</v>
      </c>
      <c r="AS48" s="8">
        <f t="shared" si="181"/>
        <v>1</v>
      </c>
      <c r="AT48" s="8">
        <f t="shared" si="181"/>
        <v>2</v>
      </c>
      <c r="AU48" s="8">
        <f t="shared" si="181"/>
        <v>1</v>
      </c>
      <c r="AV48" s="8">
        <f t="shared" si="181"/>
        <v>1</v>
      </c>
      <c r="AW48" s="8">
        <f t="shared" si="181"/>
        <v>2</v>
      </c>
      <c r="AX48" s="8">
        <f t="shared" si="181"/>
        <v>2</v>
      </c>
      <c r="AY48" s="8">
        <f t="shared" si="181"/>
        <v>3</v>
      </c>
    </row>
    <row r="49" spans="1:51" s="22" customFormat="1" ht="12" customHeight="1" x14ac:dyDescent="0.2">
      <c r="A49" s="15"/>
      <c r="B49" s="15" t="s">
        <v>36</v>
      </c>
      <c r="C49" s="13">
        <f t="shared" ref="C49:AK49" si="182">C70+C77+C84+C94+C106+C111+C119</f>
        <v>4</v>
      </c>
      <c r="D49" s="13">
        <f t="shared" si="182"/>
        <v>4</v>
      </c>
      <c r="E49" s="13">
        <f t="shared" si="182"/>
        <v>5</v>
      </c>
      <c r="F49" s="13">
        <f t="shared" si="182"/>
        <v>5</v>
      </c>
      <c r="G49" s="13">
        <f t="shared" si="182"/>
        <v>3</v>
      </c>
      <c r="H49" s="13">
        <f t="shared" si="182"/>
        <v>5</v>
      </c>
      <c r="I49" s="13">
        <f t="shared" si="182"/>
        <v>4</v>
      </c>
      <c r="J49" s="13">
        <f t="shared" si="182"/>
        <v>5</v>
      </c>
      <c r="K49" s="13">
        <f t="shared" si="182"/>
        <v>6</v>
      </c>
      <c r="L49" s="13">
        <f t="shared" si="182"/>
        <v>3</v>
      </c>
      <c r="M49" s="13">
        <f t="shared" si="182"/>
        <v>4</v>
      </c>
      <c r="N49" s="13">
        <f t="shared" si="182"/>
        <v>5</v>
      </c>
      <c r="O49" s="13">
        <f t="shared" si="182"/>
        <v>6</v>
      </c>
      <c r="P49" s="13">
        <f t="shared" si="182"/>
        <v>4</v>
      </c>
      <c r="Q49" s="13">
        <f t="shared" si="182"/>
        <v>2</v>
      </c>
      <c r="R49" s="13">
        <f t="shared" si="182"/>
        <v>1</v>
      </c>
      <c r="S49" s="13">
        <f t="shared" si="182"/>
        <v>2</v>
      </c>
      <c r="T49" s="13">
        <f t="shared" si="182"/>
        <v>2</v>
      </c>
      <c r="U49" s="13">
        <f t="shared" si="182"/>
        <v>2</v>
      </c>
      <c r="V49" s="13">
        <f t="shared" si="182"/>
        <v>2</v>
      </c>
      <c r="W49" s="13">
        <f t="shared" si="182"/>
        <v>2</v>
      </c>
      <c r="X49" s="13">
        <f t="shared" si="182"/>
        <v>0</v>
      </c>
      <c r="Y49" s="13">
        <f t="shared" si="182"/>
        <v>2</v>
      </c>
      <c r="Z49" s="13">
        <f t="shared" si="182"/>
        <v>1</v>
      </c>
      <c r="AA49" s="13">
        <f t="shared" si="182"/>
        <v>1</v>
      </c>
      <c r="AB49" s="13">
        <f t="shared" si="182"/>
        <v>2</v>
      </c>
      <c r="AC49" s="13">
        <f t="shared" si="182"/>
        <v>3</v>
      </c>
      <c r="AD49" s="13">
        <f t="shared" si="182"/>
        <v>2</v>
      </c>
      <c r="AE49" s="13">
        <f t="shared" si="182"/>
        <v>0</v>
      </c>
      <c r="AF49" s="13">
        <f t="shared" si="182"/>
        <v>1</v>
      </c>
      <c r="AG49" s="13">
        <f t="shared" si="182"/>
        <v>0</v>
      </c>
      <c r="AH49" s="13">
        <f t="shared" si="182"/>
        <v>0</v>
      </c>
      <c r="AI49" s="13">
        <f t="shared" si="182"/>
        <v>0</v>
      </c>
      <c r="AJ49" s="13">
        <f t="shared" si="182"/>
        <v>0</v>
      </c>
      <c r="AK49" s="13">
        <f t="shared" si="182"/>
        <v>0</v>
      </c>
      <c r="AL49" s="13">
        <f t="shared" ref="AL49:AY49" si="183">AL70+AL77+AL84+AL94+AL106+AL111+AL119</f>
        <v>2</v>
      </c>
      <c r="AM49" s="13">
        <f t="shared" si="183"/>
        <v>3</v>
      </c>
      <c r="AN49" s="13">
        <f t="shared" si="183"/>
        <v>2</v>
      </c>
      <c r="AO49" s="13">
        <f t="shared" si="183"/>
        <v>2</v>
      </c>
      <c r="AP49" s="13">
        <f t="shared" si="183"/>
        <v>4</v>
      </c>
      <c r="AQ49" s="13">
        <f t="shared" si="183"/>
        <v>5</v>
      </c>
      <c r="AR49" s="13">
        <f t="shared" si="183"/>
        <v>3</v>
      </c>
      <c r="AS49" s="13">
        <f t="shared" si="183"/>
        <v>2</v>
      </c>
      <c r="AT49" s="13">
        <f t="shared" si="183"/>
        <v>3</v>
      </c>
      <c r="AU49" s="13">
        <f t="shared" si="183"/>
        <v>1</v>
      </c>
      <c r="AV49" s="13">
        <f t="shared" si="183"/>
        <v>1</v>
      </c>
      <c r="AW49" s="13">
        <f t="shared" si="183"/>
        <v>4</v>
      </c>
      <c r="AX49" s="13">
        <f t="shared" si="183"/>
        <v>3</v>
      </c>
      <c r="AY49" s="13">
        <f t="shared" si="183"/>
        <v>2</v>
      </c>
    </row>
    <row r="50" spans="1:51" s="22" customFormat="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s="40" customFormat="1" ht="12" customHeight="1" x14ac:dyDescent="0.2">
      <c r="A51" s="90" t="s">
        <v>37</v>
      </c>
      <c r="B51" s="90"/>
      <c r="C51" s="7">
        <f t="shared" ref="C51:AK51" si="184">C52+C53+C54</f>
        <v>72</v>
      </c>
      <c r="D51" s="7">
        <f t="shared" si="184"/>
        <v>65</v>
      </c>
      <c r="E51" s="7">
        <f t="shared" si="184"/>
        <v>57</v>
      </c>
      <c r="F51" s="7">
        <f t="shared" si="184"/>
        <v>57</v>
      </c>
      <c r="G51" s="7">
        <f t="shared" si="184"/>
        <v>56</v>
      </c>
      <c r="H51" s="7">
        <f t="shared" si="184"/>
        <v>57</v>
      </c>
      <c r="I51" s="7">
        <f t="shared" si="184"/>
        <v>56</v>
      </c>
      <c r="J51" s="7">
        <f t="shared" si="184"/>
        <v>42</v>
      </c>
      <c r="K51" s="7">
        <f t="shared" si="184"/>
        <v>42</v>
      </c>
      <c r="L51" s="7">
        <f t="shared" si="184"/>
        <v>43</v>
      </c>
      <c r="M51" s="7">
        <f t="shared" si="184"/>
        <v>42</v>
      </c>
      <c r="N51" s="7">
        <f t="shared" si="184"/>
        <v>42</v>
      </c>
      <c r="O51" s="7">
        <f t="shared" si="184"/>
        <v>45</v>
      </c>
      <c r="P51" s="7">
        <f t="shared" si="184"/>
        <v>46</v>
      </c>
      <c r="Q51" s="7">
        <f t="shared" si="184"/>
        <v>22</v>
      </c>
      <c r="R51" s="7">
        <f t="shared" si="184"/>
        <v>19</v>
      </c>
      <c r="S51" s="7">
        <f t="shared" si="184"/>
        <v>19</v>
      </c>
      <c r="T51" s="7">
        <f t="shared" si="184"/>
        <v>19</v>
      </c>
      <c r="U51" s="7">
        <f t="shared" si="184"/>
        <v>19</v>
      </c>
      <c r="V51" s="7">
        <f t="shared" si="184"/>
        <v>14</v>
      </c>
      <c r="W51" s="7">
        <f t="shared" si="184"/>
        <v>16</v>
      </c>
      <c r="X51" s="7">
        <f t="shared" si="184"/>
        <v>40</v>
      </c>
      <c r="Y51" s="7">
        <f t="shared" si="184"/>
        <v>39</v>
      </c>
      <c r="Z51" s="7">
        <f t="shared" si="184"/>
        <v>33</v>
      </c>
      <c r="AA51" s="7">
        <f t="shared" si="184"/>
        <v>35</v>
      </c>
      <c r="AB51" s="7">
        <f t="shared" si="184"/>
        <v>30</v>
      </c>
      <c r="AC51" s="7">
        <f t="shared" si="184"/>
        <v>30</v>
      </c>
      <c r="AD51" s="7">
        <f t="shared" si="184"/>
        <v>27</v>
      </c>
      <c r="AE51" s="7">
        <f t="shared" si="184"/>
        <v>39</v>
      </c>
      <c r="AF51" s="7">
        <f t="shared" si="184"/>
        <v>35</v>
      </c>
      <c r="AG51" s="7">
        <f t="shared" si="184"/>
        <v>37</v>
      </c>
      <c r="AH51" s="7">
        <f t="shared" si="184"/>
        <v>33</v>
      </c>
      <c r="AI51" s="7">
        <f t="shared" si="184"/>
        <v>32</v>
      </c>
      <c r="AJ51" s="7">
        <f t="shared" si="184"/>
        <v>31</v>
      </c>
      <c r="AK51" s="7">
        <f t="shared" si="184"/>
        <v>32</v>
      </c>
      <c r="AL51" s="7">
        <f t="shared" ref="AL51:AY51" si="185">AL52+AL53+AL54</f>
        <v>43</v>
      </c>
      <c r="AM51" s="7">
        <f t="shared" si="185"/>
        <v>36</v>
      </c>
      <c r="AN51" s="7">
        <f t="shared" si="185"/>
        <v>43</v>
      </c>
      <c r="AO51" s="7">
        <f t="shared" si="185"/>
        <v>41</v>
      </c>
      <c r="AP51" s="7">
        <f t="shared" si="185"/>
        <v>33</v>
      </c>
      <c r="AQ51" s="7">
        <f t="shared" si="185"/>
        <v>35</v>
      </c>
      <c r="AR51" s="7">
        <f t="shared" si="185"/>
        <v>28</v>
      </c>
      <c r="AS51" s="7">
        <f t="shared" si="185"/>
        <v>26</v>
      </c>
      <c r="AT51" s="7">
        <f t="shared" si="185"/>
        <v>24</v>
      </c>
      <c r="AU51" s="7">
        <f t="shared" si="185"/>
        <v>30</v>
      </c>
      <c r="AV51" s="7">
        <f t="shared" si="185"/>
        <v>25</v>
      </c>
      <c r="AW51" s="7">
        <f t="shared" si="185"/>
        <v>16</v>
      </c>
      <c r="AX51" s="7">
        <f t="shared" si="185"/>
        <v>22</v>
      </c>
      <c r="AY51" s="7">
        <f t="shared" si="185"/>
        <v>17</v>
      </c>
    </row>
    <row r="52" spans="1:51" s="22" customFormat="1" ht="12" customHeight="1" x14ac:dyDescent="0.2">
      <c r="A52" s="91" t="s">
        <v>38</v>
      </c>
      <c r="B52" s="91"/>
      <c r="C52" s="8">
        <f t="shared" ref="C52:AK52" si="186">C57+C60+C63+C67</f>
        <v>3</v>
      </c>
      <c r="D52" s="8">
        <f t="shared" si="186"/>
        <v>2</v>
      </c>
      <c r="E52" s="8">
        <f t="shared" si="186"/>
        <v>2</v>
      </c>
      <c r="F52" s="8">
        <f t="shared" si="186"/>
        <v>2</v>
      </c>
      <c r="G52" s="8">
        <f t="shared" si="186"/>
        <v>2</v>
      </c>
      <c r="H52" s="8">
        <f t="shared" si="186"/>
        <v>1</v>
      </c>
      <c r="I52" s="8">
        <f t="shared" si="186"/>
        <v>1</v>
      </c>
      <c r="J52" s="8">
        <f t="shared" si="186"/>
        <v>5</v>
      </c>
      <c r="K52" s="8">
        <f t="shared" si="186"/>
        <v>4</v>
      </c>
      <c r="L52" s="8">
        <f t="shared" si="186"/>
        <v>4</v>
      </c>
      <c r="M52" s="8">
        <f t="shared" si="186"/>
        <v>4</v>
      </c>
      <c r="N52" s="8">
        <f t="shared" si="186"/>
        <v>4</v>
      </c>
      <c r="O52" s="8">
        <f t="shared" si="186"/>
        <v>3</v>
      </c>
      <c r="P52" s="8">
        <f t="shared" si="186"/>
        <v>3</v>
      </c>
      <c r="Q52" s="8">
        <f t="shared" si="186"/>
        <v>1</v>
      </c>
      <c r="R52" s="8">
        <f t="shared" si="186"/>
        <v>1</v>
      </c>
      <c r="S52" s="8">
        <f t="shared" si="186"/>
        <v>0</v>
      </c>
      <c r="T52" s="8">
        <f t="shared" si="186"/>
        <v>1</v>
      </c>
      <c r="U52" s="8">
        <f t="shared" si="186"/>
        <v>0</v>
      </c>
      <c r="V52" s="8">
        <f t="shared" si="186"/>
        <v>0</v>
      </c>
      <c r="W52" s="8">
        <f t="shared" si="186"/>
        <v>0</v>
      </c>
      <c r="X52" s="8">
        <f t="shared" si="186"/>
        <v>4</v>
      </c>
      <c r="Y52" s="8">
        <f t="shared" si="186"/>
        <v>3</v>
      </c>
      <c r="Z52" s="8">
        <f t="shared" si="186"/>
        <v>2</v>
      </c>
      <c r="AA52" s="8">
        <f t="shared" si="186"/>
        <v>3</v>
      </c>
      <c r="AB52" s="8">
        <f t="shared" si="186"/>
        <v>1</v>
      </c>
      <c r="AC52" s="8">
        <f t="shared" si="186"/>
        <v>1</v>
      </c>
      <c r="AD52" s="8">
        <f t="shared" si="186"/>
        <v>1</v>
      </c>
      <c r="AE52" s="8">
        <f t="shared" si="186"/>
        <v>4</v>
      </c>
      <c r="AF52" s="8">
        <f t="shared" si="186"/>
        <v>3</v>
      </c>
      <c r="AG52" s="8">
        <f t="shared" si="186"/>
        <v>2</v>
      </c>
      <c r="AH52" s="8">
        <f t="shared" si="186"/>
        <v>2</v>
      </c>
      <c r="AI52" s="8">
        <f t="shared" si="186"/>
        <v>3</v>
      </c>
      <c r="AJ52" s="8">
        <f t="shared" si="186"/>
        <v>2</v>
      </c>
      <c r="AK52" s="8">
        <f t="shared" si="186"/>
        <v>2</v>
      </c>
      <c r="AL52" s="8">
        <f t="shared" ref="AL52:AY52" si="187">AL57+AL60+AL63+AL67</f>
        <v>4</v>
      </c>
      <c r="AM52" s="8">
        <f t="shared" si="187"/>
        <v>3</v>
      </c>
      <c r="AN52" s="8">
        <f t="shared" si="187"/>
        <v>5</v>
      </c>
      <c r="AO52" s="8">
        <f t="shared" si="187"/>
        <v>6</v>
      </c>
      <c r="AP52" s="8">
        <f t="shared" si="187"/>
        <v>2</v>
      </c>
      <c r="AQ52" s="8">
        <f t="shared" si="187"/>
        <v>3</v>
      </c>
      <c r="AR52" s="8">
        <f t="shared" si="187"/>
        <v>3</v>
      </c>
      <c r="AS52" s="8">
        <f t="shared" si="187"/>
        <v>2</v>
      </c>
      <c r="AT52" s="8">
        <f t="shared" si="187"/>
        <v>2</v>
      </c>
      <c r="AU52" s="8">
        <f t="shared" si="187"/>
        <v>3</v>
      </c>
      <c r="AV52" s="8">
        <f t="shared" si="187"/>
        <v>3</v>
      </c>
      <c r="AW52" s="8">
        <f t="shared" si="187"/>
        <v>1</v>
      </c>
      <c r="AX52" s="8">
        <f t="shared" si="187"/>
        <v>1</v>
      </c>
      <c r="AY52" s="8">
        <f t="shared" si="187"/>
        <v>1</v>
      </c>
    </row>
    <row r="53" spans="1:51" s="22" customFormat="1" ht="12" customHeight="1" x14ac:dyDescent="0.2">
      <c r="A53" s="91" t="s">
        <v>39</v>
      </c>
      <c r="B53" s="91"/>
      <c r="C53" s="8">
        <f t="shared" ref="C53:AK53" si="188">C73+C78+C79+C61+C62+C96+C98+C64+C65+C114+C66</f>
        <v>41</v>
      </c>
      <c r="D53" s="8">
        <f t="shared" si="188"/>
        <v>37</v>
      </c>
      <c r="E53" s="8">
        <f t="shared" si="188"/>
        <v>32</v>
      </c>
      <c r="F53" s="8">
        <f t="shared" si="188"/>
        <v>32</v>
      </c>
      <c r="G53" s="8">
        <f t="shared" si="188"/>
        <v>33</v>
      </c>
      <c r="H53" s="8">
        <f t="shared" si="188"/>
        <v>32</v>
      </c>
      <c r="I53" s="8">
        <f t="shared" si="188"/>
        <v>30</v>
      </c>
      <c r="J53" s="8">
        <f t="shared" si="188"/>
        <v>22</v>
      </c>
      <c r="K53" s="8">
        <f t="shared" si="188"/>
        <v>19</v>
      </c>
      <c r="L53" s="8">
        <f t="shared" si="188"/>
        <v>22</v>
      </c>
      <c r="M53" s="8">
        <f t="shared" si="188"/>
        <v>24</v>
      </c>
      <c r="N53" s="8">
        <f t="shared" si="188"/>
        <v>24</v>
      </c>
      <c r="O53" s="8">
        <f t="shared" si="188"/>
        <v>26</v>
      </c>
      <c r="P53" s="8">
        <f t="shared" si="188"/>
        <v>26</v>
      </c>
      <c r="Q53" s="8">
        <f t="shared" si="188"/>
        <v>13</v>
      </c>
      <c r="R53" s="8">
        <f t="shared" si="188"/>
        <v>11</v>
      </c>
      <c r="S53" s="8">
        <f t="shared" si="188"/>
        <v>10</v>
      </c>
      <c r="T53" s="8">
        <f t="shared" si="188"/>
        <v>10</v>
      </c>
      <c r="U53" s="8">
        <f t="shared" si="188"/>
        <v>12</v>
      </c>
      <c r="V53" s="8">
        <f t="shared" si="188"/>
        <v>10</v>
      </c>
      <c r="W53" s="8">
        <f t="shared" si="188"/>
        <v>10</v>
      </c>
      <c r="X53" s="8">
        <f t="shared" si="188"/>
        <v>23</v>
      </c>
      <c r="Y53" s="8">
        <f t="shared" si="188"/>
        <v>21</v>
      </c>
      <c r="Z53" s="8">
        <f t="shared" si="188"/>
        <v>18</v>
      </c>
      <c r="AA53" s="8">
        <f t="shared" si="188"/>
        <v>20</v>
      </c>
      <c r="AB53" s="8">
        <f t="shared" si="188"/>
        <v>18</v>
      </c>
      <c r="AC53" s="8">
        <f t="shared" si="188"/>
        <v>18</v>
      </c>
      <c r="AD53" s="8">
        <f t="shared" si="188"/>
        <v>16</v>
      </c>
      <c r="AE53" s="8">
        <f t="shared" si="188"/>
        <v>19</v>
      </c>
      <c r="AF53" s="8">
        <f t="shared" si="188"/>
        <v>17</v>
      </c>
      <c r="AG53" s="8">
        <f t="shared" si="188"/>
        <v>17</v>
      </c>
      <c r="AH53" s="8">
        <f t="shared" si="188"/>
        <v>17</v>
      </c>
      <c r="AI53" s="8">
        <f t="shared" si="188"/>
        <v>17</v>
      </c>
      <c r="AJ53" s="8">
        <f t="shared" si="188"/>
        <v>14</v>
      </c>
      <c r="AK53" s="8">
        <f t="shared" si="188"/>
        <v>15</v>
      </c>
      <c r="AL53" s="8">
        <f t="shared" ref="AL53:AY53" si="189">AL73+AL78+AL79+AL61+AL62+AL96+AL98+AL64+AL65+AL114+AL66</f>
        <v>24</v>
      </c>
      <c r="AM53" s="8">
        <f t="shared" si="189"/>
        <v>21</v>
      </c>
      <c r="AN53" s="8">
        <f t="shared" si="189"/>
        <v>25</v>
      </c>
      <c r="AO53" s="8">
        <f t="shared" si="189"/>
        <v>25</v>
      </c>
      <c r="AP53" s="8">
        <f t="shared" si="189"/>
        <v>20</v>
      </c>
      <c r="AQ53" s="8">
        <f t="shared" si="189"/>
        <v>21</v>
      </c>
      <c r="AR53" s="8">
        <f t="shared" si="189"/>
        <v>16</v>
      </c>
      <c r="AS53" s="8">
        <f t="shared" si="189"/>
        <v>14</v>
      </c>
      <c r="AT53" s="8">
        <f t="shared" si="189"/>
        <v>13</v>
      </c>
      <c r="AU53" s="8">
        <f t="shared" si="189"/>
        <v>17</v>
      </c>
      <c r="AV53" s="8">
        <f t="shared" si="189"/>
        <v>14</v>
      </c>
      <c r="AW53" s="8">
        <f t="shared" si="189"/>
        <v>8</v>
      </c>
      <c r="AX53" s="8">
        <f t="shared" si="189"/>
        <v>14</v>
      </c>
      <c r="AY53" s="8">
        <f t="shared" si="189"/>
        <v>9</v>
      </c>
    </row>
    <row r="54" spans="1:51" s="22" customFormat="1" ht="12" customHeight="1" x14ac:dyDescent="0.2">
      <c r="A54" s="99" t="s">
        <v>40</v>
      </c>
      <c r="B54" s="99"/>
      <c r="C54" s="13">
        <f t="shared" ref="C54:AK54" si="190">C59+C58</f>
        <v>28</v>
      </c>
      <c r="D54" s="13">
        <f t="shared" si="190"/>
        <v>26</v>
      </c>
      <c r="E54" s="13">
        <f t="shared" si="190"/>
        <v>23</v>
      </c>
      <c r="F54" s="13">
        <f t="shared" si="190"/>
        <v>23</v>
      </c>
      <c r="G54" s="13">
        <f t="shared" si="190"/>
        <v>21</v>
      </c>
      <c r="H54" s="13">
        <f t="shared" si="190"/>
        <v>24</v>
      </c>
      <c r="I54" s="13">
        <f t="shared" si="190"/>
        <v>25</v>
      </c>
      <c r="J54" s="13">
        <f t="shared" si="190"/>
        <v>15</v>
      </c>
      <c r="K54" s="13">
        <f t="shared" si="190"/>
        <v>19</v>
      </c>
      <c r="L54" s="13">
        <f t="shared" si="190"/>
        <v>17</v>
      </c>
      <c r="M54" s="13">
        <f t="shared" si="190"/>
        <v>14</v>
      </c>
      <c r="N54" s="13">
        <f t="shared" si="190"/>
        <v>14</v>
      </c>
      <c r="O54" s="13">
        <f t="shared" si="190"/>
        <v>16</v>
      </c>
      <c r="P54" s="13">
        <f t="shared" si="190"/>
        <v>17</v>
      </c>
      <c r="Q54" s="13">
        <f t="shared" si="190"/>
        <v>8</v>
      </c>
      <c r="R54" s="13">
        <f t="shared" si="190"/>
        <v>7</v>
      </c>
      <c r="S54" s="13">
        <f t="shared" si="190"/>
        <v>9</v>
      </c>
      <c r="T54" s="13">
        <f t="shared" si="190"/>
        <v>8</v>
      </c>
      <c r="U54" s="13">
        <f t="shared" si="190"/>
        <v>7</v>
      </c>
      <c r="V54" s="13">
        <f t="shared" si="190"/>
        <v>4</v>
      </c>
      <c r="W54" s="13">
        <f t="shared" si="190"/>
        <v>6</v>
      </c>
      <c r="X54" s="13">
        <f t="shared" si="190"/>
        <v>13</v>
      </c>
      <c r="Y54" s="13">
        <f t="shared" si="190"/>
        <v>15</v>
      </c>
      <c r="Z54" s="13">
        <f t="shared" si="190"/>
        <v>13</v>
      </c>
      <c r="AA54" s="13">
        <f t="shared" si="190"/>
        <v>12</v>
      </c>
      <c r="AB54" s="13">
        <f t="shared" si="190"/>
        <v>11</v>
      </c>
      <c r="AC54" s="13">
        <f t="shared" si="190"/>
        <v>11</v>
      </c>
      <c r="AD54" s="13">
        <f t="shared" si="190"/>
        <v>10</v>
      </c>
      <c r="AE54" s="13">
        <f t="shared" si="190"/>
        <v>16</v>
      </c>
      <c r="AF54" s="13">
        <f t="shared" si="190"/>
        <v>15</v>
      </c>
      <c r="AG54" s="13">
        <f t="shared" si="190"/>
        <v>18</v>
      </c>
      <c r="AH54" s="13">
        <f t="shared" si="190"/>
        <v>14</v>
      </c>
      <c r="AI54" s="13">
        <f t="shared" si="190"/>
        <v>12</v>
      </c>
      <c r="AJ54" s="13">
        <f t="shared" si="190"/>
        <v>15</v>
      </c>
      <c r="AK54" s="13">
        <f t="shared" si="190"/>
        <v>15</v>
      </c>
      <c r="AL54" s="13">
        <f t="shared" ref="AL54:AY54" si="191">AL59+AL58</f>
        <v>15</v>
      </c>
      <c r="AM54" s="13">
        <f t="shared" si="191"/>
        <v>12</v>
      </c>
      <c r="AN54" s="13">
        <f t="shared" si="191"/>
        <v>13</v>
      </c>
      <c r="AO54" s="13">
        <f t="shared" si="191"/>
        <v>10</v>
      </c>
      <c r="AP54" s="13">
        <f t="shared" si="191"/>
        <v>11</v>
      </c>
      <c r="AQ54" s="13">
        <f t="shared" si="191"/>
        <v>11</v>
      </c>
      <c r="AR54" s="13">
        <f t="shared" si="191"/>
        <v>9</v>
      </c>
      <c r="AS54" s="13">
        <f t="shared" si="191"/>
        <v>10</v>
      </c>
      <c r="AT54" s="13">
        <f t="shared" si="191"/>
        <v>9</v>
      </c>
      <c r="AU54" s="13">
        <f t="shared" si="191"/>
        <v>10</v>
      </c>
      <c r="AV54" s="13">
        <f t="shared" si="191"/>
        <v>8</v>
      </c>
      <c r="AW54" s="13">
        <f t="shared" si="191"/>
        <v>7</v>
      </c>
      <c r="AX54" s="13">
        <f t="shared" si="191"/>
        <v>7</v>
      </c>
      <c r="AY54" s="13">
        <f t="shared" si="191"/>
        <v>7</v>
      </c>
    </row>
    <row r="55" spans="1:51" s="22" customFormat="1" ht="12" customHeight="1" x14ac:dyDescent="0.2">
      <c r="A55" s="11"/>
      <c r="B55" s="4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s="22" customFormat="1" ht="12" customHeight="1" x14ac:dyDescent="0.2">
      <c r="A56" s="90" t="s">
        <v>41</v>
      </c>
      <c r="B56" s="90"/>
      <c r="C56" s="6">
        <f t="shared" ref="C56:AK56" si="192">SUM(C57:C67)</f>
        <v>66</v>
      </c>
      <c r="D56" s="6">
        <f t="shared" si="192"/>
        <v>60</v>
      </c>
      <c r="E56" s="6">
        <f t="shared" si="192"/>
        <v>53</v>
      </c>
      <c r="F56" s="6">
        <f t="shared" si="192"/>
        <v>52</v>
      </c>
      <c r="G56" s="6">
        <f t="shared" si="192"/>
        <v>50</v>
      </c>
      <c r="H56" s="6">
        <f t="shared" si="192"/>
        <v>51</v>
      </c>
      <c r="I56" s="6">
        <f t="shared" si="192"/>
        <v>50</v>
      </c>
      <c r="J56" s="6">
        <f t="shared" si="192"/>
        <v>37</v>
      </c>
      <c r="K56" s="6">
        <f t="shared" si="192"/>
        <v>39</v>
      </c>
      <c r="L56" s="6">
        <f t="shared" si="192"/>
        <v>38</v>
      </c>
      <c r="M56" s="6">
        <f t="shared" si="192"/>
        <v>36</v>
      </c>
      <c r="N56" s="6">
        <f t="shared" si="192"/>
        <v>37</v>
      </c>
      <c r="O56" s="6">
        <f t="shared" si="192"/>
        <v>39</v>
      </c>
      <c r="P56" s="6">
        <f t="shared" si="192"/>
        <v>42</v>
      </c>
      <c r="Q56" s="6">
        <f t="shared" si="192"/>
        <v>20</v>
      </c>
      <c r="R56" s="6">
        <f t="shared" si="192"/>
        <v>17</v>
      </c>
      <c r="S56" s="6">
        <f t="shared" si="192"/>
        <v>17</v>
      </c>
      <c r="T56" s="6">
        <f t="shared" si="192"/>
        <v>17</v>
      </c>
      <c r="U56" s="6">
        <f t="shared" si="192"/>
        <v>16</v>
      </c>
      <c r="V56" s="6">
        <f t="shared" si="192"/>
        <v>12</v>
      </c>
      <c r="W56" s="6">
        <f t="shared" si="192"/>
        <v>13</v>
      </c>
      <c r="X56" s="6">
        <f t="shared" si="192"/>
        <v>34</v>
      </c>
      <c r="Y56" s="6">
        <f t="shared" si="192"/>
        <v>33</v>
      </c>
      <c r="Z56" s="6">
        <f t="shared" si="192"/>
        <v>26</v>
      </c>
      <c r="AA56" s="6">
        <f t="shared" si="192"/>
        <v>29</v>
      </c>
      <c r="AB56" s="6">
        <f t="shared" si="192"/>
        <v>26</v>
      </c>
      <c r="AC56" s="6">
        <f t="shared" si="192"/>
        <v>26</v>
      </c>
      <c r="AD56" s="6">
        <f t="shared" si="192"/>
        <v>22</v>
      </c>
      <c r="AE56" s="6">
        <f t="shared" si="192"/>
        <v>34</v>
      </c>
      <c r="AF56" s="6">
        <f t="shared" si="192"/>
        <v>30</v>
      </c>
      <c r="AG56" s="6">
        <f t="shared" si="192"/>
        <v>32</v>
      </c>
      <c r="AH56" s="6">
        <f t="shared" si="192"/>
        <v>29</v>
      </c>
      <c r="AI56" s="6">
        <f t="shared" si="192"/>
        <v>28</v>
      </c>
      <c r="AJ56" s="6">
        <f t="shared" si="192"/>
        <v>27</v>
      </c>
      <c r="AK56" s="6">
        <f t="shared" si="192"/>
        <v>28</v>
      </c>
      <c r="AL56" s="6">
        <f t="shared" ref="AL56:AY56" si="193">SUM(AL57:AL67)</f>
        <v>35</v>
      </c>
      <c r="AM56" s="6">
        <f t="shared" si="193"/>
        <v>31</v>
      </c>
      <c r="AN56" s="6">
        <f t="shared" si="193"/>
        <v>36</v>
      </c>
      <c r="AO56" s="6">
        <f t="shared" si="193"/>
        <v>35</v>
      </c>
      <c r="AP56" s="6">
        <f t="shared" si="193"/>
        <v>29</v>
      </c>
      <c r="AQ56" s="6">
        <f t="shared" si="193"/>
        <v>31</v>
      </c>
      <c r="AR56" s="6">
        <f t="shared" si="193"/>
        <v>23</v>
      </c>
      <c r="AS56" s="6">
        <f t="shared" si="193"/>
        <v>23</v>
      </c>
      <c r="AT56" s="6">
        <f t="shared" si="193"/>
        <v>20</v>
      </c>
      <c r="AU56" s="6">
        <f t="shared" si="193"/>
        <v>26</v>
      </c>
      <c r="AV56" s="6">
        <f t="shared" si="193"/>
        <v>22</v>
      </c>
      <c r="AW56" s="6">
        <f t="shared" si="193"/>
        <v>15</v>
      </c>
      <c r="AX56" s="6">
        <f t="shared" si="193"/>
        <v>18</v>
      </c>
      <c r="AY56" s="6">
        <f t="shared" si="193"/>
        <v>14</v>
      </c>
    </row>
    <row r="57" spans="1:51" s="22" customFormat="1" ht="12" customHeight="1" x14ac:dyDescent="0.2">
      <c r="A57" s="91" t="s">
        <v>42</v>
      </c>
      <c r="B57" s="91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</row>
    <row r="58" spans="1:51" s="22" customFormat="1" ht="12" customHeight="1" x14ac:dyDescent="0.2">
      <c r="A58" s="91" t="s">
        <v>43</v>
      </c>
      <c r="B58" s="91"/>
      <c r="C58" s="8">
        <v>19</v>
      </c>
      <c r="D58" s="8">
        <v>18</v>
      </c>
      <c r="E58" s="8">
        <v>16</v>
      </c>
      <c r="F58" s="8">
        <v>17</v>
      </c>
      <c r="G58" s="8">
        <v>14</v>
      </c>
      <c r="H58" s="8">
        <v>17</v>
      </c>
      <c r="I58" s="8">
        <v>19</v>
      </c>
      <c r="J58" s="8">
        <v>6</v>
      </c>
      <c r="K58" s="8">
        <v>11</v>
      </c>
      <c r="L58" s="8">
        <v>10</v>
      </c>
      <c r="M58" s="8">
        <v>7</v>
      </c>
      <c r="N58" s="8">
        <v>8</v>
      </c>
      <c r="O58" s="8">
        <v>10</v>
      </c>
      <c r="P58" s="8">
        <v>11</v>
      </c>
      <c r="Q58" s="8">
        <v>5</v>
      </c>
      <c r="R58" s="8">
        <v>5</v>
      </c>
      <c r="S58" s="8">
        <v>6</v>
      </c>
      <c r="T58" s="8">
        <v>5</v>
      </c>
      <c r="U58" s="8">
        <v>5</v>
      </c>
      <c r="V58" s="8">
        <v>2</v>
      </c>
      <c r="W58" s="8">
        <v>2</v>
      </c>
      <c r="X58" s="8">
        <v>9</v>
      </c>
      <c r="Y58" s="8">
        <v>12</v>
      </c>
      <c r="Z58" s="8">
        <v>10</v>
      </c>
      <c r="AA58" s="8">
        <v>9</v>
      </c>
      <c r="AB58" s="8">
        <v>10</v>
      </c>
      <c r="AC58" s="8">
        <v>9</v>
      </c>
      <c r="AD58" s="8">
        <v>9</v>
      </c>
      <c r="AE58" s="8">
        <v>10</v>
      </c>
      <c r="AF58" s="8">
        <v>12</v>
      </c>
      <c r="AG58" s="8">
        <v>15</v>
      </c>
      <c r="AH58" s="8">
        <v>12</v>
      </c>
      <c r="AI58" s="8">
        <v>11</v>
      </c>
      <c r="AJ58" s="8">
        <v>13</v>
      </c>
      <c r="AK58" s="8">
        <v>13</v>
      </c>
      <c r="AL58" s="8">
        <v>8</v>
      </c>
      <c r="AM58" s="8">
        <v>8</v>
      </c>
      <c r="AN58" s="8">
        <v>9</v>
      </c>
      <c r="AO58" s="8">
        <v>7</v>
      </c>
      <c r="AP58" s="8">
        <v>7</v>
      </c>
      <c r="AQ58" s="8">
        <v>7</v>
      </c>
      <c r="AR58" s="8">
        <v>6</v>
      </c>
      <c r="AS58" s="8">
        <v>5</v>
      </c>
      <c r="AT58" s="8">
        <v>6</v>
      </c>
      <c r="AU58" s="8">
        <v>7</v>
      </c>
      <c r="AV58" s="8">
        <v>6</v>
      </c>
      <c r="AW58" s="8">
        <v>4</v>
      </c>
      <c r="AX58" s="8">
        <v>5</v>
      </c>
      <c r="AY58" s="8">
        <v>5</v>
      </c>
    </row>
    <row r="59" spans="1:51" s="22" customFormat="1" ht="12" customHeight="1" x14ac:dyDescent="0.2">
      <c r="A59" s="91" t="s">
        <v>44</v>
      </c>
      <c r="B59" s="91"/>
      <c r="C59" s="8">
        <v>9</v>
      </c>
      <c r="D59" s="8">
        <v>8</v>
      </c>
      <c r="E59" s="8">
        <v>7</v>
      </c>
      <c r="F59" s="8">
        <v>6</v>
      </c>
      <c r="G59" s="8">
        <v>7</v>
      </c>
      <c r="H59" s="8">
        <v>7</v>
      </c>
      <c r="I59" s="8">
        <v>6</v>
      </c>
      <c r="J59" s="8">
        <v>9</v>
      </c>
      <c r="K59" s="8">
        <v>8</v>
      </c>
      <c r="L59" s="8">
        <v>7</v>
      </c>
      <c r="M59" s="8">
        <v>7</v>
      </c>
      <c r="N59" s="8">
        <v>6</v>
      </c>
      <c r="O59" s="8">
        <v>6</v>
      </c>
      <c r="P59" s="8">
        <v>6</v>
      </c>
      <c r="Q59" s="8">
        <v>3</v>
      </c>
      <c r="R59" s="8">
        <v>2</v>
      </c>
      <c r="S59" s="8">
        <v>3</v>
      </c>
      <c r="T59" s="8">
        <v>3</v>
      </c>
      <c r="U59" s="8">
        <v>2</v>
      </c>
      <c r="V59" s="8">
        <v>2</v>
      </c>
      <c r="W59" s="8">
        <v>4</v>
      </c>
      <c r="X59" s="8">
        <v>4</v>
      </c>
      <c r="Y59" s="8">
        <v>3</v>
      </c>
      <c r="Z59" s="8">
        <v>3</v>
      </c>
      <c r="AA59" s="8">
        <v>3</v>
      </c>
      <c r="AB59" s="8">
        <v>1</v>
      </c>
      <c r="AC59" s="8">
        <v>2</v>
      </c>
      <c r="AD59" s="8">
        <v>1</v>
      </c>
      <c r="AE59" s="8">
        <v>6</v>
      </c>
      <c r="AF59" s="8">
        <v>3</v>
      </c>
      <c r="AG59" s="8">
        <v>3</v>
      </c>
      <c r="AH59" s="8">
        <v>2</v>
      </c>
      <c r="AI59" s="8">
        <v>1</v>
      </c>
      <c r="AJ59" s="8">
        <v>2</v>
      </c>
      <c r="AK59" s="8">
        <v>2</v>
      </c>
      <c r="AL59" s="8">
        <v>7</v>
      </c>
      <c r="AM59" s="8">
        <v>4</v>
      </c>
      <c r="AN59" s="8">
        <v>4</v>
      </c>
      <c r="AO59" s="8">
        <v>3</v>
      </c>
      <c r="AP59" s="8">
        <v>4</v>
      </c>
      <c r="AQ59" s="8">
        <v>4</v>
      </c>
      <c r="AR59" s="8">
        <v>3</v>
      </c>
      <c r="AS59" s="8">
        <v>5</v>
      </c>
      <c r="AT59" s="8">
        <v>3</v>
      </c>
      <c r="AU59" s="8">
        <v>3</v>
      </c>
      <c r="AV59" s="8">
        <v>2</v>
      </c>
      <c r="AW59" s="8">
        <v>3</v>
      </c>
      <c r="AX59" s="8">
        <v>2</v>
      </c>
      <c r="AY59" s="8">
        <v>2</v>
      </c>
    </row>
    <row r="60" spans="1:51" s="22" customFormat="1" ht="12" customHeight="1" x14ac:dyDescent="0.2">
      <c r="A60" s="91" t="s">
        <v>45</v>
      </c>
      <c r="B60" s="91"/>
      <c r="C60" s="8">
        <v>3</v>
      </c>
      <c r="D60" s="8">
        <v>2</v>
      </c>
      <c r="E60" s="8">
        <v>2</v>
      </c>
      <c r="F60" s="8">
        <v>2</v>
      </c>
      <c r="G60" s="8">
        <v>1</v>
      </c>
      <c r="H60" s="8">
        <v>1</v>
      </c>
      <c r="I60" s="8">
        <v>1</v>
      </c>
      <c r="J60" s="8">
        <v>4</v>
      </c>
      <c r="K60" s="8">
        <v>4</v>
      </c>
      <c r="L60" s="8">
        <v>3</v>
      </c>
      <c r="M60" s="8">
        <v>3</v>
      </c>
      <c r="N60" s="8">
        <v>3</v>
      </c>
      <c r="O60" s="8">
        <v>3</v>
      </c>
      <c r="P60" s="8">
        <v>3</v>
      </c>
      <c r="Q60" s="8">
        <v>1</v>
      </c>
      <c r="R60" s="8">
        <v>1</v>
      </c>
      <c r="S60" s="8">
        <v>0</v>
      </c>
      <c r="T60" s="8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1</v>
      </c>
      <c r="AB60" s="8">
        <v>0</v>
      </c>
      <c r="AC60" s="8">
        <v>0</v>
      </c>
      <c r="AD60" s="8">
        <v>0</v>
      </c>
      <c r="AE60" s="8">
        <v>2</v>
      </c>
      <c r="AF60" s="8">
        <v>1</v>
      </c>
      <c r="AG60" s="8">
        <v>1</v>
      </c>
      <c r="AH60" s="8">
        <v>1</v>
      </c>
      <c r="AI60" s="8">
        <v>1</v>
      </c>
      <c r="AJ60" s="8">
        <v>1</v>
      </c>
      <c r="AK60" s="8">
        <v>1</v>
      </c>
      <c r="AL60" s="8">
        <v>2</v>
      </c>
      <c r="AM60" s="8">
        <v>2</v>
      </c>
      <c r="AN60" s="8">
        <v>4</v>
      </c>
      <c r="AO60" s="8">
        <v>4</v>
      </c>
      <c r="AP60" s="8">
        <v>2</v>
      </c>
      <c r="AQ60" s="8">
        <v>2</v>
      </c>
      <c r="AR60" s="8">
        <v>2</v>
      </c>
      <c r="AS60" s="8">
        <v>1</v>
      </c>
      <c r="AT60" s="8">
        <v>1</v>
      </c>
      <c r="AU60" s="8">
        <v>2</v>
      </c>
      <c r="AV60" s="8">
        <v>2</v>
      </c>
      <c r="AW60" s="8">
        <v>1</v>
      </c>
      <c r="AX60" s="8">
        <v>1</v>
      </c>
      <c r="AY60" s="8">
        <v>1</v>
      </c>
    </row>
    <row r="61" spans="1:51" s="22" customFormat="1" ht="12" customHeight="1" x14ac:dyDescent="0.2">
      <c r="A61" s="91" t="s">
        <v>46</v>
      </c>
      <c r="B61" s="91"/>
      <c r="C61" s="8">
        <v>2</v>
      </c>
      <c r="D61" s="8">
        <v>2</v>
      </c>
      <c r="E61" s="8">
        <v>2</v>
      </c>
      <c r="F61" s="8">
        <v>2</v>
      </c>
      <c r="G61" s="8">
        <v>2</v>
      </c>
      <c r="H61" s="8">
        <v>2</v>
      </c>
      <c r="I61" s="8">
        <v>1</v>
      </c>
      <c r="J61" s="8">
        <v>1</v>
      </c>
      <c r="K61" s="8">
        <v>1</v>
      </c>
      <c r="L61" s="8">
        <v>1</v>
      </c>
      <c r="M61" s="8">
        <v>1</v>
      </c>
      <c r="N61" s="8">
        <v>0</v>
      </c>
      <c r="O61" s="8">
        <v>0</v>
      </c>
      <c r="P61" s="8">
        <v>1</v>
      </c>
      <c r="Q61" s="8">
        <v>0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0</v>
      </c>
      <c r="AA61" s="8">
        <v>0</v>
      </c>
      <c r="AB61" s="8">
        <v>0</v>
      </c>
      <c r="AC61" s="8">
        <v>0</v>
      </c>
      <c r="AD61" s="8">
        <v>1</v>
      </c>
      <c r="AE61" s="8">
        <v>1</v>
      </c>
      <c r="AF61" s="8">
        <v>1</v>
      </c>
      <c r="AG61" s="8">
        <v>0</v>
      </c>
      <c r="AH61" s="8">
        <v>1</v>
      </c>
      <c r="AI61" s="8">
        <v>0</v>
      </c>
      <c r="AJ61" s="8">
        <v>0</v>
      </c>
      <c r="AK61" s="8">
        <v>1</v>
      </c>
      <c r="AL61" s="8">
        <v>1</v>
      </c>
      <c r="AM61" s="8">
        <v>1</v>
      </c>
      <c r="AN61" s="8">
        <v>1</v>
      </c>
      <c r="AO61" s="8">
        <v>1</v>
      </c>
      <c r="AP61" s="8">
        <v>1</v>
      </c>
      <c r="AQ61" s="8">
        <v>1</v>
      </c>
      <c r="AR61" s="8">
        <v>1</v>
      </c>
      <c r="AS61" s="8">
        <v>1</v>
      </c>
      <c r="AT61" s="8">
        <v>1</v>
      </c>
      <c r="AU61" s="8">
        <v>2</v>
      </c>
      <c r="AV61" s="8">
        <v>2</v>
      </c>
      <c r="AW61" s="8">
        <v>0</v>
      </c>
      <c r="AX61" s="8">
        <v>2</v>
      </c>
      <c r="AY61" s="8">
        <v>1</v>
      </c>
    </row>
    <row r="62" spans="1:51" s="22" customFormat="1" ht="12" customHeight="1" x14ac:dyDescent="0.2">
      <c r="A62" s="91" t="s">
        <v>47</v>
      </c>
      <c r="B62" s="91"/>
      <c r="C62" s="8">
        <v>19</v>
      </c>
      <c r="D62" s="8">
        <v>18</v>
      </c>
      <c r="E62" s="8">
        <v>16</v>
      </c>
      <c r="F62" s="8">
        <v>14</v>
      </c>
      <c r="G62" s="8">
        <v>13</v>
      </c>
      <c r="H62" s="8">
        <v>11</v>
      </c>
      <c r="I62" s="8">
        <v>11</v>
      </c>
      <c r="J62" s="8">
        <v>11</v>
      </c>
      <c r="K62" s="8">
        <v>11</v>
      </c>
      <c r="L62" s="8">
        <v>12</v>
      </c>
      <c r="M62" s="8">
        <v>11</v>
      </c>
      <c r="N62" s="8">
        <v>15</v>
      </c>
      <c r="O62" s="8">
        <v>13</v>
      </c>
      <c r="P62" s="8">
        <v>13</v>
      </c>
      <c r="Q62" s="8">
        <v>8</v>
      </c>
      <c r="R62" s="8">
        <v>6</v>
      </c>
      <c r="S62" s="8">
        <v>5</v>
      </c>
      <c r="T62" s="8">
        <v>5</v>
      </c>
      <c r="U62" s="8">
        <v>6</v>
      </c>
      <c r="V62" s="8">
        <v>5</v>
      </c>
      <c r="W62" s="8">
        <v>4</v>
      </c>
      <c r="X62" s="8">
        <v>9</v>
      </c>
      <c r="Y62" s="8">
        <v>9</v>
      </c>
      <c r="Z62" s="8">
        <v>7</v>
      </c>
      <c r="AA62" s="8">
        <v>9</v>
      </c>
      <c r="AB62" s="8">
        <v>10</v>
      </c>
      <c r="AC62" s="8">
        <v>10</v>
      </c>
      <c r="AD62" s="8">
        <v>7</v>
      </c>
      <c r="AE62" s="8">
        <v>8</v>
      </c>
      <c r="AF62" s="8">
        <v>8</v>
      </c>
      <c r="AG62" s="8">
        <v>9</v>
      </c>
      <c r="AH62" s="8">
        <v>9</v>
      </c>
      <c r="AI62" s="8">
        <v>10</v>
      </c>
      <c r="AJ62" s="8">
        <v>9</v>
      </c>
      <c r="AK62" s="8">
        <v>9</v>
      </c>
      <c r="AL62" s="8">
        <v>11</v>
      </c>
      <c r="AM62" s="8">
        <v>11</v>
      </c>
      <c r="AN62" s="8">
        <v>11</v>
      </c>
      <c r="AO62" s="8">
        <v>13</v>
      </c>
      <c r="AP62" s="8">
        <v>12</v>
      </c>
      <c r="AQ62" s="8">
        <v>9</v>
      </c>
      <c r="AR62" s="8">
        <v>7</v>
      </c>
      <c r="AS62" s="8">
        <v>9</v>
      </c>
      <c r="AT62" s="8">
        <v>7</v>
      </c>
      <c r="AU62" s="8">
        <v>8</v>
      </c>
      <c r="AV62" s="8">
        <v>6</v>
      </c>
      <c r="AW62" s="8">
        <v>6</v>
      </c>
      <c r="AX62" s="8">
        <v>6</v>
      </c>
      <c r="AY62" s="8">
        <v>4</v>
      </c>
    </row>
    <row r="63" spans="1:51" s="22" customFormat="1" ht="12" customHeight="1" x14ac:dyDescent="0.2">
      <c r="A63" s="91" t="s">
        <v>48</v>
      </c>
      <c r="B63" s="91"/>
      <c r="C63" s="8">
        <v>0</v>
      </c>
      <c r="D63" s="8">
        <v>0</v>
      </c>
      <c r="E63" s="8">
        <v>0</v>
      </c>
      <c r="F63" s="8">
        <v>0</v>
      </c>
      <c r="G63" s="8">
        <v>1</v>
      </c>
      <c r="H63" s="8">
        <v>0</v>
      </c>
      <c r="I63" s="8">
        <v>0</v>
      </c>
      <c r="J63" s="8">
        <v>1</v>
      </c>
      <c r="K63" s="8">
        <v>0</v>
      </c>
      <c r="L63" s="8">
        <v>1</v>
      </c>
      <c r="M63" s="8">
        <v>1</v>
      </c>
      <c r="N63" s="8">
        <v>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3</v>
      </c>
      <c r="Y63" s="8">
        <v>2</v>
      </c>
      <c r="Z63" s="8">
        <v>2</v>
      </c>
      <c r="AA63" s="8">
        <v>2</v>
      </c>
      <c r="AB63" s="8">
        <v>1</v>
      </c>
      <c r="AC63" s="8">
        <v>1</v>
      </c>
      <c r="AD63" s="8">
        <v>1</v>
      </c>
      <c r="AE63" s="8">
        <v>1</v>
      </c>
      <c r="AF63" s="8">
        <v>1</v>
      </c>
      <c r="AG63" s="8">
        <v>1</v>
      </c>
      <c r="AH63" s="8">
        <v>1</v>
      </c>
      <c r="AI63" s="8">
        <v>2</v>
      </c>
      <c r="AJ63" s="8">
        <v>1</v>
      </c>
      <c r="AK63" s="8">
        <v>1</v>
      </c>
      <c r="AL63" s="8">
        <v>1</v>
      </c>
      <c r="AM63" s="8">
        <v>0</v>
      </c>
      <c r="AN63" s="8">
        <v>1</v>
      </c>
      <c r="AO63" s="8">
        <v>2</v>
      </c>
      <c r="AP63" s="8">
        <v>0</v>
      </c>
      <c r="AQ63" s="8">
        <v>1</v>
      </c>
      <c r="AR63" s="8">
        <v>1</v>
      </c>
      <c r="AS63" s="8">
        <v>1</v>
      </c>
      <c r="AT63" s="8">
        <v>1</v>
      </c>
      <c r="AU63" s="8">
        <v>1</v>
      </c>
      <c r="AV63" s="8">
        <v>1</v>
      </c>
      <c r="AW63" s="8">
        <v>0</v>
      </c>
      <c r="AX63" s="8">
        <v>0</v>
      </c>
      <c r="AY63" s="8">
        <v>0</v>
      </c>
    </row>
    <row r="64" spans="1:51" s="22" customFormat="1" ht="12" customHeight="1" x14ac:dyDescent="0.2">
      <c r="A64" s="91" t="s">
        <v>49</v>
      </c>
      <c r="B64" s="91"/>
      <c r="C64" s="8">
        <v>9</v>
      </c>
      <c r="D64" s="8">
        <v>7</v>
      </c>
      <c r="E64" s="8">
        <v>7</v>
      </c>
      <c r="F64" s="8">
        <v>7</v>
      </c>
      <c r="G64" s="8">
        <v>6</v>
      </c>
      <c r="H64" s="8">
        <v>8</v>
      </c>
      <c r="I64" s="8">
        <v>8</v>
      </c>
      <c r="J64" s="8">
        <v>5</v>
      </c>
      <c r="K64" s="8">
        <v>4</v>
      </c>
      <c r="L64" s="8">
        <v>4</v>
      </c>
      <c r="M64" s="8">
        <v>4</v>
      </c>
      <c r="N64" s="8">
        <v>2</v>
      </c>
      <c r="O64" s="8">
        <v>4</v>
      </c>
      <c r="P64" s="8">
        <v>5</v>
      </c>
      <c r="Q64" s="8">
        <v>1</v>
      </c>
      <c r="R64" s="8">
        <v>2</v>
      </c>
      <c r="S64" s="8">
        <v>2</v>
      </c>
      <c r="T64" s="8">
        <v>2</v>
      </c>
      <c r="U64" s="8">
        <v>2</v>
      </c>
      <c r="V64" s="8">
        <v>2</v>
      </c>
      <c r="W64" s="8">
        <v>2</v>
      </c>
      <c r="X64" s="8">
        <v>4</v>
      </c>
      <c r="Y64" s="8">
        <v>3</v>
      </c>
      <c r="Z64" s="8">
        <v>3</v>
      </c>
      <c r="AA64" s="8">
        <v>3</v>
      </c>
      <c r="AB64" s="8">
        <v>1</v>
      </c>
      <c r="AC64" s="8">
        <v>2</v>
      </c>
      <c r="AD64" s="8">
        <v>1</v>
      </c>
      <c r="AE64" s="8">
        <v>4</v>
      </c>
      <c r="AF64" s="8">
        <v>3</v>
      </c>
      <c r="AG64" s="8">
        <v>3</v>
      </c>
      <c r="AH64" s="8">
        <v>3</v>
      </c>
      <c r="AI64" s="8">
        <v>2</v>
      </c>
      <c r="AJ64" s="8">
        <v>1</v>
      </c>
      <c r="AK64" s="8">
        <v>1</v>
      </c>
      <c r="AL64" s="8">
        <v>4</v>
      </c>
      <c r="AM64" s="8">
        <v>4</v>
      </c>
      <c r="AN64" s="8">
        <v>5</v>
      </c>
      <c r="AO64" s="8">
        <v>4</v>
      </c>
      <c r="AP64" s="8">
        <v>2</v>
      </c>
      <c r="AQ64" s="8">
        <v>4</v>
      </c>
      <c r="AR64" s="8">
        <v>1</v>
      </c>
      <c r="AS64" s="8">
        <v>1</v>
      </c>
      <c r="AT64" s="8">
        <v>1</v>
      </c>
      <c r="AU64" s="8">
        <v>2</v>
      </c>
      <c r="AV64" s="8">
        <v>2</v>
      </c>
      <c r="AW64" s="8">
        <v>1</v>
      </c>
      <c r="AX64" s="8">
        <v>2</v>
      </c>
      <c r="AY64" s="8">
        <v>1</v>
      </c>
    </row>
    <row r="65" spans="1:51" s="22" customFormat="1" ht="12" customHeight="1" x14ac:dyDescent="0.2">
      <c r="A65" s="91" t="s">
        <v>50</v>
      </c>
      <c r="B65" s="91"/>
      <c r="C65" s="8">
        <v>1</v>
      </c>
      <c r="D65" s="8">
        <v>2</v>
      </c>
      <c r="E65" s="8">
        <v>1</v>
      </c>
      <c r="F65" s="8">
        <v>2</v>
      </c>
      <c r="G65" s="8">
        <v>3</v>
      </c>
      <c r="H65" s="8">
        <v>2</v>
      </c>
      <c r="I65" s="8">
        <v>2</v>
      </c>
      <c r="J65" s="8">
        <v>0</v>
      </c>
      <c r="K65" s="8">
        <v>0</v>
      </c>
      <c r="L65" s="8">
        <v>0</v>
      </c>
      <c r="M65" s="8">
        <v>1</v>
      </c>
      <c r="N65" s="8">
        <v>2</v>
      </c>
      <c r="O65" s="8">
        <v>1</v>
      </c>
      <c r="P65" s="8">
        <v>1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2</v>
      </c>
      <c r="Y65" s="8">
        <v>2</v>
      </c>
      <c r="Z65" s="8">
        <v>1</v>
      </c>
      <c r="AA65" s="8">
        <v>2</v>
      </c>
      <c r="AB65" s="8">
        <v>3</v>
      </c>
      <c r="AC65" s="8">
        <v>2</v>
      </c>
      <c r="AD65" s="8">
        <v>2</v>
      </c>
      <c r="AE65" s="8">
        <v>0</v>
      </c>
      <c r="AF65" s="8">
        <v>0</v>
      </c>
      <c r="AG65" s="8">
        <v>0</v>
      </c>
      <c r="AH65" s="8">
        <v>0</v>
      </c>
      <c r="AI65" s="8">
        <v>1</v>
      </c>
      <c r="AJ65" s="8">
        <v>0</v>
      </c>
      <c r="AK65" s="8">
        <v>0</v>
      </c>
      <c r="AL65" s="8">
        <v>0</v>
      </c>
      <c r="AM65" s="8">
        <v>0</v>
      </c>
      <c r="AN65" s="8">
        <v>1</v>
      </c>
      <c r="AO65" s="8">
        <v>1</v>
      </c>
      <c r="AP65" s="8">
        <v>1</v>
      </c>
      <c r="AQ65" s="8">
        <v>2</v>
      </c>
      <c r="AR65" s="8">
        <v>2</v>
      </c>
      <c r="AS65" s="8">
        <v>0</v>
      </c>
      <c r="AT65" s="8">
        <v>0</v>
      </c>
      <c r="AU65" s="8">
        <v>1</v>
      </c>
      <c r="AV65" s="8">
        <v>1</v>
      </c>
      <c r="AW65" s="8">
        <v>0</v>
      </c>
      <c r="AX65" s="8">
        <v>0</v>
      </c>
      <c r="AY65" s="8">
        <v>0</v>
      </c>
    </row>
    <row r="66" spans="1:51" s="22" customFormat="1" ht="12" customHeight="1" x14ac:dyDescent="0.2">
      <c r="A66" s="91" t="s">
        <v>51</v>
      </c>
      <c r="B66" s="91"/>
      <c r="C66" s="8">
        <v>4</v>
      </c>
      <c r="D66" s="8">
        <v>3</v>
      </c>
      <c r="E66" s="8">
        <v>2</v>
      </c>
      <c r="F66" s="8">
        <v>2</v>
      </c>
      <c r="G66" s="8">
        <v>3</v>
      </c>
      <c r="H66" s="8">
        <v>3</v>
      </c>
      <c r="I66" s="8">
        <v>2</v>
      </c>
      <c r="J66" s="8">
        <v>0</v>
      </c>
      <c r="K66" s="8">
        <v>0</v>
      </c>
      <c r="L66" s="8">
        <v>0</v>
      </c>
      <c r="M66" s="8">
        <v>1</v>
      </c>
      <c r="N66" s="8">
        <v>0</v>
      </c>
      <c r="O66" s="8">
        <v>2</v>
      </c>
      <c r="P66" s="8">
        <v>2</v>
      </c>
      <c r="Q66" s="8">
        <v>2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1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1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1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</row>
    <row r="67" spans="1:51" s="22" customFormat="1" ht="12" customHeight="1" x14ac:dyDescent="0.2">
      <c r="A67" s="99" t="s">
        <v>52</v>
      </c>
      <c r="B67" s="99"/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1</v>
      </c>
      <c r="Y67" s="13">
        <v>1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1</v>
      </c>
      <c r="AF67" s="13">
        <v>1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1</v>
      </c>
      <c r="AM67" s="13">
        <v>1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</row>
    <row r="68" spans="1:51" s="22" customFormat="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s="22" customFormat="1" ht="12" customHeight="1" x14ac:dyDescent="0.2">
      <c r="A69" s="90" t="s">
        <v>53</v>
      </c>
      <c r="B69" s="90"/>
      <c r="C69" s="7">
        <f t="shared" ref="C69:AK69" si="194">SUM(C70:C121)</f>
        <v>73</v>
      </c>
      <c r="D69" s="7">
        <f t="shared" si="194"/>
        <v>71</v>
      </c>
      <c r="E69" s="7">
        <f t="shared" si="194"/>
        <v>73</v>
      </c>
      <c r="F69" s="7">
        <f t="shared" si="194"/>
        <v>68</v>
      </c>
      <c r="G69" s="7">
        <f t="shared" si="194"/>
        <v>66</v>
      </c>
      <c r="H69" s="7">
        <f t="shared" si="194"/>
        <v>67</v>
      </c>
      <c r="I69" s="7">
        <f t="shared" si="194"/>
        <v>66</v>
      </c>
      <c r="J69" s="7">
        <f t="shared" si="194"/>
        <v>73</v>
      </c>
      <c r="K69" s="7">
        <f t="shared" si="194"/>
        <v>73</v>
      </c>
      <c r="L69" s="7">
        <f t="shared" si="194"/>
        <v>75</v>
      </c>
      <c r="M69" s="7">
        <f t="shared" si="194"/>
        <v>74</v>
      </c>
      <c r="N69" s="7">
        <f t="shared" si="194"/>
        <v>73</v>
      </c>
      <c r="O69" s="7">
        <f t="shared" si="194"/>
        <v>76</v>
      </c>
      <c r="P69" s="7">
        <f t="shared" si="194"/>
        <v>71</v>
      </c>
      <c r="Q69" s="7">
        <f t="shared" si="194"/>
        <v>21</v>
      </c>
      <c r="R69" s="7">
        <f t="shared" si="194"/>
        <v>23</v>
      </c>
      <c r="S69" s="7">
        <f t="shared" si="194"/>
        <v>26</v>
      </c>
      <c r="T69" s="7">
        <f t="shared" si="194"/>
        <v>21</v>
      </c>
      <c r="U69" s="7">
        <f t="shared" si="194"/>
        <v>26</v>
      </c>
      <c r="V69" s="7">
        <f t="shared" si="194"/>
        <v>24</v>
      </c>
      <c r="W69" s="7">
        <f t="shared" si="194"/>
        <v>26</v>
      </c>
      <c r="X69" s="7">
        <f t="shared" si="194"/>
        <v>40</v>
      </c>
      <c r="Y69" s="7">
        <f t="shared" si="194"/>
        <v>35</v>
      </c>
      <c r="Z69" s="7">
        <f t="shared" si="194"/>
        <v>36</v>
      </c>
      <c r="AA69" s="7">
        <f t="shared" si="194"/>
        <v>33</v>
      </c>
      <c r="AB69" s="7">
        <f t="shared" si="194"/>
        <v>34</v>
      </c>
      <c r="AC69" s="7">
        <f t="shared" si="194"/>
        <v>36</v>
      </c>
      <c r="AD69" s="7">
        <f t="shared" si="194"/>
        <v>38</v>
      </c>
      <c r="AE69" s="7">
        <f t="shared" si="194"/>
        <v>40</v>
      </c>
      <c r="AF69" s="7">
        <f t="shared" si="194"/>
        <v>44</v>
      </c>
      <c r="AG69" s="7">
        <f t="shared" si="194"/>
        <v>44</v>
      </c>
      <c r="AH69" s="7">
        <f t="shared" si="194"/>
        <v>39</v>
      </c>
      <c r="AI69" s="7">
        <f t="shared" si="194"/>
        <v>45</v>
      </c>
      <c r="AJ69" s="7">
        <f t="shared" si="194"/>
        <v>45</v>
      </c>
      <c r="AK69" s="7">
        <f t="shared" si="194"/>
        <v>44</v>
      </c>
      <c r="AL69" s="7">
        <f t="shared" ref="AL69:AY69" si="195">SUM(AL70:AL121)</f>
        <v>56</v>
      </c>
      <c r="AM69" s="7">
        <f t="shared" si="195"/>
        <v>48</v>
      </c>
      <c r="AN69" s="7">
        <f t="shared" si="195"/>
        <v>45</v>
      </c>
      <c r="AO69" s="7">
        <f t="shared" si="195"/>
        <v>39</v>
      </c>
      <c r="AP69" s="7">
        <f t="shared" si="195"/>
        <v>45</v>
      </c>
      <c r="AQ69" s="7">
        <f t="shared" si="195"/>
        <v>44</v>
      </c>
      <c r="AR69" s="7">
        <f t="shared" si="195"/>
        <v>39</v>
      </c>
      <c r="AS69" s="7">
        <f t="shared" si="195"/>
        <v>33</v>
      </c>
      <c r="AT69" s="7">
        <f t="shared" si="195"/>
        <v>28</v>
      </c>
      <c r="AU69" s="7">
        <f t="shared" si="195"/>
        <v>27</v>
      </c>
      <c r="AV69" s="7">
        <f t="shared" si="195"/>
        <v>20</v>
      </c>
      <c r="AW69" s="7">
        <f t="shared" si="195"/>
        <v>25</v>
      </c>
      <c r="AX69" s="7">
        <f t="shared" si="195"/>
        <v>35</v>
      </c>
      <c r="AY69" s="7">
        <f t="shared" si="195"/>
        <v>30</v>
      </c>
    </row>
    <row r="70" spans="1:51" s="22" customFormat="1" ht="12" customHeight="1" x14ac:dyDescent="0.2">
      <c r="A70" s="91" t="s">
        <v>54</v>
      </c>
      <c r="B70" s="91"/>
      <c r="C70" s="8">
        <v>2</v>
      </c>
      <c r="D70" s="8">
        <v>2</v>
      </c>
      <c r="E70" s="8">
        <v>2</v>
      </c>
      <c r="F70" s="8">
        <v>2</v>
      </c>
      <c r="G70" s="8">
        <v>2</v>
      </c>
      <c r="H70" s="8">
        <v>2</v>
      </c>
      <c r="I70" s="8">
        <v>2</v>
      </c>
      <c r="J70" s="8">
        <v>2</v>
      </c>
      <c r="K70" s="8">
        <v>2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0</v>
      </c>
      <c r="Y70" s="8">
        <v>0</v>
      </c>
      <c r="Z70" s="8">
        <v>1</v>
      </c>
      <c r="AA70" s="8">
        <v>1</v>
      </c>
      <c r="AB70" s="8">
        <v>1</v>
      </c>
      <c r="AC70" s="8">
        <v>1</v>
      </c>
      <c r="AD70" s="8">
        <v>1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</row>
    <row r="71" spans="1:51" s="22" customFormat="1" ht="12" customHeight="1" x14ac:dyDescent="0.2">
      <c r="A71" s="91" t="s">
        <v>55</v>
      </c>
      <c r="B71" s="91"/>
      <c r="C71" s="8">
        <v>6</v>
      </c>
      <c r="D71" s="8">
        <v>7</v>
      </c>
      <c r="E71" s="8">
        <v>7</v>
      </c>
      <c r="F71" s="8">
        <v>7</v>
      </c>
      <c r="G71" s="8">
        <v>7</v>
      </c>
      <c r="H71" s="8">
        <v>7</v>
      </c>
      <c r="I71" s="8">
        <v>6</v>
      </c>
      <c r="J71" s="8">
        <v>3</v>
      </c>
      <c r="K71" s="8">
        <v>5</v>
      </c>
      <c r="L71" s="8">
        <v>5</v>
      </c>
      <c r="M71" s="8">
        <v>5</v>
      </c>
      <c r="N71" s="8">
        <v>4</v>
      </c>
      <c r="O71" s="8">
        <v>5</v>
      </c>
      <c r="P71" s="8">
        <v>5</v>
      </c>
      <c r="Q71" s="8">
        <v>0</v>
      </c>
      <c r="R71" s="8">
        <v>2</v>
      </c>
      <c r="S71" s="8">
        <v>1</v>
      </c>
      <c r="T71" s="8">
        <v>0</v>
      </c>
      <c r="U71" s="8">
        <v>0</v>
      </c>
      <c r="V71" s="8">
        <v>2</v>
      </c>
      <c r="W71" s="8">
        <v>3</v>
      </c>
      <c r="X71" s="8">
        <v>2</v>
      </c>
      <c r="Y71" s="8">
        <v>0</v>
      </c>
      <c r="Z71" s="8">
        <v>1</v>
      </c>
      <c r="AA71" s="8">
        <v>1</v>
      </c>
      <c r="AB71" s="8">
        <v>0</v>
      </c>
      <c r="AC71" s="8">
        <v>0</v>
      </c>
      <c r="AD71" s="8">
        <v>1</v>
      </c>
      <c r="AE71" s="8">
        <v>4</v>
      </c>
      <c r="AF71" s="8">
        <v>5</v>
      </c>
      <c r="AG71" s="8">
        <v>5</v>
      </c>
      <c r="AH71" s="8">
        <v>5</v>
      </c>
      <c r="AI71" s="8">
        <v>5</v>
      </c>
      <c r="AJ71" s="8">
        <v>5</v>
      </c>
      <c r="AK71" s="8">
        <v>4</v>
      </c>
      <c r="AL71" s="8">
        <v>3</v>
      </c>
      <c r="AM71" s="8">
        <v>3</v>
      </c>
      <c r="AN71" s="8">
        <v>2</v>
      </c>
      <c r="AO71" s="8">
        <v>2</v>
      </c>
      <c r="AP71" s="8">
        <v>1</v>
      </c>
      <c r="AQ71" s="8">
        <v>2</v>
      </c>
      <c r="AR71" s="8">
        <v>1</v>
      </c>
      <c r="AS71" s="8">
        <v>3</v>
      </c>
      <c r="AT71" s="8">
        <v>4</v>
      </c>
      <c r="AU71" s="8">
        <v>3</v>
      </c>
      <c r="AV71" s="8">
        <v>3</v>
      </c>
      <c r="AW71" s="8">
        <v>2</v>
      </c>
      <c r="AX71" s="8">
        <v>3</v>
      </c>
      <c r="AY71" s="8">
        <v>2</v>
      </c>
    </row>
    <row r="72" spans="1:51" s="22" customFormat="1" ht="12" customHeight="1" x14ac:dyDescent="0.2">
      <c r="A72" s="91" t="s">
        <v>56</v>
      </c>
      <c r="B72" s="91"/>
      <c r="C72" s="8">
        <v>1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v>1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0</v>
      </c>
      <c r="X72" s="8">
        <v>1</v>
      </c>
      <c r="Y72" s="8">
        <v>0</v>
      </c>
      <c r="Z72" s="8">
        <v>0</v>
      </c>
      <c r="AA72" s="8">
        <v>0</v>
      </c>
      <c r="AB72" s="8">
        <v>1</v>
      </c>
      <c r="AC72" s="8">
        <v>1</v>
      </c>
      <c r="AD72" s="8">
        <v>1</v>
      </c>
      <c r="AE72" s="8">
        <v>1</v>
      </c>
      <c r="AF72" s="8">
        <v>1</v>
      </c>
      <c r="AG72" s="8">
        <v>1</v>
      </c>
      <c r="AH72" s="8">
        <v>1</v>
      </c>
      <c r="AI72" s="8">
        <v>1</v>
      </c>
      <c r="AJ72" s="8">
        <v>1</v>
      </c>
      <c r="AK72" s="8">
        <v>0</v>
      </c>
      <c r="AL72" s="8">
        <v>0</v>
      </c>
      <c r="AM72" s="8">
        <v>0</v>
      </c>
      <c r="AN72" s="8">
        <v>1</v>
      </c>
      <c r="AO72" s="8">
        <v>0</v>
      </c>
      <c r="AP72" s="8">
        <v>1</v>
      </c>
      <c r="AQ72" s="8">
        <v>1</v>
      </c>
      <c r="AR72" s="8">
        <v>1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</row>
    <row r="73" spans="1:51" s="22" customFormat="1" ht="12" customHeight="1" x14ac:dyDescent="0.2">
      <c r="A73" s="91" t="s">
        <v>57</v>
      </c>
      <c r="B73" s="91"/>
      <c r="C73" s="8">
        <v>6</v>
      </c>
      <c r="D73" s="8">
        <v>5</v>
      </c>
      <c r="E73" s="8">
        <v>4</v>
      </c>
      <c r="F73" s="8">
        <v>5</v>
      </c>
      <c r="G73" s="8">
        <v>6</v>
      </c>
      <c r="H73" s="8">
        <v>6</v>
      </c>
      <c r="I73" s="8">
        <v>6</v>
      </c>
      <c r="J73" s="8">
        <v>3</v>
      </c>
      <c r="K73" s="8">
        <v>2</v>
      </c>
      <c r="L73" s="8">
        <v>4</v>
      </c>
      <c r="M73" s="8">
        <v>5</v>
      </c>
      <c r="N73" s="8">
        <v>4</v>
      </c>
      <c r="O73" s="8">
        <v>5</v>
      </c>
      <c r="P73" s="8">
        <v>3</v>
      </c>
      <c r="Q73" s="8">
        <v>2</v>
      </c>
      <c r="R73" s="8">
        <v>2</v>
      </c>
      <c r="S73" s="8">
        <v>2</v>
      </c>
      <c r="T73" s="8">
        <v>2</v>
      </c>
      <c r="U73" s="8">
        <v>3</v>
      </c>
      <c r="V73" s="8">
        <v>2</v>
      </c>
      <c r="W73" s="8">
        <v>3</v>
      </c>
      <c r="X73" s="8">
        <v>3</v>
      </c>
      <c r="Y73" s="8">
        <v>3</v>
      </c>
      <c r="Z73" s="8">
        <v>4</v>
      </c>
      <c r="AA73" s="8">
        <v>3</v>
      </c>
      <c r="AB73" s="8">
        <v>2</v>
      </c>
      <c r="AC73" s="8">
        <v>3</v>
      </c>
      <c r="AD73" s="8">
        <v>4</v>
      </c>
      <c r="AE73" s="8">
        <v>4</v>
      </c>
      <c r="AF73" s="8">
        <v>4</v>
      </c>
      <c r="AG73" s="8">
        <v>4</v>
      </c>
      <c r="AH73" s="8">
        <v>3</v>
      </c>
      <c r="AI73" s="8">
        <v>3</v>
      </c>
      <c r="AJ73" s="8">
        <v>3</v>
      </c>
      <c r="AK73" s="8">
        <v>3</v>
      </c>
      <c r="AL73" s="8">
        <v>5</v>
      </c>
      <c r="AM73" s="8">
        <v>3</v>
      </c>
      <c r="AN73" s="8">
        <v>5</v>
      </c>
      <c r="AO73" s="8">
        <v>4</v>
      </c>
      <c r="AP73" s="8">
        <v>2</v>
      </c>
      <c r="AQ73" s="8">
        <v>3</v>
      </c>
      <c r="AR73" s="8">
        <v>4</v>
      </c>
      <c r="AS73" s="8">
        <v>2</v>
      </c>
      <c r="AT73" s="8">
        <v>2</v>
      </c>
      <c r="AU73" s="8">
        <v>3</v>
      </c>
      <c r="AV73" s="8">
        <v>2</v>
      </c>
      <c r="AW73" s="8">
        <v>1</v>
      </c>
      <c r="AX73" s="8">
        <v>3</v>
      </c>
      <c r="AY73" s="8">
        <v>3</v>
      </c>
    </row>
    <row r="74" spans="1:51" s="22" customFormat="1" ht="12" customHeight="1" x14ac:dyDescent="0.2">
      <c r="A74" s="91" t="s">
        <v>58</v>
      </c>
      <c r="B74" s="91"/>
      <c r="C74" s="8">
        <v>1</v>
      </c>
      <c r="D74" s="8">
        <v>1</v>
      </c>
      <c r="E74" s="8">
        <v>1</v>
      </c>
      <c r="F74" s="8">
        <v>1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v>1</v>
      </c>
      <c r="O74" s="8">
        <v>1</v>
      </c>
      <c r="P74" s="8">
        <v>1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</row>
    <row r="75" spans="1:51" s="22" customFormat="1" ht="12" customHeight="1" x14ac:dyDescent="0.2">
      <c r="A75" s="91" t="s">
        <v>59</v>
      </c>
      <c r="B75" s="91"/>
      <c r="C75" s="8">
        <v>1</v>
      </c>
      <c r="D75" s="8">
        <v>1</v>
      </c>
      <c r="E75" s="8">
        <v>1</v>
      </c>
      <c r="F75" s="8">
        <v>1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>
        <v>1</v>
      </c>
      <c r="O75" s="8">
        <v>1</v>
      </c>
      <c r="P75" s="8">
        <v>1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1</v>
      </c>
      <c r="AM75" s="8">
        <v>0</v>
      </c>
      <c r="AN75" s="8">
        <v>1</v>
      </c>
      <c r="AO75" s="8">
        <v>1</v>
      </c>
      <c r="AP75" s="8">
        <v>1</v>
      </c>
      <c r="AQ75" s="8">
        <v>1</v>
      </c>
      <c r="AR75" s="8">
        <v>1</v>
      </c>
      <c r="AS75" s="8">
        <v>1</v>
      </c>
      <c r="AT75" s="8">
        <v>1</v>
      </c>
      <c r="AU75" s="8">
        <v>1</v>
      </c>
      <c r="AV75" s="8">
        <v>1</v>
      </c>
      <c r="AW75" s="8">
        <v>2</v>
      </c>
      <c r="AX75" s="8">
        <v>2</v>
      </c>
      <c r="AY75" s="8">
        <v>2</v>
      </c>
    </row>
    <row r="76" spans="1:51" s="22" customFormat="1" ht="12" customHeight="1" x14ac:dyDescent="0.2">
      <c r="A76" s="91" t="s">
        <v>60</v>
      </c>
      <c r="B76" s="91"/>
      <c r="C76" s="8">
        <v>2</v>
      </c>
      <c r="D76" s="8">
        <v>2</v>
      </c>
      <c r="E76" s="8">
        <v>3</v>
      </c>
      <c r="F76" s="8">
        <v>3</v>
      </c>
      <c r="G76" s="8">
        <v>2</v>
      </c>
      <c r="H76" s="8">
        <v>2</v>
      </c>
      <c r="I76" s="8">
        <v>3</v>
      </c>
      <c r="J76" s="8">
        <v>4</v>
      </c>
      <c r="K76" s="8">
        <v>4</v>
      </c>
      <c r="L76" s="8">
        <v>4</v>
      </c>
      <c r="M76" s="8">
        <v>4</v>
      </c>
      <c r="N76" s="8">
        <v>4</v>
      </c>
      <c r="O76" s="8">
        <v>4</v>
      </c>
      <c r="P76" s="8">
        <v>4</v>
      </c>
      <c r="Q76" s="8">
        <v>0</v>
      </c>
      <c r="R76" s="8">
        <v>0</v>
      </c>
      <c r="S76" s="8">
        <v>1</v>
      </c>
      <c r="T76" s="8">
        <v>0</v>
      </c>
      <c r="U76" s="8">
        <v>0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2</v>
      </c>
      <c r="AC76" s="8">
        <v>1</v>
      </c>
      <c r="AD76" s="8">
        <v>2</v>
      </c>
      <c r="AE76" s="8">
        <v>1</v>
      </c>
      <c r="AF76" s="8">
        <v>1</v>
      </c>
      <c r="AG76" s="8">
        <v>1</v>
      </c>
      <c r="AH76" s="8">
        <v>1</v>
      </c>
      <c r="AI76" s="8">
        <v>2</v>
      </c>
      <c r="AJ76" s="8">
        <v>2</v>
      </c>
      <c r="AK76" s="8">
        <v>1</v>
      </c>
      <c r="AL76" s="8">
        <v>2</v>
      </c>
      <c r="AM76" s="8">
        <v>2</v>
      </c>
      <c r="AN76" s="8">
        <v>2</v>
      </c>
      <c r="AO76" s="8">
        <v>2</v>
      </c>
      <c r="AP76" s="8">
        <v>1</v>
      </c>
      <c r="AQ76" s="8">
        <v>1</v>
      </c>
      <c r="AR76" s="8">
        <v>1</v>
      </c>
      <c r="AS76" s="8">
        <v>1</v>
      </c>
      <c r="AT76" s="8">
        <v>2</v>
      </c>
      <c r="AU76" s="8">
        <v>1</v>
      </c>
      <c r="AV76" s="8">
        <v>1</v>
      </c>
      <c r="AW76" s="8">
        <v>1</v>
      </c>
      <c r="AX76" s="8">
        <v>0</v>
      </c>
      <c r="AY76" s="8">
        <v>1</v>
      </c>
    </row>
    <row r="77" spans="1:51" s="22" customFormat="1" ht="12" customHeight="1" x14ac:dyDescent="0.2">
      <c r="A77" s="91" t="s">
        <v>61</v>
      </c>
      <c r="B77" s="91"/>
      <c r="C77" s="8">
        <v>1</v>
      </c>
      <c r="D77" s="8">
        <v>1</v>
      </c>
      <c r="E77" s="8">
        <v>3</v>
      </c>
      <c r="F77" s="8">
        <v>3</v>
      </c>
      <c r="G77" s="8">
        <v>1</v>
      </c>
      <c r="H77" s="8">
        <v>3</v>
      </c>
      <c r="I77" s="8">
        <v>2</v>
      </c>
      <c r="J77" s="8">
        <v>1</v>
      </c>
      <c r="K77" s="8">
        <v>1</v>
      </c>
      <c r="L77" s="8">
        <v>1</v>
      </c>
      <c r="M77" s="8">
        <v>1</v>
      </c>
      <c r="N77" s="8">
        <v>1</v>
      </c>
      <c r="O77" s="8">
        <v>1</v>
      </c>
      <c r="P77" s="8">
        <v>0</v>
      </c>
      <c r="Q77" s="8">
        <v>1</v>
      </c>
      <c r="R77" s="8">
        <v>0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1</v>
      </c>
      <c r="AM77" s="8">
        <v>1</v>
      </c>
      <c r="AN77" s="8">
        <v>2</v>
      </c>
      <c r="AO77" s="8">
        <v>2</v>
      </c>
      <c r="AP77" s="8">
        <v>2</v>
      </c>
      <c r="AQ77" s="8">
        <v>3</v>
      </c>
      <c r="AR77" s="8">
        <v>2</v>
      </c>
      <c r="AS77" s="8">
        <v>1</v>
      </c>
      <c r="AT77" s="8">
        <v>1</v>
      </c>
      <c r="AU77" s="8">
        <v>1</v>
      </c>
      <c r="AV77" s="8">
        <v>1</v>
      </c>
      <c r="AW77" s="8">
        <v>2</v>
      </c>
      <c r="AX77" s="8">
        <v>1</v>
      </c>
      <c r="AY77" s="8">
        <v>1</v>
      </c>
    </row>
    <row r="78" spans="1:51" s="22" customFormat="1" ht="12" customHeight="1" x14ac:dyDescent="0.2">
      <c r="A78" s="91" t="s">
        <v>62</v>
      </c>
      <c r="B78" s="91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</row>
    <row r="79" spans="1:51" s="22" customFormat="1" ht="12" customHeight="1" x14ac:dyDescent="0.2">
      <c r="A79" s="91" t="s">
        <v>63</v>
      </c>
      <c r="B79" s="91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</row>
    <row r="80" spans="1:51" s="22" customFormat="1" ht="12" customHeight="1" x14ac:dyDescent="0.2">
      <c r="A80" s="91" t="s">
        <v>64</v>
      </c>
      <c r="B80" s="91"/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8">
        <v>1</v>
      </c>
      <c r="I80" s="8">
        <v>1</v>
      </c>
      <c r="J80" s="8">
        <v>3</v>
      </c>
      <c r="K80" s="8">
        <v>4</v>
      </c>
      <c r="L80" s="8">
        <v>3</v>
      </c>
      <c r="M80" s="8">
        <v>3</v>
      </c>
      <c r="N80" s="8">
        <v>3</v>
      </c>
      <c r="O80" s="8">
        <v>3</v>
      </c>
      <c r="P80" s="8">
        <v>3</v>
      </c>
      <c r="Q80" s="8">
        <v>1</v>
      </c>
      <c r="R80" s="8">
        <v>1</v>
      </c>
      <c r="S80" s="8">
        <v>0</v>
      </c>
      <c r="T80" s="8">
        <v>0</v>
      </c>
      <c r="U80" s="8">
        <v>1</v>
      </c>
      <c r="V80" s="8">
        <v>1</v>
      </c>
      <c r="W80" s="8">
        <v>0</v>
      </c>
      <c r="X80" s="8">
        <v>3</v>
      </c>
      <c r="Y80" s="8">
        <v>3</v>
      </c>
      <c r="Z80" s="8">
        <v>3</v>
      </c>
      <c r="AA80" s="8">
        <v>3</v>
      </c>
      <c r="AB80" s="8">
        <v>3</v>
      </c>
      <c r="AC80" s="8">
        <v>3</v>
      </c>
      <c r="AD80" s="8">
        <v>3</v>
      </c>
      <c r="AE80" s="8">
        <v>2</v>
      </c>
      <c r="AF80" s="8">
        <v>2</v>
      </c>
      <c r="AG80" s="8">
        <v>2</v>
      </c>
      <c r="AH80" s="8">
        <v>2</v>
      </c>
      <c r="AI80" s="8">
        <v>2</v>
      </c>
      <c r="AJ80" s="8">
        <v>2</v>
      </c>
      <c r="AK80" s="8">
        <v>2</v>
      </c>
      <c r="AL80" s="8">
        <v>3</v>
      </c>
      <c r="AM80" s="8">
        <v>3</v>
      </c>
      <c r="AN80" s="8">
        <v>2</v>
      </c>
      <c r="AO80" s="8">
        <v>3</v>
      </c>
      <c r="AP80" s="8">
        <v>4</v>
      </c>
      <c r="AQ80" s="8">
        <v>3</v>
      </c>
      <c r="AR80" s="8">
        <v>3</v>
      </c>
      <c r="AS80" s="8">
        <v>2</v>
      </c>
      <c r="AT80" s="8">
        <v>2</v>
      </c>
      <c r="AU80" s="8">
        <v>1</v>
      </c>
      <c r="AV80" s="8">
        <v>2</v>
      </c>
      <c r="AW80" s="8">
        <v>2</v>
      </c>
      <c r="AX80" s="8">
        <v>2</v>
      </c>
      <c r="AY80" s="8">
        <v>1</v>
      </c>
    </row>
    <row r="81" spans="1:51" s="22" customFormat="1" ht="12" customHeight="1" x14ac:dyDescent="0.2">
      <c r="A81" s="91" t="s">
        <v>65</v>
      </c>
      <c r="B81" s="91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</row>
    <row r="82" spans="1:51" s="22" customFormat="1" ht="12" customHeight="1" x14ac:dyDescent="0.2">
      <c r="A82" s="91" t="s">
        <v>66</v>
      </c>
      <c r="B82" s="91"/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</row>
    <row r="83" spans="1:51" s="22" customFormat="1" ht="12" customHeight="1" x14ac:dyDescent="0.2">
      <c r="A83" s="91" t="s">
        <v>67</v>
      </c>
      <c r="B83" s="91"/>
      <c r="C83" s="8">
        <v>12</v>
      </c>
      <c r="D83" s="8">
        <v>12</v>
      </c>
      <c r="E83" s="8">
        <v>12</v>
      </c>
      <c r="F83" s="8">
        <v>11</v>
      </c>
      <c r="G83" s="8">
        <v>12</v>
      </c>
      <c r="H83" s="8">
        <v>10</v>
      </c>
      <c r="I83" s="8">
        <v>11</v>
      </c>
      <c r="J83" s="8">
        <v>8</v>
      </c>
      <c r="K83" s="8">
        <v>10</v>
      </c>
      <c r="L83" s="8">
        <v>11</v>
      </c>
      <c r="M83" s="8">
        <v>10</v>
      </c>
      <c r="N83" s="8">
        <v>9</v>
      </c>
      <c r="O83" s="8">
        <v>8</v>
      </c>
      <c r="P83" s="8">
        <v>7</v>
      </c>
      <c r="Q83" s="8">
        <v>4</v>
      </c>
      <c r="R83" s="8">
        <v>4</v>
      </c>
      <c r="S83" s="8">
        <v>4</v>
      </c>
      <c r="T83" s="8">
        <v>4</v>
      </c>
      <c r="U83" s="8">
        <v>8</v>
      </c>
      <c r="V83" s="8">
        <v>4</v>
      </c>
      <c r="W83" s="8">
        <v>6</v>
      </c>
      <c r="X83" s="8">
        <v>7</v>
      </c>
      <c r="Y83" s="8">
        <v>6</v>
      </c>
      <c r="Z83" s="8">
        <v>6</v>
      </c>
      <c r="AA83" s="8">
        <v>5</v>
      </c>
      <c r="AB83" s="8">
        <v>5</v>
      </c>
      <c r="AC83" s="8">
        <v>5</v>
      </c>
      <c r="AD83" s="8">
        <v>5</v>
      </c>
      <c r="AE83" s="8">
        <v>10</v>
      </c>
      <c r="AF83" s="8">
        <v>12</v>
      </c>
      <c r="AG83" s="8">
        <v>12</v>
      </c>
      <c r="AH83" s="8">
        <v>10</v>
      </c>
      <c r="AI83" s="8">
        <v>12</v>
      </c>
      <c r="AJ83" s="8">
        <v>12</v>
      </c>
      <c r="AK83" s="8">
        <v>12</v>
      </c>
      <c r="AL83" s="8">
        <v>8</v>
      </c>
      <c r="AM83" s="8">
        <v>10</v>
      </c>
      <c r="AN83" s="8">
        <v>5</v>
      </c>
      <c r="AO83" s="8">
        <v>4</v>
      </c>
      <c r="AP83" s="8">
        <v>5</v>
      </c>
      <c r="AQ83" s="8">
        <v>4</v>
      </c>
      <c r="AR83" s="8">
        <v>4</v>
      </c>
      <c r="AS83" s="8">
        <v>6</v>
      </c>
      <c r="AT83" s="8">
        <v>4</v>
      </c>
      <c r="AU83" s="8">
        <v>4</v>
      </c>
      <c r="AV83" s="8">
        <v>1</v>
      </c>
      <c r="AW83" s="8">
        <v>1</v>
      </c>
      <c r="AX83" s="8">
        <v>3</v>
      </c>
      <c r="AY83" s="8">
        <v>3</v>
      </c>
    </row>
    <row r="84" spans="1:51" s="22" customFormat="1" ht="12" customHeight="1" x14ac:dyDescent="0.2">
      <c r="A84" s="91" t="s">
        <v>68</v>
      </c>
      <c r="B84" s="91"/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</row>
    <row r="85" spans="1:51" s="22" customFormat="1" ht="12" customHeight="1" x14ac:dyDescent="0.2">
      <c r="A85" s="91" t="s">
        <v>69</v>
      </c>
      <c r="B85" s="91"/>
      <c r="C85" s="8">
        <v>2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1</v>
      </c>
      <c r="K85" s="8">
        <v>1</v>
      </c>
      <c r="L85" s="8">
        <v>1</v>
      </c>
      <c r="M85" s="8">
        <v>1</v>
      </c>
      <c r="N85" s="8">
        <v>1</v>
      </c>
      <c r="O85" s="8">
        <v>1</v>
      </c>
      <c r="P85" s="8">
        <v>1</v>
      </c>
      <c r="Q85" s="8">
        <v>1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1</v>
      </c>
      <c r="Y85" s="8">
        <v>1</v>
      </c>
      <c r="Z85" s="8">
        <v>1</v>
      </c>
      <c r="AA85" s="8">
        <v>0</v>
      </c>
      <c r="AB85" s="8">
        <v>0</v>
      </c>
      <c r="AC85" s="8">
        <v>0</v>
      </c>
      <c r="AD85" s="8">
        <v>0</v>
      </c>
      <c r="AE85" s="8">
        <v>1</v>
      </c>
      <c r="AF85" s="8">
        <v>0</v>
      </c>
      <c r="AG85" s="8">
        <v>1</v>
      </c>
      <c r="AH85" s="8">
        <v>1</v>
      </c>
      <c r="AI85" s="8">
        <v>1</v>
      </c>
      <c r="AJ85" s="8">
        <v>1</v>
      </c>
      <c r="AK85" s="8">
        <v>1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2</v>
      </c>
      <c r="AT85" s="8">
        <v>1</v>
      </c>
      <c r="AU85" s="8">
        <v>1</v>
      </c>
      <c r="AV85" s="8">
        <v>0</v>
      </c>
      <c r="AW85" s="8">
        <v>0</v>
      </c>
      <c r="AX85" s="8">
        <v>0</v>
      </c>
      <c r="AY85" s="8">
        <v>0</v>
      </c>
    </row>
    <row r="86" spans="1:51" s="22" customFormat="1" ht="12" customHeight="1" x14ac:dyDescent="0.2">
      <c r="A86" s="91" t="s">
        <v>70</v>
      </c>
      <c r="B86" s="91"/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  <c r="K86" s="8">
        <v>1</v>
      </c>
      <c r="L86" s="8">
        <v>1</v>
      </c>
      <c r="M86" s="8">
        <v>1</v>
      </c>
      <c r="N86" s="8">
        <v>1</v>
      </c>
      <c r="O86" s="8">
        <v>1</v>
      </c>
      <c r="P86" s="8">
        <v>1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>
        <v>1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1</v>
      </c>
      <c r="AN86" s="8">
        <v>1</v>
      </c>
      <c r="AO86" s="8">
        <v>1</v>
      </c>
      <c r="AP86" s="8">
        <v>1</v>
      </c>
      <c r="AQ86" s="8">
        <v>1</v>
      </c>
      <c r="AR86" s="8">
        <v>1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</row>
    <row r="87" spans="1:51" s="22" customFormat="1" ht="12" customHeight="1" x14ac:dyDescent="0.2">
      <c r="A87" s="91" t="s">
        <v>71</v>
      </c>
      <c r="B87" s="91"/>
      <c r="C87" s="8">
        <v>1</v>
      </c>
      <c r="D87" s="8">
        <v>1</v>
      </c>
      <c r="E87" s="8">
        <v>1</v>
      </c>
      <c r="F87" s="8">
        <v>1</v>
      </c>
      <c r="G87" s="8">
        <v>1</v>
      </c>
      <c r="H87" s="8">
        <v>2</v>
      </c>
      <c r="I87" s="8">
        <v>2</v>
      </c>
      <c r="J87" s="8">
        <v>1</v>
      </c>
      <c r="K87" s="8">
        <v>1</v>
      </c>
      <c r="L87" s="8">
        <v>1</v>
      </c>
      <c r="M87" s="8">
        <v>1</v>
      </c>
      <c r="N87" s="8">
        <v>2</v>
      </c>
      <c r="O87" s="8">
        <v>4</v>
      </c>
      <c r="P87" s="8">
        <v>4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</v>
      </c>
      <c r="AD87" s="8">
        <v>1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1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1</v>
      </c>
    </row>
    <row r="88" spans="1:51" s="22" customFormat="1" ht="12" customHeight="1" x14ac:dyDescent="0.2">
      <c r="A88" s="91" t="s">
        <v>72</v>
      </c>
      <c r="B88" s="91"/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1</v>
      </c>
      <c r="K88" s="8">
        <v>0</v>
      </c>
      <c r="L88" s="8">
        <v>0</v>
      </c>
      <c r="M88" s="8">
        <v>0</v>
      </c>
      <c r="N88" s="8">
        <v>1</v>
      </c>
      <c r="O88" s="8">
        <v>1</v>
      </c>
      <c r="P88" s="8">
        <v>1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1</v>
      </c>
      <c r="AC88" s="8">
        <v>1</v>
      </c>
      <c r="AD88" s="8">
        <v>1</v>
      </c>
      <c r="AE88" s="8">
        <v>0</v>
      </c>
      <c r="AF88" s="8">
        <v>0</v>
      </c>
      <c r="AG88" s="8">
        <v>0</v>
      </c>
      <c r="AH88" s="8">
        <v>0</v>
      </c>
      <c r="AI88" s="8">
        <v>1</v>
      </c>
      <c r="AJ88" s="8">
        <v>1</v>
      </c>
      <c r="AK88" s="8">
        <v>1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1</v>
      </c>
      <c r="AX88" s="8">
        <v>1</v>
      </c>
      <c r="AY88" s="8">
        <v>1</v>
      </c>
    </row>
    <row r="89" spans="1:51" s="22" customFormat="1" ht="12" customHeight="1" x14ac:dyDescent="0.2">
      <c r="A89" s="91" t="s">
        <v>73</v>
      </c>
      <c r="B89" s="91"/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8">
        <v>1</v>
      </c>
      <c r="I89" s="8">
        <v>1</v>
      </c>
      <c r="J89" s="8">
        <v>2</v>
      </c>
      <c r="K89" s="8">
        <v>3</v>
      </c>
      <c r="L89" s="8">
        <v>2</v>
      </c>
      <c r="M89" s="8">
        <v>2</v>
      </c>
      <c r="N89" s="8">
        <v>1</v>
      </c>
      <c r="O89" s="8">
        <v>1</v>
      </c>
      <c r="P89" s="8">
        <v>1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1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</row>
    <row r="90" spans="1:51" s="22" customFormat="1" ht="12" customHeight="1" x14ac:dyDescent="0.2">
      <c r="A90" s="91" t="s">
        <v>74</v>
      </c>
      <c r="B90" s="91"/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1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</row>
    <row r="91" spans="1:51" s="22" customFormat="1" ht="12" customHeight="1" x14ac:dyDescent="0.2">
      <c r="A91" s="91" t="s">
        <v>75</v>
      </c>
      <c r="B91" s="91"/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</row>
    <row r="92" spans="1:51" s="22" customFormat="1" ht="12" customHeight="1" x14ac:dyDescent="0.2">
      <c r="A92" s="91" t="s">
        <v>76</v>
      </c>
      <c r="B92" s="91"/>
      <c r="C92" s="8">
        <v>1</v>
      </c>
      <c r="D92" s="8">
        <v>0</v>
      </c>
      <c r="E92" s="8">
        <v>1</v>
      </c>
      <c r="F92" s="8">
        <v>1</v>
      </c>
      <c r="G92" s="8">
        <v>0</v>
      </c>
      <c r="H92" s="8">
        <v>0</v>
      </c>
      <c r="I92" s="8">
        <v>1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1</v>
      </c>
      <c r="AT92" s="8">
        <v>0</v>
      </c>
      <c r="AU92" s="8">
        <v>1</v>
      </c>
      <c r="AV92" s="8">
        <v>1</v>
      </c>
      <c r="AW92" s="8">
        <v>0</v>
      </c>
      <c r="AX92" s="8">
        <v>0</v>
      </c>
      <c r="AY92" s="8">
        <v>0</v>
      </c>
    </row>
    <row r="93" spans="1:51" s="22" customFormat="1" ht="12" customHeight="1" x14ac:dyDescent="0.2">
      <c r="A93" s="91" t="s">
        <v>77</v>
      </c>
      <c r="B93" s="91"/>
      <c r="C93" s="8">
        <v>12</v>
      </c>
      <c r="D93" s="8">
        <v>11</v>
      </c>
      <c r="E93" s="8">
        <v>11</v>
      </c>
      <c r="F93" s="8">
        <v>11</v>
      </c>
      <c r="G93" s="8">
        <v>10</v>
      </c>
      <c r="H93" s="8">
        <v>10</v>
      </c>
      <c r="I93" s="8">
        <v>10</v>
      </c>
      <c r="J93" s="8">
        <v>14</v>
      </c>
      <c r="K93" s="8">
        <v>11</v>
      </c>
      <c r="L93" s="8">
        <v>10</v>
      </c>
      <c r="M93" s="8">
        <v>9</v>
      </c>
      <c r="N93" s="8">
        <v>11</v>
      </c>
      <c r="O93" s="8">
        <v>11</v>
      </c>
      <c r="P93" s="8">
        <v>12</v>
      </c>
      <c r="Q93" s="8">
        <v>2</v>
      </c>
      <c r="R93" s="8">
        <v>2</v>
      </c>
      <c r="S93" s="8">
        <v>2</v>
      </c>
      <c r="T93" s="8">
        <v>1</v>
      </c>
      <c r="U93" s="8">
        <v>2</v>
      </c>
      <c r="V93" s="8">
        <v>2</v>
      </c>
      <c r="W93" s="8">
        <v>1</v>
      </c>
      <c r="X93" s="8">
        <v>8</v>
      </c>
      <c r="Y93" s="8">
        <v>5</v>
      </c>
      <c r="Z93" s="8">
        <v>4</v>
      </c>
      <c r="AA93" s="8">
        <v>4</v>
      </c>
      <c r="AB93" s="8">
        <v>4</v>
      </c>
      <c r="AC93" s="8">
        <v>4</v>
      </c>
      <c r="AD93" s="8">
        <v>4</v>
      </c>
      <c r="AE93" s="8">
        <v>5</v>
      </c>
      <c r="AF93" s="8">
        <v>4</v>
      </c>
      <c r="AG93" s="8">
        <v>4</v>
      </c>
      <c r="AH93" s="8">
        <v>2</v>
      </c>
      <c r="AI93" s="8">
        <v>5</v>
      </c>
      <c r="AJ93" s="8">
        <v>5</v>
      </c>
      <c r="AK93" s="8">
        <v>6</v>
      </c>
      <c r="AL93" s="8">
        <v>16</v>
      </c>
      <c r="AM93" s="8">
        <v>12</v>
      </c>
      <c r="AN93" s="8">
        <v>10</v>
      </c>
      <c r="AO93" s="8">
        <v>10</v>
      </c>
      <c r="AP93" s="8">
        <v>13</v>
      </c>
      <c r="AQ93" s="8">
        <v>12</v>
      </c>
      <c r="AR93" s="8">
        <v>7</v>
      </c>
      <c r="AS93" s="8">
        <v>5</v>
      </c>
      <c r="AT93" s="8">
        <v>2</v>
      </c>
      <c r="AU93" s="8">
        <v>3</v>
      </c>
      <c r="AV93" s="8">
        <v>2</v>
      </c>
      <c r="AW93" s="8">
        <v>5</v>
      </c>
      <c r="AX93" s="8">
        <v>6</v>
      </c>
      <c r="AY93" s="8">
        <v>5</v>
      </c>
    </row>
    <row r="94" spans="1:51" s="22" customFormat="1" ht="12" customHeight="1" x14ac:dyDescent="0.2">
      <c r="A94" s="91" t="s">
        <v>78</v>
      </c>
      <c r="B94" s="91"/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</v>
      </c>
      <c r="N94" s="8">
        <v>0</v>
      </c>
      <c r="O94" s="8">
        <v>1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1</v>
      </c>
      <c r="AD94" s="8">
        <v>1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</row>
    <row r="95" spans="1:51" s="22" customFormat="1" ht="12" customHeight="1" x14ac:dyDescent="0.2">
      <c r="A95" s="91" t="s">
        <v>79</v>
      </c>
      <c r="B95" s="91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2</v>
      </c>
      <c r="K95" s="8">
        <v>2</v>
      </c>
      <c r="L95" s="8">
        <v>2</v>
      </c>
      <c r="M95" s="8">
        <v>2</v>
      </c>
      <c r="N95" s="8">
        <v>2</v>
      </c>
      <c r="O95" s="8">
        <v>1</v>
      </c>
      <c r="P95" s="8">
        <v>1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>
        <v>1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</row>
    <row r="96" spans="1:51" s="22" customFormat="1" ht="12" customHeight="1" x14ac:dyDescent="0.2">
      <c r="A96" s="91" t="s">
        <v>80</v>
      </c>
      <c r="B96" s="91"/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1</v>
      </c>
      <c r="AM96" s="8">
        <v>1</v>
      </c>
      <c r="AN96" s="8">
        <v>1</v>
      </c>
      <c r="AO96" s="8">
        <v>1</v>
      </c>
      <c r="AP96" s="8">
        <v>1</v>
      </c>
      <c r="AQ96" s="8">
        <v>0</v>
      </c>
      <c r="AR96" s="8">
        <v>0</v>
      </c>
      <c r="AS96" s="8">
        <v>1</v>
      </c>
      <c r="AT96" s="8">
        <v>1</v>
      </c>
      <c r="AU96" s="8">
        <v>1</v>
      </c>
      <c r="AV96" s="8">
        <v>1</v>
      </c>
      <c r="AW96" s="8">
        <v>0</v>
      </c>
      <c r="AX96" s="8">
        <v>0</v>
      </c>
      <c r="AY96" s="8">
        <v>0</v>
      </c>
    </row>
    <row r="97" spans="1:51" s="22" customFormat="1" ht="12" customHeight="1" x14ac:dyDescent="0.2">
      <c r="A97" s="91" t="s">
        <v>81</v>
      </c>
      <c r="B97" s="91"/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</row>
    <row r="98" spans="1:51" s="22" customFormat="1" ht="12" customHeight="1" x14ac:dyDescent="0.2">
      <c r="A98" s="91" t="s">
        <v>82</v>
      </c>
      <c r="B98" s="91"/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1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</row>
    <row r="99" spans="1:51" s="22" customFormat="1" ht="12" customHeight="1" x14ac:dyDescent="0.2">
      <c r="A99" s="91" t="s">
        <v>83</v>
      </c>
      <c r="B99" s="91"/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</row>
    <row r="100" spans="1:51" s="22" customFormat="1" ht="12" customHeight="1" x14ac:dyDescent="0.2">
      <c r="A100" s="91" t="s">
        <v>84</v>
      </c>
      <c r="B100" s="91"/>
      <c r="C100" s="8">
        <v>2</v>
      </c>
      <c r="D100" s="8">
        <v>3</v>
      </c>
      <c r="E100" s="8">
        <v>3</v>
      </c>
      <c r="F100" s="8">
        <v>2</v>
      </c>
      <c r="G100" s="8">
        <v>2</v>
      </c>
      <c r="H100" s="8">
        <v>2</v>
      </c>
      <c r="I100" s="8">
        <v>2</v>
      </c>
      <c r="J100" s="8">
        <v>0</v>
      </c>
      <c r="K100" s="8">
        <v>1</v>
      </c>
      <c r="L100" s="8">
        <v>1</v>
      </c>
      <c r="M100" s="8">
        <v>2</v>
      </c>
      <c r="N100" s="8">
        <v>2</v>
      </c>
      <c r="O100" s="8">
        <v>2</v>
      </c>
      <c r="P100" s="8">
        <v>2</v>
      </c>
      <c r="Q100" s="8">
        <v>0</v>
      </c>
      <c r="R100" s="8">
        <v>0</v>
      </c>
      <c r="S100" s="8">
        <v>0</v>
      </c>
      <c r="T100" s="8">
        <v>1</v>
      </c>
      <c r="U100" s="8">
        <v>1</v>
      </c>
      <c r="V100" s="8">
        <v>1</v>
      </c>
      <c r="W100" s="8">
        <v>1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1</v>
      </c>
      <c r="AD100" s="8">
        <v>1</v>
      </c>
      <c r="AE100" s="8">
        <v>1</v>
      </c>
      <c r="AF100" s="8">
        <v>1</v>
      </c>
      <c r="AG100" s="8">
        <v>1</v>
      </c>
      <c r="AH100" s="8">
        <v>1</v>
      </c>
      <c r="AI100" s="8">
        <v>1</v>
      </c>
      <c r="AJ100" s="8">
        <v>2</v>
      </c>
      <c r="AK100" s="8">
        <v>2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1</v>
      </c>
      <c r="AY100" s="8">
        <v>2</v>
      </c>
    </row>
    <row r="101" spans="1:51" s="22" customFormat="1" ht="12" customHeight="1" x14ac:dyDescent="0.2">
      <c r="A101" s="91" t="s">
        <v>85</v>
      </c>
      <c r="B101" s="91"/>
      <c r="C101" s="8">
        <v>1</v>
      </c>
      <c r="D101" s="8">
        <v>1</v>
      </c>
      <c r="E101" s="8">
        <v>1</v>
      </c>
      <c r="F101" s="8">
        <v>1</v>
      </c>
      <c r="G101" s="8">
        <v>1</v>
      </c>
      <c r="H101" s="8">
        <v>1</v>
      </c>
      <c r="I101" s="8">
        <v>1</v>
      </c>
      <c r="J101" s="8">
        <v>3</v>
      </c>
      <c r="K101" s="8">
        <v>3</v>
      </c>
      <c r="L101" s="8">
        <v>3</v>
      </c>
      <c r="M101" s="8">
        <v>3</v>
      </c>
      <c r="N101" s="8">
        <v>3</v>
      </c>
      <c r="O101" s="8">
        <v>2</v>
      </c>
      <c r="P101" s="8">
        <v>2</v>
      </c>
      <c r="Q101" s="8">
        <v>2</v>
      </c>
      <c r="R101" s="8">
        <v>1</v>
      </c>
      <c r="S101" s="8">
        <v>1</v>
      </c>
      <c r="T101" s="8">
        <v>1</v>
      </c>
      <c r="U101" s="8">
        <v>1</v>
      </c>
      <c r="V101" s="8">
        <v>0</v>
      </c>
      <c r="W101" s="8">
        <v>0</v>
      </c>
      <c r="X101" s="8">
        <v>2</v>
      </c>
      <c r="Y101" s="8">
        <v>2</v>
      </c>
      <c r="Z101" s="8">
        <v>2</v>
      </c>
      <c r="AA101" s="8">
        <v>3</v>
      </c>
      <c r="AB101" s="8">
        <v>2</v>
      </c>
      <c r="AC101" s="8">
        <v>2</v>
      </c>
      <c r="AD101" s="8">
        <v>2</v>
      </c>
      <c r="AE101" s="8">
        <v>2</v>
      </c>
      <c r="AF101" s="8">
        <v>2</v>
      </c>
      <c r="AG101" s="8">
        <v>3</v>
      </c>
      <c r="AH101" s="8">
        <v>3</v>
      </c>
      <c r="AI101" s="8">
        <v>3</v>
      </c>
      <c r="AJ101" s="8">
        <v>2</v>
      </c>
      <c r="AK101" s="8">
        <v>2</v>
      </c>
      <c r="AL101" s="8">
        <v>2</v>
      </c>
      <c r="AM101" s="8">
        <v>2</v>
      </c>
      <c r="AN101" s="8">
        <v>2</v>
      </c>
      <c r="AO101" s="8">
        <v>2</v>
      </c>
      <c r="AP101" s="8">
        <v>2</v>
      </c>
      <c r="AQ101" s="8">
        <v>1</v>
      </c>
      <c r="AR101" s="8">
        <v>2</v>
      </c>
      <c r="AS101" s="8">
        <v>1</v>
      </c>
      <c r="AT101" s="8">
        <v>1</v>
      </c>
      <c r="AU101" s="8">
        <v>1</v>
      </c>
      <c r="AV101" s="8">
        <v>1</v>
      </c>
      <c r="AW101" s="8">
        <v>1</v>
      </c>
      <c r="AX101" s="8">
        <v>0</v>
      </c>
      <c r="AY101" s="8">
        <v>1</v>
      </c>
    </row>
    <row r="102" spans="1:51" s="22" customFormat="1" ht="12" customHeight="1" x14ac:dyDescent="0.2">
      <c r="A102" s="91" t="s">
        <v>86</v>
      </c>
      <c r="B102" s="91"/>
      <c r="C102" s="8">
        <v>6</v>
      </c>
      <c r="D102" s="8">
        <v>6</v>
      </c>
      <c r="E102" s="8">
        <v>6</v>
      </c>
      <c r="F102" s="8">
        <v>4</v>
      </c>
      <c r="G102" s="8">
        <v>4</v>
      </c>
      <c r="H102" s="8">
        <v>4</v>
      </c>
      <c r="I102" s="8">
        <v>3</v>
      </c>
      <c r="J102" s="8">
        <v>3</v>
      </c>
      <c r="K102" s="8">
        <v>4</v>
      </c>
      <c r="L102" s="8">
        <v>4</v>
      </c>
      <c r="M102" s="8">
        <v>4</v>
      </c>
      <c r="N102" s="8">
        <v>3</v>
      </c>
      <c r="O102" s="8">
        <v>3</v>
      </c>
      <c r="P102" s="8">
        <v>2</v>
      </c>
      <c r="Q102" s="8">
        <v>3</v>
      </c>
      <c r="R102" s="8">
        <v>4</v>
      </c>
      <c r="S102" s="8">
        <v>5</v>
      </c>
      <c r="T102" s="8">
        <v>5</v>
      </c>
      <c r="U102" s="8">
        <v>3</v>
      </c>
      <c r="V102" s="8">
        <v>4</v>
      </c>
      <c r="W102" s="8">
        <v>4</v>
      </c>
      <c r="X102" s="8">
        <v>1</v>
      </c>
      <c r="Y102" s="8">
        <v>2</v>
      </c>
      <c r="Z102" s="8">
        <v>2</v>
      </c>
      <c r="AA102" s="8">
        <v>2</v>
      </c>
      <c r="AB102" s="8">
        <v>2</v>
      </c>
      <c r="AC102" s="8">
        <v>2</v>
      </c>
      <c r="AD102" s="8">
        <v>2</v>
      </c>
      <c r="AE102" s="8">
        <v>2</v>
      </c>
      <c r="AF102" s="8">
        <v>3</v>
      </c>
      <c r="AG102" s="8">
        <v>3</v>
      </c>
      <c r="AH102" s="8">
        <v>3</v>
      </c>
      <c r="AI102" s="8">
        <v>2</v>
      </c>
      <c r="AJ102" s="8">
        <v>3</v>
      </c>
      <c r="AK102" s="8">
        <v>3</v>
      </c>
      <c r="AL102" s="8">
        <v>2</v>
      </c>
      <c r="AM102" s="8">
        <v>2</v>
      </c>
      <c r="AN102" s="8">
        <v>1</v>
      </c>
      <c r="AO102" s="8">
        <v>1</v>
      </c>
      <c r="AP102" s="8">
        <v>0</v>
      </c>
      <c r="AQ102" s="8">
        <v>1</v>
      </c>
      <c r="AR102" s="8">
        <v>0</v>
      </c>
      <c r="AS102" s="8">
        <v>2</v>
      </c>
      <c r="AT102" s="8">
        <v>1</v>
      </c>
      <c r="AU102" s="8">
        <v>2</v>
      </c>
      <c r="AV102" s="8">
        <v>1</v>
      </c>
      <c r="AW102" s="8">
        <v>2</v>
      </c>
      <c r="AX102" s="8">
        <v>4</v>
      </c>
      <c r="AY102" s="8">
        <v>1</v>
      </c>
    </row>
    <row r="103" spans="1:51" s="22" customFormat="1" ht="12" customHeight="1" x14ac:dyDescent="0.2">
      <c r="A103" s="91" t="s">
        <v>87</v>
      </c>
      <c r="B103" s="91"/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1</v>
      </c>
      <c r="M103" s="8">
        <v>1</v>
      </c>
      <c r="N103" s="8">
        <v>1</v>
      </c>
      <c r="O103" s="8">
        <v>1</v>
      </c>
      <c r="P103" s="8">
        <v>2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</row>
    <row r="104" spans="1:51" s="22" customFormat="1" ht="12" customHeight="1" x14ac:dyDescent="0.2">
      <c r="A104" s="91" t="s">
        <v>88</v>
      </c>
      <c r="B104" s="91"/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</row>
    <row r="105" spans="1:51" s="22" customFormat="1" ht="12" customHeight="1" x14ac:dyDescent="0.2">
      <c r="A105" s="91" t="s">
        <v>89</v>
      </c>
      <c r="B105" s="91"/>
      <c r="C105" s="8">
        <v>0</v>
      </c>
      <c r="D105" s="8">
        <v>1</v>
      </c>
      <c r="E105" s="8">
        <v>1</v>
      </c>
      <c r="F105" s="8">
        <v>0</v>
      </c>
      <c r="G105" s="8">
        <v>1</v>
      </c>
      <c r="H105" s="8">
        <v>1</v>
      </c>
      <c r="I105" s="8">
        <v>1</v>
      </c>
      <c r="J105" s="8">
        <v>2</v>
      </c>
      <c r="K105" s="8">
        <v>2</v>
      </c>
      <c r="L105" s="8">
        <v>2</v>
      </c>
      <c r="M105" s="8">
        <v>2</v>
      </c>
      <c r="N105" s="8">
        <v>2</v>
      </c>
      <c r="O105" s="8">
        <v>2</v>
      </c>
      <c r="P105" s="8">
        <v>2</v>
      </c>
      <c r="Q105" s="8">
        <v>0</v>
      </c>
      <c r="R105" s="8">
        <v>1</v>
      </c>
      <c r="S105" s="8">
        <v>1</v>
      </c>
      <c r="T105" s="8">
        <v>1</v>
      </c>
      <c r="U105" s="8">
        <v>1</v>
      </c>
      <c r="V105" s="8">
        <v>1</v>
      </c>
      <c r="W105" s="8">
        <v>1</v>
      </c>
      <c r="X105" s="8">
        <v>0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>
        <v>1</v>
      </c>
      <c r="AE105" s="8">
        <v>1</v>
      </c>
      <c r="AF105" s="8">
        <v>1</v>
      </c>
      <c r="AG105" s="8">
        <v>0</v>
      </c>
      <c r="AH105" s="8">
        <v>1</v>
      </c>
      <c r="AI105" s="8">
        <v>1</v>
      </c>
      <c r="AJ105" s="8">
        <v>1</v>
      </c>
      <c r="AK105" s="8">
        <v>1</v>
      </c>
      <c r="AL105" s="8">
        <v>1</v>
      </c>
      <c r="AM105" s="8">
        <v>0</v>
      </c>
      <c r="AN105" s="8">
        <v>1</v>
      </c>
      <c r="AO105" s="8">
        <v>1</v>
      </c>
      <c r="AP105" s="8">
        <v>1</v>
      </c>
      <c r="AQ105" s="8">
        <v>1</v>
      </c>
      <c r="AR105" s="8">
        <v>1</v>
      </c>
      <c r="AS105" s="8">
        <v>1</v>
      </c>
      <c r="AT105" s="8">
        <v>0</v>
      </c>
      <c r="AU105" s="8">
        <v>1</v>
      </c>
      <c r="AV105" s="8">
        <v>1</v>
      </c>
      <c r="AW105" s="8">
        <v>0</v>
      </c>
      <c r="AX105" s="8">
        <v>1</v>
      </c>
      <c r="AY105" s="8">
        <v>1</v>
      </c>
    </row>
    <row r="106" spans="1:51" s="22" customFormat="1" ht="12" customHeight="1" x14ac:dyDescent="0.2">
      <c r="A106" s="91" t="s">
        <v>90</v>
      </c>
      <c r="B106" s="91"/>
      <c r="C106" s="8">
        <v>1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2</v>
      </c>
      <c r="K106" s="8">
        <v>2</v>
      </c>
      <c r="L106" s="8">
        <v>1</v>
      </c>
      <c r="M106" s="8">
        <v>1</v>
      </c>
      <c r="N106" s="8">
        <v>2</v>
      </c>
      <c r="O106" s="8">
        <v>2</v>
      </c>
      <c r="P106" s="8">
        <v>2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1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1</v>
      </c>
      <c r="AM106" s="8">
        <v>1</v>
      </c>
      <c r="AN106" s="8">
        <v>0</v>
      </c>
      <c r="AO106" s="8">
        <v>0</v>
      </c>
      <c r="AP106" s="8">
        <v>1</v>
      </c>
      <c r="AQ106" s="8">
        <v>1</v>
      </c>
      <c r="AR106" s="8">
        <v>1</v>
      </c>
      <c r="AS106" s="8">
        <v>1</v>
      </c>
      <c r="AT106" s="8">
        <v>1</v>
      </c>
      <c r="AU106" s="8">
        <v>0</v>
      </c>
      <c r="AV106" s="8">
        <v>0</v>
      </c>
      <c r="AW106" s="8">
        <v>1</v>
      </c>
      <c r="AX106" s="8">
        <v>1</v>
      </c>
      <c r="AY106" s="8">
        <v>1</v>
      </c>
    </row>
    <row r="107" spans="1:51" s="22" customFormat="1" ht="12" customHeight="1" x14ac:dyDescent="0.2">
      <c r="A107" s="91" t="s">
        <v>91</v>
      </c>
      <c r="B107" s="91"/>
      <c r="C107" s="8">
        <v>2</v>
      </c>
      <c r="D107" s="8">
        <v>2</v>
      </c>
      <c r="E107" s="8">
        <v>2</v>
      </c>
      <c r="F107" s="8">
        <v>2</v>
      </c>
      <c r="G107" s="8">
        <v>2</v>
      </c>
      <c r="H107" s="8">
        <v>2</v>
      </c>
      <c r="I107" s="8">
        <v>2</v>
      </c>
      <c r="J107" s="8">
        <v>1</v>
      </c>
      <c r="K107" s="8">
        <v>1</v>
      </c>
      <c r="L107" s="8">
        <v>1</v>
      </c>
      <c r="M107" s="8">
        <v>2</v>
      </c>
      <c r="N107" s="8">
        <v>2</v>
      </c>
      <c r="O107" s="8">
        <v>2</v>
      </c>
      <c r="P107" s="8">
        <v>2</v>
      </c>
      <c r="Q107" s="8">
        <v>0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>
        <v>1</v>
      </c>
      <c r="AE107" s="8">
        <v>1</v>
      </c>
      <c r="AF107" s="8">
        <v>1</v>
      </c>
      <c r="AG107" s="8">
        <v>1</v>
      </c>
      <c r="AH107" s="8">
        <v>1</v>
      </c>
      <c r="AI107" s="8">
        <v>1</v>
      </c>
      <c r="AJ107" s="8">
        <v>0</v>
      </c>
      <c r="AK107" s="8">
        <v>1</v>
      </c>
      <c r="AL107" s="8">
        <v>1</v>
      </c>
      <c r="AM107" s="8">
        <v>1</v>
      </c>
      <c r="AN107" s="8">
        <v>1</v>
      </c>
      <c r="AO107" s="8">
        <v>0</v>
      </c>
      <c r="AP107" s="8">
        <v>1</v>
      </c>
      <c r="AQ107" s="8">
        <v>1</v>
      </c>
      <c r="AR107" s="8">
        <v>1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1</v>
      </c>
      <c r="AY107" s="8">
        <v>0</v>
      </c>
    </row>
    <row r="108" spans="1:51" s="22" customFormat="1" ht="12" customHeight="1" x14ac:dyDescent="0.2">
      <c r="A108" s="91" t="s">
        <v>92</v>
      </c>
      <c r="B108" s="91"/>
      <c r="C108" s="8">
        <v>1</v>
      </c>
      <c r="D108" s="8">
        <v>1</v>
      </c>
      <c r="E108" s="8">
        <v>1</v>
      </c>
      <c r="F108" s="8">
        <v>1</v>
      </c>
      <c r="G108" s="8">
        <v>1</v>
      </c>
      <c r="H108" s="8">
        <v>1</v>
      </c>
      <c r="I108" s="8">
        <v>1</v>
      </c>
      <c r="J108" s="8">
        <v>4</v>
      </c>
      <c r="K108" s="8">
        <v>1</v>
      </c>
      <c r="L108" s="8">
        <v>2</v>
      </c>
      <c r="M108" s="8">
        <v>1</v>
      </c>
      <c r="N108" s="8">
        <v>1</v>
      </c>
      <c r="O108" s="8">
        <v>1</v>
      </c>
      <c r="P108" s="8">
        <v>1</v>
      </c>
      <c r="Q108" s="8">
        <v>0</v>
      </c>
      <c r="R108" s="8">
        <v>0</v>
      </c>
      <c r="S108" s="8">
        <v>1</v>
      </c>
      <c r="T108" s="8">
        <v>0</v>
      </c>
      <c r="U108" s="8">
        <v>0</v>
      </c>
      <c r="V108" s="8">
        <v>0</v>
      </c>
      <c r="W108" s="8">
        <v>1</v>
      </c>
      <c r="X108" s="8">
        <v>1</v>
      </c>
      <c r="Y108" s="8">
        <v>0</v>
      </c>
      <c r="Z108" s="8">
        <v>0</v>
      </c>
      <c r="AA108" s="8">
        <v>0</v>
      </c>
      <c r="AB108" s="8">
        <v>1</v>
      </c>
      <c r="AC108" s="8">
        <v>1</v>
      </c>
      <c r="AD108" s="8">
        <v>1</v>
      </c>
      <c r="AE108" s="8">
        <v>1</v>
      </c>
      <c r="AF108" s="8">
        <v>1</v>
      </c>
      <c r="AG108" s="8">
        <v>1</v>
      </c>
      <c r="AH108" s="8">
        <v>1</v>
      </c>
      <c r="AI108" s="8">
        <v>1</v>
      </c>
      <c r="AJ108" s="8">
        <v>1</v>
      </c>
      <c r="AK108" s="8">
        <v>1</v>
      </c>
      <c r="AL108" s="8">
        <v>2</v>
      </c>
      <c r="AM108" s="8">
        <v>0</v>
      </c>
      <c r="AN108" s="8">
        <v>1</v>
      </c>
      <c r="AO108" s="8">
        <v>0</v>
      </c>
      <c r="AP108" s="8">
        <v>1</v>
      </c>
      <c r="AQ108" s="8">
        <v>1</v>
      </c>
      <c r="AR108" s="8">
        <v>2</v>
      </c>
      <c r="AS108" s="8">
        <v>1</v>
      </c>
      <c r="AT108" s="8">
        <v>0</v>
      </c>
      <c r="AU108" s="8">
        <v>0</v>
      </c>
      <c r="AV108" s="8">
        <v>0</v>
      </c>
      <c r="AW108" s="8">
        <v>1</v>
      </c>
      <c r="AX108" s="8">
        <v>1</v>
      </c>
      <c r="AY108" s="8">
        <v>1</v>
      </c>
    </row>
    <row r="109" spans="1:51" s="22" customFormat="1" ht="12" customHeight="1" x14ac:dyDescent="0.2">
      <c r="A109" s="91" t="s">
        <v>93</v>
      </c>
      <c r="B109" s="91"/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</row>
    <row r="110" spans="1:51" s="22" customFormat="1" ht="12" customHeight="1" x14ac:dyDescent="0.2">
      <c r="A110" s="91" t="s">
        <v>94</v>
      </c>
      <c r="B110" s="91"/>
      <c r="C110" s="8">
        <v>2</v>
      </c>
      <c r="D110" s="8">
        <v>2</v>
      </c>
      <c r="E110" s="8">
        <v>2</v>
      </c>
      <c r="F110" s="8">
        <v>2</v>
      </c>
      <c r="G110" s="8">
        <v>2</v>
      </c>
      <c r="H110" s="8">
        <v>2</v>
      </c>
      <c r="I110" s="8">
        <v>2</v>
      </c>
      <c r="J110" s="8">
        <v>1</v>
      </c>
      <c r="K110" s="8">
        <v>2</v>
      </c>
      <c r="L110" s="8">
        <v>2</v>
      </c>
      <c r="M110" s="8">
        <v>1</v>
      </c>
      <c r="N110" s="8">
        <v>1</v>
      </c>
      <c r="O110" s="8">
        <v>1</v>
      </c>
      <c r="P110" s="8">
        <v>1</v>
      </c>
      <c r="Q110" s="8">
        <v>0</v>
      </c>
      <c r="R110" s="8">
        <v>0</v>
      </c>
      <c r="S110" s="8">
        <v>1</v>
      </c>
      <c r="T110" s="8">
        <v>1</v>
      </c>
      <c r="U110" s="8">
        <v>1</v>
      </c>
      <c r="V110" s="8">
        <v>1</v>
      </c>
      <c r="W110" s="8">
        <v>2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1</v>
      </c>
      <c r="AG110" s="8">
        <v>1</v>
      </c>
      <c r="AH110" s="8">
        <v>0</v>
      </c>
      <c r="AI110" s="8">
        <v>0</v>
      </c>
      <c r="AJ110" s="8">
        <v>0</v>
      </c>
      <c r="AK110" s="8">
        <v>1</v>
      </c>
      <c r="AL110" s="8">
        <v>1</v>
      </c>
      <c r="AM110" s="8">
        <v>0</v>
      </c>
      <c r="AN110" s="8">
        <v>1</v>
      </c>
      <c r="AO110" s="8">
        <v>1</v>
      </c>
      <c r="AP110" s="8">
        <v>1</v>
      </c>
      <c r="AQ110" s="8">
        <v>1</v>
      </c>
      <c r="AR110" s="8">
        <v>1</v>
      </c>
      <c r="AS110" s="8">
        <v>1</v>
      </c>
      <c r="AT110" s="8">
        <v>1</v>
      </c>
      <c r="AU110" s="8">
        <v>1</v>
      </c>
      <c r="AV110" s="8">
        <v>1</v>
      </c>
      <c r="AW110" s="8">
        <v>0</v>
      </c>
      <c r="AX110" s="8">
        <v>1</v>
      </c>
      <c r="AY110" s="8">
        <v>1</v>
      </c>
    </row>
    <row r="111" spans="1:51" s="22" customFormat="1" ht="12" customHeight="1" x14ac:dyDescent="0.2">
      <c r="A111" s="91" t="s">
        <v>95</v>
      </c>
      <c r="B111" s="91"/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</row>
    <row r="112" spans="1:51" s="22" customFormat="1" ht="12" customHeight="1" x14ac:dyDescent="0.2">
      <c r="A112" s="91" t="s">
        <v>96</v>
      </c>
      <c r="B112" s="91"/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</row>
    <row r="113" spans="1:51" s="22" customFormat="1" ht="12" customHeight="1" x14ac:dyDescent="0.2">
      <c r="A113" s="91" t="s">
        <v>97</v>
      </c>
      <c r="B113" s="91"/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1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>
        <v>1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</row>
    <row r="114" spans="1:51" s="22" customFormat="1" ht="12" customHeight="1" x14ac:dyDescent="0.2">
      <c r="A114" s="91" t="s">
        <v>98</v>
      </c>
      <c r="B114" s="91"/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2</v>
      </c>
      <c r="K114" s="8">
        <v>1</v>
      </c>
      <c r="L114" s="8">
        <v>1</v>
      </c>
      <c r="M114" s="8">
        <v>1</v>
      </c>
      <c r="N114" s="8">
        <v>1</v>
      </c>
      <c r="O114" s="8">
        <v>1</v>
      </c>
      <c r="P114" s="8">
        <v>1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2</v>
      </c>
      <c r="Y114" s="8">
        <v>2</v>
      </c>
      <c r="Z114" s="8">
        <v>2</v>
      </c>
      <c r="AA114" s="8">
        <v>2</v>
      </c>
      <c r="AB114" s="8">
        <v>1</v>
      </c>
      <c r="AC114" s="8">
        <v>1</v>
      </c>
      <c r="AD114" s="8">
        <v>1</v>
      </c>
      <c r="AE114" s="8">
        <v>1</v>
      </c>
      <c r="AF114" s="8">
        <v>1</v>
      </c>
      <c r="AG114" s="8">
        <v>1</v>
      </c>
      <c r="AH114" s="8">
        <v>1</v>
      </c>
      <c r="AI114" s="8">
        <v>1</v>
      </c>
      <c r="AJ114" s="8">
        <v>1</v>
      </c>
      <c r="AK114" s="8">
        <v>1</v>
      </c>
      <c r="AL114" s="8">
        <v>1</v>
      </c>
      <c r="AM114" s="8">
        <v>1</v>
      </c>
      <c r="AN114" s="8">
        <v>1</v>
      </c>
      <c r="AO114" s="8">
        <v>1</v>
      </c>
      <c r="AP114" s="8">
        <v>1</v>
      </c>
      <c r="AQ114" s="8">
        <v>1</v>
      </c>
      <c r="AR114" s="8">
        <v>1</v>
      </c>
      <c r="AS114" s="8">
        <v>0</v>
      </c>
      <c r="AT114" s="8">
        <v>1</v>
      </c>
      <c r="AU114" s="8">
        <v>0</v>
      </c>
      <c r="AV114" s="8">
        <v>0</v>
      </c>
      <c r="AW114" s="8">
        <v>0</v>
      </c>
      <c r="AX114" s="8">
        <v>1</v>
      </c>
      <c r="AY114" s="8">
        <v>0</v>
      </c>
    </row>
    <row r="115" spans="1:51" s="22" customFormat="1" ht="12" customHeight="1" x14ac:dyDescent="0.2">
      <c r="A115" s="91" t="s">
        <v>99</v>
      </c>
      <c r="B115" s="91"/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</row>
    <row r="116" spans="1:51" s="22" customFormat="1" ht="12" customHeight="1" x14ac:dyDescent="0.2">
      <c r="A116" s="91" t="s">
        <v>100</v>
      </c>
      <c r="B116" s="91"/>
      <c r="C116" s="8">
        <v>2</v>
      </c>
      <c r="D116" s="8">
        <v>2</v>
      </c>
      <c r="E116" s="8">
        <v>2</v>
      </c>
      <c r="F116" s="8">
        <v>2</v>
      </c>
      <c r="G116" s="8">
        <v>2</v>
      </c>
      <c r="H116" s="8">
        <v>2</v>
      </c>
      <c r="I116" s="8">
        <v>2</v>
      </c>
      <c r="J116" s="8">
        <v>2</v>
      </c>
      <c r="K116" s="8">
        <v>2</v>
      </c>
      <c r="L116" s="8">
        <v>2</v>
      </c>
      <c r="M116" s="8">
        <v>2</v>
      </c>
      <c r="N116" s="8">
        <v>2</v>
      </c>
      <c r="O116" s="8">
        <v>2</v>
      </c>
      <c r="P116" s="8">
        <v>2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>
        <v>1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1</v>
      </c>
      <c r="AM116" s="8">
        <v>1</v>
      </c>
      <c r="AN116" s="8">
        <v>1</v>
      </c>
      <c r="AO116" s="8">
        <v>1</v>
      </c>
      <c r="AP116" s="8">
        <v>2</v>
      </c>
      <c r="AQ116" s="8">
        <v>2</v>
      </c>
      <c r="AR116" s="8">
        <v>2</v>
      </c>
      <c r="AS116" s="8">
        <v>0</v>
      </c>
      <c r="AT116" s="8">
        <v>0</v>
      </c>
      <c r="AU116" s="8">
        <v>0</v>
      </c>
      <c r="AV116" s="8">
        <v>0</v>
      </c>
      <c r="AW116" s="8">
        <v>1</v>
      </c>
      <c r="AX116" s="8">
        <v>1</v>
      </c>
      <c r="AY116" s="8">
        <v>1</v>
      </c>
    </row>
    <row r="117" spans="1:51" s="22" customFormat="1" ht="12" customHeight="1" x14ac:dyDescent="0.2">
      <c r="A117" s="91" t="s">
        <v>101</v>
      </c>
      <c r="B117" s="91"/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</row>
    <row r="118" spans="1:51" s="22" customFormat="1" ht="12" customHeight="1" x14ac:dyDescent="0.2">
      <c r="A118" s="91" t="s">
        <v>102</v>
      </c>
      <c r="B118" s="91"/>
      <c r="C118" s="8">
        <v>3</v>
      </c>
      <c r="D118" s="8">
        <v>3</v>
      </c>
      <c r="E118" s="8">
        <v>3</v>
      </c>
      <c r="F118" s="8">
        <v>3</v>
      </c>
      <c r="G118" s="8">
        <v>3</v>
      </c>
      <c r="H118" s="8">
        <v>3</v>
      </c>
      <c r="I118" s="8">
        <v>2</v>
      </c>
      <c r="J118" s="8">
        <v>2</v>
      </c>
      <c r="K118" s="8">
        <v>2</v>
      </c>
      <c r="L118" s="8">
        <v>4</v>
      </c>
      <c r="M118" s="8">
        <v>3</v>
      </c>
      <c r="N118" s="8">
        <v>2</v>
      </c>
      <c r="O118" s="8">
        <v>3</v>
      </c>
      <c r="P118" s="8">
        <v>2</v>
      </c>
      <c r="Q118" s="8">
        <v>2</v>
      </c>
      <c r="R118" s="8">
        <v>3</v>
      </c>
      <c r="S118" s="8">
        <v>2</v>
      </c>
      <c r="T118" s="8">
        <v>2</v>
      </c>
      <c r="U118" s="8">
        <v>2</v>
      </c>
      <c r="V118" s="8">
        <v>2</v>
      </c>
      <c r="W118" s="8">
        <v>1</v>
      </c>
      <c r="X118" s="8">
        <v>2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>
        <v>1</v>
      </c>
      <c r="AE118" s="8">
        <v>3</v>
      </c>
      <c r="AF118" s="8">
        <v>3</v>
      </c>
      <c r="AG118" s="8">
        <v>3</v>
      </c>
      <c r="AH118" s="8">
        <v>3</v>
      </c>
      <c r="AI118" s="8">
        <v>3</v>
      </c>
      <c r="AJ118" s="8">
        <v>3</v>
      </c>
      <c r="AK118" s="8">
        <v>2</v>
      </c>
      <c r="AL118" s="8">
        <v>2</v>
      </c>
      <c r="AM118" s="8">
        <v>2</v>
      </c>
      <c r="AN118" s="8">
        <v>2</v>
      </c>
      <c r="AO118" s="8">
        <v>2</v>
      </c>
      <c r="AP118" s="8">
        <v>2</v>
      </c>
      <c r="AQ118" s="8">
        <v>2</v>
      </c>
      <c r="AR118" s="8">
        <v>2</v>
      </c>
      <c r="AS118" s="8">
        <v>1</v>
      </c>
      <c r="AT118" s="8">
        <v>1</v>
      </c>
      <c r="AU118" s="8">
        <v>2</v>
      </c>
      <c r="AV118" s="8">
        <v>1</v>
      </c>
      <c r="AW118" s="8">
        <v>1</v>
      </c>
      <c r="AX118" s="8">
        <v>1</v>
      </c>
      <c r="AY118" s="8">
        <v>1</v>
      </c>
    </row>
    <row r="119" spans="1:51" s="22" customFormat="1" ht="12" customHeight="1" x14ac:dyDescent="0.2">
      <c r="A119" s="91" t="s">
        <v>103</v>
      </c>
      <c r="B119" s="91"/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8">
        <v>0</v>
      </c>
      <c r="M119" s="8">
        <v>0</v>
      </c>
      <c r="N119" s="8">
        <v>1</v>
      </c>
      <c r="O119" s="8">
        <v>1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1</v>
      </c>
      <c r="Z119" s="8">
        <v>0</v>
      </c>
      <c r="AA119" s="8">
        <v>0</v>
      </c>
      <c r="AB119" s="8">
        <v>1</v>
      </c>
      <c r="AC119" s="8">
        <v>1</v>
      </c>
      <c r="AD119" s="8">
        <v>0</v>
      </c>
      <c r="AE119" s="8">
        <v>0</v>
      </c>
      <c r="AF119" s="8">
        <v>1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1</v>
      </c>
      <c r="AN119" s="8">
        <v>0</v>
      </c>
      <c r="AO119" s="8">
        <v>0</v>
      </c>
      <c r="AP119" s="8">
        <v>1</v>
      </c>
      <c r="AQ119" s="8">
        <v>1</v>
      </c>
      <c r="AR119" s="8">
        <v>0</v>
      </c>
      <c r="AS119" s="8">
        <v>0</v>
      </c>
      <c r="AT119" s="8">
        <v>1</v>
      </c>
      <c r="AU119" s="8">
        <v>0</v>
      </c>
      <c r="AV119" s="8">
        <v>0</v>
      </c>
      <c r="AW119" s="8">
        <v>1</v>
      </c>
      <c r="AX119" s="8">
        <v>1</v>
      </c>
      <c r="AY119" s="8">
        <v>0</v>
      </c>
    </row>
    <row r="120" spans="1:51" s="22" customFormat="1" ht="12" customHeight="1" x14ac:dyDescent="0.2">
      <c r="A120" s="91" t="s">
        <v>104</v>
      </c>
      <c r="B120" s="91"/>
      <c r="C120" s="8">
        <v>2</v>
      </c>
      <c r="D120" s="8">
        <v>2</v>
      </c>
      <c r="E120" s="8">
        <v>2</v>
      </c>
      <c r="F120" s="8">
        <v>1</v>
      </c>
      <c r="G120" s="8">
        <v>1</v>
      </c>
      <c r="H120" s="8">
        <v>1</v>
      </c>
      <c r="I120" s="8">
        <v>1</v>
      </c>
      <c r="J120" s="8">
        <v>2</v>
      </c>
      <c r="K120" s="8">
        <v>1</v>
      </c>
      <c r="L120" s="8">
        <v>1</v>
      </c>
      <c r="M120" s="8">
        <v>1</v>
      </c>
      <c r="N120" s="8">
        <v>1</v>
      </c>
      <c r="O120" s="8">
        <v>1</v>
      </c>
      <c r="P120" s="8">
        <v>1</v>
      </c>
      <c r="Q120" s="8">
        <v>1</v>
      </c>
      <c r="R120" s="8">
        <v>1</v>
      </c>
      <c r="S120" s="8">
        <v>1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1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1</v>
      </c>
      <c r="AM120" s="8">
        <v>1</v>
      </c>
      <c r="AN120" s="8">
        <v>1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1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</row>
    <row r="121" spans="1:51" s="22" customFormat="1" ht="12" customHeight="1" x14ac:dyDescent="0.2">
      <c r="A121" s="99" t="s">
        <v>105</v>
      </c>
      <c r="B121" s="99"/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1</v>
      </c>
      <c r="P121" s="13">
        <v>1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</row>
    <row r="122" spans="1:51" s="22" customFormat="1" ht="12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1:51" s="22" customFormat="1" ht="12" customHeight="1" x14ac:dyDescent="0.2">
      <c r="A123" s="90" t="s">
        <v>106</v>
      </c>
      <c r="B123" s="90"/>
      <c r="C123" s="7">
        <f t="shared" ref="C123:AK123" si="196">SUM(C124:C146)</f>
        <v>52</v>
      </c>
      <c r="D123" s="7">
        <f t="shared" si="196"/>
        <v>49</v>
      </c>
      <c r="E123" s="7">
        <f t="shared" si="196"/>
        <v>46</v>
      </c>
      <c r="F123" s="7">
        <f t="shared" si="196"/>
        <v>45</v>
      </c>
      <c r="G123" s="7">
        <f t="shared" si="196"/>
        <v>43</v>
      </c>
      <c r="H123" s="7">
        <f t="shared" si="196"/>
        <v>42</v>
      </c>
      <c r="I123" s="7">
        <f t="shared" si="196"/>
        <v>39</v>
      </c>
      <c r="J123" s="7">
        <f t="shared" si="196"/>
        <v>26</v>
      </c>
      <c r="K123" s="7">
        <f t="shared" si="196"/>
        <v>24</v>
      </c>
      <c r="L123" s="7">
        <f t="shared" si="196"/>
        <v>20</v>
      </c>
      <c r="M123" s="7">
        <f t="shared" si="196"/>
        <v>21</v>
      </c>
      <c r="N123" s="7">
        <f t="shared" si="196"/>
        <v>25</v>
      </c>
      <c r="O123" s="7">
        <f t="shared" si="196"/>
        <v>27</v>
      </c>
      <c r="P123" s="7">
        <f t="shared" si="196"/>
        <v>28</v>
      </c>
      <c r="Q123" s="7">
        <f t="shared" si="196"/>
        <v>9</v>
      </c>
      <c r="R123" s="7">
        <f t="shared" si="196"/>
        <v>5</v>
      </c>
      <c r="S123" s="7">
        <f t="shared" si="196"/>
        <v>7</v>
      </c>
      <c r="T123" s="7">
        <f t="shared" si="196"/>
        <v>9</v>
      </c>
      <c r="U123" s="7">
        <f t="shared" si="196"/>
        <v>5</v>
      </c>
      <c r="V123" s="7">
        <f t="shared" si="196"/>
        <v>9</v>
      </c>
      <c r="W123" s="7">
        <f t="shared" si="196"/>
        <v>7</v>
      </c>
      <c r="X123" s="7">
        <f t="shared" si="196"/>
        <v>50</v>
      </c>
      <c r="Y123" s="7">
        <f t="shared" si="196"/>
        <v>49</v>
      </c>
      <c r="Z123" s="7">
        <f t="shared" si="196"/>
        <v>49</v>
      </c>
      <c r="AA123" s="7">
        <f t="shared" si="196"/>
        <v>46</v>
      </c>
      <c r="AB123" s="7">
        <f t="shared" si="196"/>
        <v>50</v>
      </c>
      <c r="AC123" s="7">
        <f t="shared" si="196"/>
        <v>44</v>
      </c>
      <c r="AD123" s="7">
        <f t="shared" si="196"/>
        <v>40</v>
      </c>
      <c r="AE123" s="7">
        <f t="shared" si="196"/>
        <v>56</v>
      </c>
      <c r="AF123" s="7">
        <f t="shared" si="196"/>
        <v>54</v>
      </c>
      <c r="AG123" s="7">
        <f t="shared" si="196"/>
        <v>49</v>
      </c>
      <c r="AH123" s="7">
        <f t="shared" si="196"/>
        <v>46</v>
      </c>
      <c r="AI123" s="7">
        <f t="shared" si="196"/>
        <v>48</v>
      </c>
      <c r="AJ123" s="7">
        <f t="shared" si="196"/>
        <v>45</v>
      </c>
      <c r="AK123" s="7">
        <f t="shared" si="196"/>
        <v>43</v>
      </c>
      <c r="AL123" s="7">
        <f t="shared" ref="AL123:AY123" si="197">SUM(AL124:AL146)</f>
        <v>27</v>
      </c>
      <c r="AM123" s="7">
        <f t="shared" si="197"/>
        <v>22</v>
      </c>
      <c r="AN123" s="7">
        <f t="shared" si="197"/>
        <v>20</v>
      </c>
      <c r="AO123" s="7">
        <f t="shared" si="197"/>
        <v>16</v>
      </c>
      <c r="AP123" s="7">
        <f t="shared" si="197"/>
        <v>20</v>
      </c>
      <c r="AQ123" s="7">
        <f t="shared" si="197"/>
        <v>19</v>
      </c>
      <c r="AR123" s="7">
        <f t="shared" si="197"/>
        <v>17</v>
      </c>
      <c r="AS123" s="7">
        <f t="shared" si="197"/>
        <v>20</v>
      </c>
      <c r="AT123" s="7">
        <f t="shared" si="197"/>
        <v>17</v>
      </c>
      <c r="AU123" s="7">
        <f t="shared" si="197"/>
        <v>14</v>
      </c>
      <c r="AV123" s="7">
        <f t="shared" si="197"/>
        <v>12</v>
      </c>
      <c r="AW123" s="7">
        <f t="shared" si="197"/>
        <v>14</v>
      </c>
      <c r="AX123" s="7">
        <f t="shared" si="197"/>
        <v>13</v>
      </c>
      <c r="AY123" s="7">
        <f t="shared" si="197"/>
        <v>14</v>
      </c>
    </row>
    <row r="124" spans="1:51" s="22" customFormat="1" ht="12" customHeight="1" x14ac:dyDescent="0.2">
      <c r="A124" s="91" t="s">
        <v>107</v>
      </c>
      <c r="B124" s="91"/>
      <c r="C124" s="8">
        <v>1</v>
      </c>
      <c r="D124" s="8">
        <v>1</v>
      </c>
      <c r="E124" s="8">
        <v>1</v>
      </c>
      <c r="F124" s="8">
        <v>1</v>
      </c>
      <c r="G124" s="8">
        <v>1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1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1</v>
      </c>
      <c r="AM124" s="8">
        <v>1</v>
      </c>
      <c r="AN124" s="8">
        <v>1</v>
      </c>
      <c r="AO124" s="8">
        <v>1</v>
      </c>
      <c r="AP124" s="8">
        <v>1</v>
      </c>
      <c r="AQ124" s="8">
        <v>1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</row>
    <row r="125" spans="1:51" s="22" customFormat="1" ht="12" customHeight="1" x14ac:dyDescent="0.2">
      <c r="A125" s="91" t="s">
        <v>108</v>
      </c>
      <c r="B125" s="91"/>
      <c r="C125" s="8">
        <v>2</v>
      </c>
      <c r="D125" s="8">
        <v>2</v>
      </c>
      <c r="E125" s="8">
        <v>1</v>
      </c>
      <c r="F125" s="8">
        <v>1</v>
      </c>
      <c r="G125" s="8">
        <v>2</v>
      </c>
      <c r="H125" s="8">
        <v>2</v>
      </c>
      <c r="I125" s="8">
        <v>1</v>
      </c>
      <c r="J125" s="8">
        <v>1</v>
      </c>
      <c r="K125" s="8">
        <v>1</v>
      </c>
      <c r="L125" s="8">
        <v>1</v>
      </c>
      <c r="M125" s="8">
        <v>1</v>
      </c>
      <c r="N125" s="8">
        <v>1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1</v>
      </c>
      <c r="W125" s="8">
        <v>0</v>
      </c>
      <c r="X125" s="8">
        <v>6</v>
      </c>
      <c r="Y125" s="8">
        <v>6</v>
      </c>
      <c r="Z125" s="8">
        <v>6</v>
      </c>
      <c r="AA125" s="8">
        <v>6</v>
      </c>
      <c r="AB125" s="8">
        <v>6</v>
      </c>
      <c r="AC125" s="8">
        <v>6</v>
      </c>
      <c r="AD125" s="8">
        <v>3</v>
      </c>
      <c r="AE125" s="8">
        <v>5</v>
      </c>
      <c r="AF125" s="8">
        <v>5</v>
      </c>
      <c r="AG125" s="8">
        <v>6</v>
      </c>
      <c r="AH125" s="8">
        <v>5</v>
      </c>
      <c r="AI125" s="8">
        <v>5</v>
      </c>
      <c r="AJ125" s="8">
        <v>5</v>
      </c>
      <c r="AK125" s="8">
        <v>5</v>
      </c>
      <c r="AL125" s="8">
        <v>1</v>
      </c>
      <c r="AM125" s="8">
        <v>1</v>
      </c>
      <c r="AN125" s="8">
        <v>1</v>
      </c>
      <c r="AO125" s="8">
        <v>0</v>
      </c>
      <c r="AP125" s="8">
        <v>1</v>
      </c>
      <c r="AQ125" s="8">
        <v>0</v>
      </c>
      <c r="AR125" s="8">
        <v>0</v>
      </c>
      <c r="AS125" s="8">
        <v>1</v>
      </c>
      <c r="AT125" s="8">
        <v>1</v>
      </c>
      <c r="AU125" s="8">
        <v>1</v>
      </c>
      <c r="AV125" s="8">
        <v>1</v>
      </c>
      <c r="AW125" s="8">
        <v>1</v>
      </c>
      <c r="AX125" s="8">
        <v>0</v>
      </c>
      <c r="AY125" s="8">
        <v>0</v>
      </c>
    </row>
    <row r="126" spans="1:51" s="22" customFormat="1" ht="12" customHeight="1" x14ac:dyDescent="0.2">
      <c r="A126" s="91" t="s">
        <v>109</v>
      </c>
      <c r="B126" s="91"/>
      <c r="C126" s="8">
        <v>2</v>
      </c>
      <c r="D126" s="8">
        <v>2</v>
      </c>
      <c r="E126" s="8">
        <v>2</v>
      </c>
      <c r="F126" s="8">
        <v>2</v>
      </c>
      <c r="G126" s="8">
        <v>2</v>
      </c>
      <c r="H126" s="8">
        <v>2</v>
      </c>
      <c r="I126" s="8">
        <v>1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2</v>
      </c>
      <c r="Y126" s="8">
        <v>2</v>
      </c>
      <c r="Z126" s="8">
        <v>2</v>
      </c>
      <c r="AA126" s="8">
        <v>2</v>
      </c>
      <c r="AB126" s="8">
        <v>2</v>
      </c>
      <c r="AC126" s="8">
        <v>1</v>
      </c>
      <c r="AD126" s="8">
        <v>1</v>
      </c>
      <c r="AE126" s="8">
        <v>2</v>
      </c>
      <c r="AF126" s="8">
        <v>2</v>
      </c>
      <c r="AG126" s="8">
        <v>2</v>
      </c>
      <c r="AH126" s="8">
        <v>2</v>
      </c>
      <c r="AI126" s="8">
        <v>2</v>
      </c>
      <c r="AJ126" s="8">
        <v>2</v>
      </c>
      <c r="AK126" s="8">
        <v>2</v>
      </c>
      <c r="AL126" s="8">
        <v>1</v>
      </c>
      <c r="AM126" s="8">
        <v>1</v>
      </c>
      <c r="AN126" s="8">
        <v>1</v>
      </c>
      <c r="AO126" s="8">
        <v>1</v>
      </c>
      <c r="AP126" s="8">
        <v>1</v>
      </c>
      <c r="AQ126" s="8">
        <v>1</v>
      </c>
      <c r="AR126" s="8">
        <v>1</v>
      </c>
      <c r="AS126" s="8">
        <v>1</v>
      </c>
      <c r="AT126" s="8">
        <v>1</v>
      </c>
      <c r="AU126" s="8">
        <v>1</v>
      </c>
      <c r="AV126" s="8">
        <v>1</v>
      </c>
      <c r="AW126" s="8">
        <v>1</v>
      </c>
      <c r="AX126" s="8">
        <v>1</v>
      </c>
      <c r="AY126" s="8">
        <v>1</v>
      </c>
    </row>
    <row r="127" spans="1:51" s="22" customFormat="1" ht="12" customHeight="1" x14ac:dyDescent="0.2">
      <c r="A127" s="91" t="s">
        <v>110</v>
      </c>
      <c r="B127" s="91"/>
      <c r="C127" s="8">
        <v>3</v>
      </c>
      <c r="D127" s="8">
        <v>2</v>
      </c>
      <c r="E127" s="8">
        <v>2</v>
      </c>
      <c r="F127" s="8">
        <v>2</v>
      </c>
      <c r="G127" s="8">
        <v>1</v>
      </c>
      <c r="H127" s="8">
        <v>1</v>
      </c>
      <c r="I127" s="8">
        <v>1</v>
      </c>
      <c r="J127" s="8">
        <v>1</v>
      </c>
      <c r="K127" s="8">
        <v>1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4</v>
      </c>
      <c r="Y127" s="8">
        <v>4</v>
      </c>
      <c r="Z127" s="8">
        <v>4</v>
      </c>
      <c r="AA127" s="8">
        <v>4</v>
      </c>
      <c r="AB127" s="8">
        <v>4</v>
      </c>
      <c r="AC127" s="8">
        <v>4</v>
      </c>
      <c r="AD127" s="8">
        <v>4</v>
      </c>
      <c r="AE127" s="8">
        <v>2</v>
      </c>
      <c r="AF127" s="8">
        <v>1</v>
      </c>
      <c r="AG127" s="8">
        <v>1</v>
      </c>
      <c r="AH127" s="8">
        <v>1</v>
      </c>
      <c r="AI127" s="8">
        <v>1</v>
      </c>
      <c r="AJ127" s="8">
        <v>1</v>
      </c>
      <c r="AK127" s="8">
        <v>1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</row>
    <row r="128" spans="1:51" s="22" customFormat="1" ht="12" customHeight="1" x14ac:dyDescent="0.2">
      <c r="A128" s="91" t="s">
        <v>111</v>
      </c>
      <c r="B128" s="91"/>
      <c r="C128" s="8">
        <v>5</v>
      </c>
      <c r="D128" s="8">
        <v>6</v>
      </c>
      <c r="E128" s="8">
        <v>6</v>
      </c>
      <c r="F128" s="8">
        <v>7</v>
      </c>
      <c r="G128" s="8">
        <v>6</v>
      </c>
      <c r="H128" s="8">
        <v>6</v>
      </c>
      <c r="I128" s="8">
        <v>8</v>
      </c>
      <c r="J128" s="8">
        <v>3</v>
      </c>
      <c r="K128" s="8">
        <v>3</v>
      </c>
      <c r="L128" s="8">
        <v>2</v>
      </c>
      <c r="M128" s="8">
        <v>2</v>
      </c>
      <c r="N128" s="8">
        <v>3</v>
      </c>
      <c r="O128" s="8">
        <v>3</v>
      </c>
      <c r="P128" s="8">
        <v>2</v>
      </c>
      <c r="Q128" s="8">
        <v>1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1</v>
      </c>
      <c r="X128" s="8">
        <v>10</v>
      </c>
      <c r="Y128" s="8">
        <v>9</v>
      </c>
      <c r="Z128" s="8">
        <v>9</v>
      </c>
      <c r="AA128" s="8">
        <v>7</v>
      </c>
      <c r="AB128" s="8">
        <v>7</v>
      </c>
      <c r="AC128" s="8">
        <v>6</v>
      </c>
      <c r="AD128" s="8">
        <v>5</v>
      </c>
      <c r="AE128" s="8">
        <v>6</v>
      </c>
      <c r="AF128" s="8">
        <v>7</v>
      </c>
      <c r="AG128" s="8">
        <v>5</v>
      </c>
      <c r="AH128" s="8">
        <v>5</v>
      </c>
      <c r="AI128" s="8">
        <v>4</v>
      </c>
      <c r="AJ128" s="8">
        <v>2</v>
      </c>
      <c r="AK128" s="8">
        <v>2</v>
      </c>
      <c r="AL128" s="8">
        <v>4</v>
      </c>
      <c r="AM128" s="8">
        <v>4</v>
      </c>
      <c r="AN128" s="8">
        <v>3</v>
      </c>
      <c r="AO128" s="8">
        <v>4</v>
      </c>
      <c r="AP128" s="8">
        <v>3</v>
      </c>
      <c r="AQ128" s="8">
        <v>4</v>
      </c>
      <c r="AR128" s="8">
        <v>3</v>
      </c>
      <c r="AS128" s="8">
        <v>4</v>
      </c>
      <c r="AT128" s="8">
        <v>4</v>
      </c>
      <c r="AU128" s="8">
        <v>3</v>
      </c>
      <c r="AV128" s="8">
        <v>4</v>
      </c>
      <c r="AW128" s="8">
        <v>5</v>
      </c>
      <c r="AX128" s="8">
        <v>5</v>
      </c>
      <c r="AY128" s="8">
        <v>4</v>
      </c>
    </row>
    <row r="129" spans="1:51" s="22" customFormat="1" ht="12" customHeight="1" x14ac:dyDescent="0.2">
      <c r="A129" s="91" t="s">
        <v>112</v>
      </c>
      <c r="B129" s="91"/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>
        <v>1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1</v>
      </c>
      <c r="AM129" s="8">
        <v>1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1</v>
      </c>
      <c r="AT129" s="8">
        <v>1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</row>
    <row r="130" spans="1:51" s="22" customFormat="1" ht="12" customHeight="1" x14ac:dyDescent="0.2">
      <c r="A130" s="91" t="s">
        <v>113</v>
      </c>
      <c r="B130" s="91"/>
      <c r="C130" s="8">
        <v>7</v>
      </c>
      <c r="D130" s="8">
        <v>5</v>
      </c>
      <c r="E130" s="8">
        <v>6</v>
      </c>
      <c r="F130" s="8">
        <v>6</v>
      </c>
      <c r="G130" s="8">
        <v>6</v>
      </c>
      <c r="H130" s="8">
        <v>6</v>
      </c>
      <c r="I130" s="8">
        <v>5</v>
      </c>
      <c r="J130" s="8">
        <v>4</v>
      </c>
      <c r="K130" s="8">
        <v>1</v>
      </c>
      <c r="L130" s="8">
        <v>1</v>
      </c>
      <c r="M130" s="8">
        <v>0</v>
      </c>
      <c r="N130" s="8">
        <v>0</v>
      </c>
      <c r="O130" s="8">
        <v>1</v>
      </c>
      <c r="P130" s="8">
        <v>2</v>
      </c>
      <c r="Q130" s="8">
        <v>0</v>
      </c>
      <c r="R130" s="8">
        <v>0</v>
      </c>
      <c r="S130" s="8">
        <v>0</v>
      </c>
      <c r="T130" s="8">
        <v>2</v>
      </c>
      <c r="U130" s="8">
        <v>0</v>
      </c>
      <c r="V130" s="8">
        <v>0</v>
      </c>
      <c r="W130" s="8">
        <v>1</v>
      </c>
      <c r="X130" s="8">
        <v>5</v>
      </c>
      <c r="Y130" s="8">
        <v>3</v>
      </c>
      <c r="Z130" s="8">
        <v>3</v>
      </c>
      <c r="AA130" s="8">
        <v>3</v>
      </c>
      <c r="AB130" s="8">
        <v>4</v>
      </c>
      <c r="AC130" s="8">
        <v>3</v>
      </c>
      <c r="AD130" s="8">
        <v>1</v>
      </c>
      <c r="AE130" s="8">
        <v>4</v>
      </c>
      <c r="AF130" s="8">
        <v>3</v>
      </c>
      <c r="AG130" s="8">
        <v>3</v>
      </c>
      <c r="AH130" s="8">
        <v>3</v>
      </c>
      <c r="AI130" s="8">
        <v>3</v>
      </c>
      <c r="AJ130" s="8">
        <v>4</v>
      </c>
      <c r="AK130" s="8">
        <v>4</v>
      </c>
      <c r="AL130" s="8">
        <v>4</v>
      </c>
      <c r="AM130" s="8">
        <v>2</v>
      </c>
      <c r="AN130" s="8">
        <v>2</v>
      </c>
      <c r="AO130" s="8">
        <v>2</v>
      </c>
      <c r="AP130" s="8">
        <v>1</v>
      </c>
      <c r="AQ130" s="8">
        <v>1</v>
      </c>
      <c r="AR130" s="8">
        <v>1</v>
      </c>
      <c r="AS130" s="8">
        <v>4</v>
      </c>
      <c r="AT130" s="8">
        <v>2</v>
      </c>
      <c r="AU130" s="8">
        <v>2</v>
      </c>
      <c r="AV130" s="8">
        <v>2</v>
      </c>
      <c r="AW130" s="8">
        <v>2</v>
      </c>
      <c r="AX130" s="8">
        <v>3</v>
      </c>
      <c r="AY130" s="8">
        <v>2</v>
      </c>
    </row>
    <row r="131" spans="1:51" s="22" customFormat="1" ht="12" customHeight="1" x14ac:dyDescent="0.2">
      <c r="A131" s="91" t="s">
        <v>114</v>
      </c>
      <c r="B131" s="91"/>
      <c r="C131" s="8">
        <v>3</v>
      </c>
      <c r="D131" s="8">
        <v>3</v>
      </c>
      <c r="E131" s="8">
        <v>3</v>
      </c>
      <c r="F131" s="8">
        <v>3</v>
      </c>
      <c r="G131" s="8">
        <v>3</v>
      </c>
      <c r="H131" s="8">
        <v>3</v>
      </c>
      <c r="I131" s="8">
        <v>3</v>
      </c>
      <c r="J131" s="8">
        <v>1</v>
      </c>
      <c r="K131" s="8">
        <v>1</v>
      </c>
      <c r="L131" s="8">
        <v>1</v>
      </c>
      <c r="M131" s="8">
        <v>1</v>
      </c>
      <c r="N131" s="8">
        <v>1</v>
      </c>
      <c r="O131" s="8">
        <v>0</v>
      </c>
      <c r="P131" s="8">
        <v>0</v>
      </c>
      <c r="Q131" s="8">
        <v>1</v>
      </c>
      <c r="R131" s="8">
        <v>1</v>
      </c>
      <c r="S131" s="8">
        <v>2</v>
      </c>
      <c r="T131" s="8">
        <v>1</v>
      </c>
      <c r="U131" s="8">
        <v>1</v>
      </c>
      <c r="V131" s="8">
        <v>2</v>
      </c>
      <c r="W131" s="8">
        <v>2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0</v>
      </c>
      <c r="AD131" s="8">
        <v>0</v>
      </c>
      <c r="AE131" s="8">
        <v>2</v>
      </c>
      <c r="AF131" s="8">
        <v>2</v>
      </c>
      <c r="AG131" s="8">
        <v>3</v>
      </c>
      <c r="AH131" s="8">
        <v>3</v>
      </c>
      <c r="AI131" s="8">
        <v>3</v>
      </c>
      <c r="AJ131" s="8">
        <v>1</v>
      </c>
      <c r="AK131" s="8">
        <v>1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1</v>
      </c>
      <c r="AT131" s="8">
        <v>1</v>
      </c>
      <c r="AU131" s="8">
        <v>1</v>
      </c>
      <c r="AV131" s="8">
        <v>1</v>
      </c>
      <c r="AW131" s="8">
        <v>1</v>
      </c>
      <c r="AX131" s="8">
        <v>1</v>
      </c>
      <c r="AY131" s="8">
        <v>1</v>
      </c>
    </row>
    <row r="132" spans="1:51" s="22" customFormat="1" ht="12" customHeight="1" x14ac:dyDescent="0.2">
      <c r="A132" s="91" t="s">
        <v>115</v>
      </c>
      <c r="B132" s="91"/>
      <c r="C132" s="8">
        <v>4</v>
      </c>
      <c r="D132" s="8">
        <v>4</v>
      </c>
      <c r="E132" s="8">
        <v>4</v>
      </c>
      <c r="F132" s="8">
        <v>4</v>
      </c>
      <c r="G132" s="8">
        <v>4</v>
      </c>
      <c r="H132" s="8">
        <v>4</v>
      </c>
      <c r="I132" s="8">
        <v>4</v>
      </c>
      <c r="J132" s="8">
        <v>2</v>
      </c>
      <c r="K132" s="8">
        <v>2</v>
      </c>
      <c r="L132" s="8">
        <v>2</v>
      </c>
      <c r="M132" s="8">
        <v>2</v>
      </c>
      <c r="N132" s="8">
        <v>4</v>
      </c>
      <c r="O132" s="8">
        <v>5</v>
      </c>
      <c r="P132" s="8">
        <v>7</v>
      </c>
      <c r="Q132" s="8">
        <v>1</v>
      </c>
      <c r="R132" s="8">
        <v>0</v>
      </c>
      <c r="S132" s="8">
        <v>1</v>
      </c>
      <c r="T132" s="8">
        <v>1</v>
      </c>
      <c r="U132" s="8">
        <v>0</v>
      </c>
      <c r="V132" s="8">
        <v>1</v>
      </c>
      <c r="W132" s="8">
        <v>0</v>
      </c>
      <c r="X132" s="8">
        <v>2</v>
      </c>
      <c r="Y132" s="8">
        <v>2</v>
      </c>
      <c r="Z132" s="8">
        <v>3</v>
      </c>
      <c r="AA132" s="8">
        <v>3</v>
      </c>
      <c r="AB132" s="8">
        <v>4</v>
      </c>
      <c r="AC132" s="8">
        <v>4</v>
      </c>
      <c r="AD132" s="8">
        <v>6</v>
      </c>
      <c r="AE132" s="8">
        <v>5</v>
      </c>
      <c r="AF132" s="8">
        <v>6</v>
      </c>
      <c r="AG132" s="8">
        <v>6</v>
      </c>
      <c r="AH132" s="8">
        <v>5</v>
      </c>
      <c r="AI132" s="8">
        <v>7</v>
      </c>
      <c r="AJ132" s="8">
        <v>7</v>
      </c>
      <c r="AK132" s="8">
        <v>7</v>
      </c>
      <c r="AL132" s="8">
        <v>2</v>
      </c>
      <c r="AM132" s="8">
        <v>2</v>
      </c>
      <c r="AN132" s="8">
        <v>3</v>
      </c>
      <c r="AO132" s="8">
        <v>1</v>
      </c>
      <c r="AP132" s="8">
        <v>0</v>
      </c>
      <c r="AQ132" s="8">
        <v>1</v>
      </c>
      <c r="AR132" s="8">
        <v>2</v>
      </c>
      <c r="AS132" s="8">
        <v>0</v>
      </c>
      <c r="AT132" s="8">
        <v>1</v>
      </c>
      <c r="AU132" s="8">
        <v>0</v>
      </c>
      <c r="AV132" s="8">
        <v>0</v>
      </c>
      <c r="AW132" s="8">
        <v>0</v>
      </c>
      <c r="AX132" s="8">
        <v>0</v>
      </c>
      <c r="AY132" s="8">
        <v>1</v>
      </c>
    </row>
    <row r="133" spans="1:51" s="22" customFormat="1" ht="12" customHeight="1" x14ac:dyDescent="0.2">
      <c r="A133" s="91" t="s">
        <v>116</v>
      </c>
      <c r="B133" s="91"/>
      <c r="C133" s="8">
        <v>0</v>
      </c>
      <c r="D133" s="8">
        <v>0</v>
      </c>
      <c r="E133" s="8">
        <v>0</v>
      </c>
      <c r="F133" s="8">
        <v>1</v>
      </c>
      <c r="G133" s="8">
        <v>1</v>
      </c>
      <c r="H133" s="8">
        <v>1</v>
      </c>
      <c r="I133" s="8">
        <v>1</v>
      </c>
      <c r="J133" s="8">
        <v>1</v>
      </c>
      <c r="K133" s="8">
        <v>2</v>
      </c>
      <c r="L133" s="8">
        <v>2</v>
      </c>
      <c r="M133" s="8">
        <v>2</v>
      </c>
      <c r="N133" s="8">
        <v>2</v>
      </c>
      <c r="O133" s="8">
        <v>2</v>
      </c>
      <c r="P133" s="8">
        <v>2</v>
      </c>
      <c r="Q133" s="8">
        <v>0</v>
      </c>
      <c r="R133" s="8">
        <v>0</v>
      </c>
      <c r="S133" s="8">
        <v>0</v>
      </c>
      <c r="T133" s="8">
        <v>1</v>
      </c>
      <c r="U133" s="8">
        <v>1</v>
      </c>
      <c r="V133" s="8">
        <v>0</v>
      </c>
      <c r="W133" s="8">
        <v>0</v>
      </c>
      <c r="X133" s="8">
        <v>2</v>
      </c>
      <c r="Y133" s="8">
        <v>3</v>
      </c>
      <c r="Z133" s="8">
        <v>3</v>
      </c>
      <c r="AA133" s="8">
        <v>3</v>
      </c>
      <c r="AB133" s="8">
        <v>4</v>
      </c>
      <c r="AC133" s="8">
        <v>3</v>
      </c>
      <c r="AD133" s="8">
        <v>3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1</v>
      </c>
      <c r="AN133" s="8">
        <v>1</v>
      </c>
      <c r="AO133" s="8">
        <v>2</v>
      </c>
      <c r="AP133" s="8">
        <v>3</v>
      </c>
      <c r="AQ133" s="8">
        <v>3</v>
      </c>
      <c r="AR133" s="8">
        <v>3</v>
      </c>
      <c r="AS133" s="8">
        <v>1</v>
      </c>
      <c r="AT133" s="8">
        <v>1</v>
      </c>
      <c r="AU133" s="8">
        <v>1</v>
      </c>
      <c r="AV133" s="8">
        <v>1</v>
      </c>
      <c r="AW133" s="8">
        <v>2</v>
      </c>
      <c r="AX133" s="8">
        <v>1</v>
      </c>
      <c r="AY133" s="8">
        <v>2</v>
      </c>
    </row>
    <row r="134" spans="1:51" s="22" customFormat="1" ht="12" customHeight="1" x14ac:dyDescent="0.2">
      <c r="A134" s="91" t="s">
        <v>117</v>
      </c>
      <c r="B134" s="91"/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8">
        <v>2</v>
      </c>
      <c r="O134" s="8">
        <v>2</v>
      </c>
      <c r="P134" s="8">
        <v>2</v>
      </c>
      <c r="Q134" s="8">
        <v>1</v>
      </c>
      <c r="R134" s="8">
        <v>1</v>
      </c>
      <c r="S134" s="8">
        <v>1</v>
      </c>
      <c r="T134" s="8">
        <v>1</v>
      </c>
      <c r="U134" s="8">
        <v>0</v>
      </c>
      <c r="V134" s="8">
        <v>1</v>
      </c>
      <c r="W134" s="8">
        <v>1</v>
      </c>
      <c r="X134" s="8">
        <v>5</v>
      </c>
      <c r="Y134" s="8">
        <v>5</v>
      </c>
      <c r="Z134" s="8">
        <v>5</v>
      </c>
      <c r="AA134" s="8">
        <v>5</v>
      </c>
      <c r="AB134" s="8">
        <v>5</v>
      </c>
      <c r="AC134" s="8">
        <v>5</v>
      </c>
      <c r="AD134" s="8">
        <v>6</v>
      </c>
      <c r="AE134" s="8">
        <v>1</v>
      </c>
      <c r="AF134" s="8">
        <v>1</v>
      </c>
      <c r="AG134" s="8">
        <v>1</v>
      </c>
      <c r="AH134" s="8">
        <v>1</v>
      </c>
      <c r="AI134" s="8">
        <v>2</v>
      </c>
      <c r="AJ134" s="8">
        <v>2</v>
      </c>
      <c r="AK134" s="8">
        <v>2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1</v>
      </c>
      <c r="AT134" s="8">
        <v>1</v>
      </c>
      <c r="AU134" s="8">
        <v>1</v>
      </c>
      <c r="AV134" s="8">
        <v>0</v>
      </c>
      <c r="AW134" s="8">
        <v>0</v>
      </c>
      <c r="AX134" s="8">
        <v>0</v>
      </c>
      <c r="AY134" s="8">
        <v>1</v>
      </c>
    </row>
    <row r="135" spans="1:51" s="22" customFormat="1" ht="12" customHeight="1" x14ac:dyDescent="0.2">
      <c r="A135" s="91" t="s">
        <v>118</v>
      </c>
      <c r="B135" s="91"/>
      <c r="C135" s="8">
        <v>3</v>
      </c>
      <c r="D135" s="8">
        <v>3</v>
      </c>
      <c r="E135" s="8">
        <v>3</v>
      </c>
      <c r="F135" s="8">
        <v>3</v>
      </c>
      <c r="G135" s="8">
        <v>3</v>
      </c>
      <c r="H135" s="8">
        <v>3</v>
      </c>
      <c r="I135" s="8">
        <v>3</v>
      </c>
      <c r="J135" s="8">
        <v>1</v>
      </c>
      <c r="K135" s="8">
        <v>1</v>
      </c>
      <c r="L135" s="8">
        <v>2</v>
      </c>
      <c r="M135" s="8">
        <v>2</v>
      </c>
      <c r="N135" s="8">
        <v>1</v>
      </c>
      <c r="O135" s="8">
        <v>2</v>
      </c>
      <c r="P135" s="8">
        <v>2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2</v>
      </c>
      <c r="AF135" s="8">
        <v>1</v>
      </c>
      <c r="AG135" s="8">
        <v>1</v>
      </c>
      <c r="AH135" s="8">
        <v>1</v>
      </c>
      <c r="AI135" s="8">
        <v>1</v>
      </c>
      <c r="AJ135" s="8">
        <v>0</v>
      </c>
      <c r="AK135" s="8">
        <v>0</v>
      </c>
      <c r="AL135" s="8">
        <v>3</v>
      </c>
      <c r="AM135" s="8">
        <v>2</v>
      </c>
      <c r="AN135" s="8">
        <v>4</v>
      </c>
      <c r="AO135" s="8">
        <v>4</v>
      </c>
      <c r="AP135" s="8">
        <v>4</v>
      </c>
      <c r="AQ135" s="8">
        <v>3</v>
      </c>
      <c r="AR135" s="8">
        <v>2</v>
      </c>
      <c r="AS135" s="8">
        <v>0</v>
      </c>
      <c r="AT135" s="8">
        <v>0</v>
      </c>
      <c r="AU135" s="8">
        <v>1</v>
      </c>
      <c r="AV135" s="8">
        <v>1</v>
      </c>
      <c r="AW135" s="8">
        <v>0</v>
      </c>
      <c r="AX135" s="8">
        <v>0</v>
      </c>
      <c r="AY135" s="8">
        <v>0</v>
      </c>
    </row>
    <row r="136" spans="1:51" s="22" customFormat="1" ht="12" customHeight="1" x14ac:dyDescent="0.2">
      <c r="A136" s="91" t="s">
        <v>119</v>
      </c>
      <c r="B136" s="91"/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</row>
    <row r="137" spans="1:51" s="22" customFormat="1" ht="12" customHeight="1" x14ac:dyDescent="0.2">
      <c r="A137" s="91" t="s">
        <v>120</v>
      </c>
      <c r="B137" s="91"/>
      <c r="C137" s="8">
        <v>1</v>
      </c>
      <c r="D137" s="8">
        <v>2</v>
      </c>
      <c r="E137" s="8">
        <v>2</v>
      </c>
      <c r="F137" s="8">
        <v>1</v>
      </c>
      <c r="G137" s="8">
        <v>2</v>
      </c>
      <c r="H137" s="8">
        <v>2</v>
      </c>
      <c r="I137" s="8">
        <v>0</v>
      </c>
      <c r="J137" s="8">
        <v>2</v>
      </c>
      <c r="K137" s="8">
        <v>2</v>
      </c>
      <c r="L137" s="8">
        <v>2</v>
      </c>
      <c r="M137" s="8">
        <v>2</v>
      </c>
      <c r="N137" s="8">
        <v>2</v>
      </c>
      <c r="O137" s="8">
        <v>2</v>
      </c>
      <c r="P137" s="8">
        <v>3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8">
        <v>1</v>
      </c>
      <c r="W137" s="8">
        <v>0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2</v>
      </c>
      <c r="AD137" s="8">
        <v>1</v>
      </c>
      <c r="AE137" s="8">
        <v>2</v>
      </c>
      <c r="AF137" s="8">
        <v>2</v>
      </c>
      <c r="AG137" s="8">
        <v>2</v>
      </c>
      <c r="AH137" s="8">
        <v>2</v>
      </c>
      <c r="AI137" s="8">
        <v>2</v>
      </c>
      <c r="AJ137" s="8">
        <v>3</v>
      </c>
      <c r="AK137" s="8">
        <v>2</v>
      </c>
      <c r="AL137" s="8">
        <v>1</v>
      </c>
      <c r="AM137" s="8">
        <v>1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1</v>
      </c>
      <c r="AT137" s="8">
        <v>1</v>
      </c>
      <c r="AU137" s="8">
        <v>1</v>
      </c>
      <c r="AV137" s="8">
        <v>1</v>
      </c>
      <c r="AW137" s="8">
        <v>1</v>
      </c>
      <c r="AX137" s="8">
        <v>1</v>
      </c>
      <c r="AY137" s="8">
        <v>1</v>
      </c>
    </row>
    <row r="138" spans="1:51" s="22" customFormat="1" ht="12" customHeight="1" x14ac:dyDescent="0.2">
      <c r="A138" s="91" t="s">
        <v>121</v>
      </c>
      <c r="B138" s="91"/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</row>
    <row r="139" spans="1:51" s="22" customFormat="1" ht="12" customHeight="1" x14ac:dyDescent="0.2">
      <c r="A139" s="91" t="s">
        <v>122</v>
      </c>
      <c r="B139" s="91"/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</row>
    <row r="140" spans="1:51" s="22" customFormat="1" ht="12" customHeight="1" x14ac:dyDescent="0.2">
      <c r="A140" s="91" t="s">
        <v>123</v>
      </c>
      <c r="B140" s="91"/>
      <c r="C140" s="8">
        <v>8</v>
      </c>
      <c r="D140" s="8">
        <v>8</v>
      </c>
      <c r="E140" s="8">
        <v>6</v>
      </c>
      <c r="F140" s="8">
        <v>5</v>
      </c>
      <c r="G140" s="8">
        <v>4</v>
      </c>
      <c r="H140" s="8">
        <v>4</v>
      </c>
      <c r="I140" s="8">
        <v>5</v>
      </c>
      <c r="J140" s="8">
        <v>4</v>
      </c>
      <c r="K140" s="8">
        <v>4</v>
      </c>
      <c r="L140" s="8">
        <v>3</v>
      </c>
      <c r="M140" s="8">
        <v>3</v>
      </c>
      <c r="N140" s="8">
        <v>5</v>
      </c>
      <c r="O140" s="8">
        <v>5</v>
      </c>
      <c r="P140" s="8">
        <v>4</v>
      </c>
      <c r="Q140" s="8">
        <v>1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7</v>
      </c>
      <c r="Y140" s="8">
        <v>7</v>
      </c>
      <c r="Z140" s="8">
        <v>7</v>
      </c>
      <c r="AA140" s="8">
        <v>6</v>
      </c>
      <c r="AB140" s="8">
        <v>6</v>
      </c>
      <c r="AC140" s="8">
        <v>5</v>
      </c>
      <c r="AD140" s="8">
        <v>5</v>
      </c>
      <c r="AE140" s="8">
        <v>14</v>
      </c>
      <c r="AF140" s="8">
        <v>13</v>
      </c>
      <c r="AG140" s="8">
        <v>8</v>
      </c>
      <c r="AH140" s="8">
        <v>7</v>
      </c>
      <c r="AI140" s="8">
        <v>7</v>
      </c>
      <c r="AJ140" s="8">
        <v>7</v>
      </c>
      <c r="AK140" s="8">
        <v>6</v>
      </c>
      <c r="AL140" s="8">
        <v>3</v>
      </c>
      <c r="AM140" s="8">
        <v>1</v>
      </c>
      <c r="AN140" s="8">
        <v>1</v>
      </c>
      <c r="AO140" s="8">
        <v>0</v>
      </c>
      <c r="AP140" s="8">
        <v>1</v>
      </c>
      <c r="AQ140" s="8">
        <v>1</v>
      </c>
      <c r="AR140" s="8">
        <v>2</v>
      </c>
      <c r="AS140" s="8">
        <v>3</v>
      </c>
      <c r="AT140" s="8">
        <v>1</v>
      </c>
      <c r="AU140" s="8">
        <v>1</v>
      </c>
      <c r="AV140" s="8">
        <v>0</v>
      </c>
      <c r="AW140" s="8">
        <v>1</v>
      </c>
      <c r="AX140" s="8">
        <v>1</v>
      </c>
      <c r="AY140" s="8">
        <v>1</v>
      </c>
    </row>
    <row r="141" spans="1:51" s="22" customFormat="1" ht="12" customHeight="1" x14ac:dyDescent="0.2">
      <c r="A141" s="91" t="s">
        <v>124</v>
      </c>
      <c r="B141" s="91"/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</row>
    <row r="142" spans="1:51" s="22" customFormat="1" ht="12" customHeight="1" x14ac:dyDescent="0.2">
      <c r="A142" s="91" t="s">
        <v>125</v>
      </c>
      <c r="B142" s="91"/>
      <c r="C142" s="8">
        <v>1</v>
      </c>
      <c r="D142" s="8">
        <v>1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2</v>
      </c>
      <c r="R142" s="8">
        <v>1</v>
      </c>
      <c r="S142" s="8">
        <v>1</v>
      </c>
      <c r="T142" s="8">
        <v>1</v>
      </c>
      <c r="U142" s="8">
        <v>1</v>
      </c>
      <c r="V142" s="8">
        <v>2</v>
      </c>
      <c r="W142" s="8">
        <v>1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1</v>
      </c>
      <c r="AF142" s="8">
        <v>1</v>
      </c>
      <c r="AG142" s="8">
        <v>1</v>
      </c>
      <c r="AH142" s="8">
        <v>1</v>
      </c>
      <c r="AI142" s="8">
        <v>1</v>
      </c>
      <c r="AJ142" s="8">
        <v>1</v>
      </c>
      <c r="AK142" s="8">
        <v>1</v>
      </c>
      <c r="AL142" s="8">
        <v>2</v>
      </c>
      <c r="AM142" s="8">
        <v>2</v>
      </c>
      <c r="AN142" s="8">
        <v>1</v>
      </c>
      <c r="AO142" s="8">
        <v>1</v>
      </c>
      <c r="AP142" s="8">
        <v>2</v>
      </c>
      <c r="AQ142" s="8">
        <v>2</v>
      </c>
      <c r="AR142" s="8">
        <v>1</v>
      </c>
      <c r="AS142" s="8">
        <v>1</v>
      </c>
      <c r="AT142" s="8">
        <v>1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</row>
    <row r="143" spans="1:51" s="22" customFormat="1" ht="12" customHeight="1" x14ac:dyDescent="0.2">
      <c r="A143" s="91" t="s">
        <v>126</v>
      </c>
      <c r="B143" s="91"/>
      <c r="C143" s="8">
        <v>6</v>
      </c>
      <c r="D143" s="8">
        <v>6</v>
      </c>
      <c r="E143" s="8">
        <v>6</v>
      </c>
      <c r="F143" s="8">
        <v>5</v>
      </c>
      <c r="G143" s="8">
        <v>5</v>
      </c>
      <c r="H143" s="8">
        <v>5</v>
      </c>
      <c r="I143" s="8">
        <v>4</v>
      </c>
      <c r="J143" s="8">
        <v>1</v>
      </c>
      <c r="K143" s="8">
        <v>1</v>
      </c>
      <c r="L143" s="8">
        <v>0</v>
      </c>
      <c r="M143" s="8">
        <v>1</v>
      </c>
      <c r="N143" s="8">
        <v>1</v>
      </c>
      <c r="O143" s="8">
        <v>1</v>
      </c>
      <c r="P143" s="8">
        <v>1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6</v>
      </c>
      <c r="AF143" s="8">
        <v>6</v>
      </c>
      <c r="AG143" s="8">
        <v>6</v>
      </c>
      <c r="AH143" s="8">
        <v>6</v>
      </c>
      <c r="AI143" s="8">
        <v>6</v>
      </c>
      <c r="AJ143" s="8">
        <v>6</v>
      </c>
      <c r="AK143" s="8">
        <v>6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</row>
    <row r="144" spans="1:51" s="22" customFormat="1" ht="12" customHeight="1" x14ac:dyDescent="0.2">
      <c r="A144" s="91" t="s">
        <v>127</v>
      </c>
      <c r="B144" s="91"/>
      <c r="C144" s="8">
        <v>1</v>
      </c>
      <c r="D144" s="8">
        <v>1</v>
      </c>
      <c r="E144" s="8">
        <v>1</v>
      </c>
      <c r="F144" s="8">
        <v>1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1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1</v>
      </c>
      <c r="AM144" s="8">
        <v>1</v>
      </c>
      <c r="AN144" s="8">
        <v>0</v>
      </c>
      <c r="AO144" s="8">
        <v>0</v>
      </c>
      <c r="AP144" s="8">
        <v>1</v>
      </c>
      <c r="AQ144" s="8">
        <v>1</v>
      </c>
      <c r="AR144" s="8">
        <v>1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</row>
    <row r="145" spans="1:51" s="22" customFormat="1" ht="12" customHeight="1" x14ac:dyDescent="0.2">
      <c r="A145" s="91" t="s">
        <v>128</v>
      </c>
      <c r="B145" s="91"/>
      <c r="C145" s="8">
        <v>2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3</v>
      </c>
      <c r="K145" s="8">
        <v>3</v>
      </c>
      <c r="L145" s="8">
        <v>2</v>
      </c>
      <c r="M145" s="8">
        <v>2</v>
      </c>
      <c r="N145" s="8">
        <v>0</v>
      </c>
      <c r="O145" s="8">
        <v>1</v>
      </c>
      <c r="P145" s="8">
        <v>1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2</v>
      </c>
      <c r="Z145" s="8">
        <v>1</v>
      </c>
      <c r="AA145" s="8">
        <v>1</v>
      </c>
      <c r="AB145" s="8">
        <v>2</v>
      </c>
      <c r="AC145" s="8">
        <v>1</v>
      </c>
      <c r="AD145" s="8">
        <v>1</v>
      </c>
      <c r="AE145" s="8">
        <v>1</v>
      </c>
      <c r="AF145" s="8">
        <v>1</v>
      </c>
      <c r="AG145" s="8">
        <v>1</v>
      </c>
      <c r="AH145" s="8">
        <v>1</v>
      </c>
      <c r="AI145" s="8">
        <v>1</v>
      </c>
      <c r="AJ145" s="8">
        <v>1</v>
      </c>
      <c r="AK145" s="8">
        <v>1</v>
      </c>
      <c r="AL145" s="8">
        <v>2</v>
      </c>
      <c r="AM145" s="8">
        <v>1</v>
      </c>
      <c r="AN145" s="8">
        <v>1</v>
      </c>
      <c r="AO145" s="8">
        <v>0</v>
      </c>
      <c r="AP145" s="8">
        <v>1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</row>
    <row r="146" spans="1:51" s="22" customFormat="1" ht="12" customHeight="1" x14ac:dyDescent="0.2">
      <c r="A146" s="99" t="s">
        <v>129</v>
      </c>
      <c r="B146" s="99"/>
      <c r="C146" s="13">
        <v>3</v>
      </c>
      <c r="D146" s="13">
        <v>3</v>
      </c>
      <c r="E146" s="13">
        <v>3</v>
      </c>
      <c r="F146" s="13">
        <v>3</v>
      </c>
      <c r="G146" s="13">
        <v>3</v>
      </c>
      <c r="H146" s="13">
        <v>3</v>
      </c>
      <c r="I146" s="13">
        <v>3</v>
      </c>
      <c r="J146" s="13">
        <v>2</v>
      </c>
      <c r="K146" s="13">
        <v>2</v>
      </c>
      <c r="L146" s="13">
        <v>2</v>
      </c>
      <c r="M146" s="13">
        <v>2</v>
      </c>
      <c r="N146" s="13">
        <v>2</v>
      </c>
      <c r="O146" s="13">
        <v>2</v>
      </c>
      <c r="P146" s="13">
        <v>2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3</v>
      </c>
      <c r="Y146" s="13">
        <v>3</v>
      </c>
      <c r="Z146" s="13">
        <v>3</v>
      </c>
      <c r="AA146" s="13">
        <v>3</v>
      </c>
      <c r="AB146" s="13">
        <v>3</v>
      </c>
      <c r="AC146" s="13">
        <v>3</v>
      </c>
      <c r="AD146" s="13">
        <v>3</v>
      </c>
      <c r="AE146" s="13">
        <v>3</v>
      </c>
      <c r="AF146" s="13">
        <v>3</v>
      </c>
      <c r="AG146" s="13">
        <v>3</v>
      </c>
      <c r="AH146" s="13">
        <v>3</v>
      </c>
      <c r="AI146" s="13">
        <v>3</v>
      </c>
      <c r="AJ146" s="13">
        <v>3</v>
      </c>
      <c r="AK146" s="13">
        <v>3</v>
      </c>
      <c r="AL146" s="13">
        <v>1</v>
      </c>
      <c r="AM146" s="13">
        <v>1</v>
      </c>
      <c r="AN146" s="13">
        <v>1</v>
      </c>
      <c r="AO146" s="13">
        <v>0</v>
      </c>
      <c r="AP146" s="13">
        <v>1</v>
      </c>
      <c r="AQ146" s="13">
        <v>1</v>
      </c>
      <c r="AR146" s="13">
        <v>1</v>
      </c>
      <c r="AS146" s="13">
        <v>1</v>
      </c>
      <c r="AT146" s="13">
        <v>1</v>
      </c>
      <c r="AU146" s="13">
        <v>1</v>
      </c>
      <c r="AV146" s="13">
        <v>0</v>
      </c>
      <c r="AW146" s="13">
        <v>0</v>
      </c>
      <c r="AX146" s="13">
        <v>0</v>
      </c>
      <c r="AY146" s="13">
        <v>0</v>
      </c>
    </row>
    <row r="147" spans="1:51" s="22" customFormat="1" ht="12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</row>
    <row r="148" spans="1:51" s="22" customFormat="1" ht="12" customHeight="1" x14ac:dyDescent="0.2">
      <c r="A148" s="90" t="s">
        <v>130</v>
      </c>
      <c r="B148" s="90"/>
      <c r="C148" s="7">
        <f t="shared" ref="C148:AK148" si="198">SUM(C149:C156)</f>
        <v>35</v>
      </c>
      <c r="D148" s="7">
        <f t="shared" si="198"/>
        <v>38</v>
      </c>
      <c r="E148" s="7">
        <f t="shared" si="198"/>
        <v>39</v>
      </c>
      <c r="F148" s="7">
        <f t="shared" si="198"/>
        <v>38</v>
      </c>
      <c r="G148" s="7">
        <f t="shared" si="198"/>
        <v>36</v>
      </c>
      <c r="H148" s="7">
        <f t="shared" si="198"/>
        <v>36</v>
      </c>
      <c r="I148" s="7">
        <f t="shared" si="198"/>
        <v>33</v>
      </c>
      <c r="J148" s="7">
        <f t="shared" si="198"/>
        <v>12</v>
      </c>
      <c r="K148" s="7">
        <f t="shared" si="198"/>
        <v>14</v>
      </c>
      <c r="L148" s="7">
        <f t="shared" si="198"/>
        <v>18</v>
      </c>
      <c r="M148" s="7">
        <f t="shared" si="198"/>
        <v>18</v>
      </c>
      <c r="N148" s="7">
        <f t="shared" si="198"/>
        <v>17</v>
      </c>
      <c r="O148" s="7">
        <f t="shared" si="198"/>
        <v>19</v>
      </c>
      <c r="P148" s="7">
        <f t="shared" si="198"/>
        <v>19</v>
      </c>
      <c r="Q148" s="7">
        <f t="shared" si="198"/>
        <v>7</v>
      </c>
      <c r="R148" s="7">
        <f t="shared" si="198"/>
        <v>5</v>
      </c>
      <c r="S148" s="7">
        <f t="shared" si="198"/>
        <v>5</v>
      </c>
      <c r="T148" s="7">
        <f t="shared" si="198"/>
        <v>7</v>
      </c>
      <c r="U148" s="7">
        <f t="shared" si="198"/>
        <v>10</v>
      </c>
      <c r="V148" s="7">
        <f t="shared" si="198"/>
        <v>11</v>
      </c>
      <c r="W148" s="7">
        <f t="shared" si="198"/>
        <v>8</v>
      </c>
      <c r="X148" s="7">
        <f t="shared" si="198"/>
        <v>36</v>
      </c>
      <c r="Y148" s="7">
        <f t="shared" si="198"/>
        <v>37</v>
      </c>
      <c r="Z148" s="7">
        <f t="shared" si="198"/>
        <v>34</v>
      </c>
      <c r="AA148" s="7">
        <f t="shared" si="198"/>
        <v>32</v>
      </c>
      <c r="AB148" s="7">
        <f t="shared" si="198"/>
        <v>29</v>
      </c>
      <c r="AC148" s="7">
        <f t="shared" si="198"/>
        <v>29</v>
      </c>
      <c r="AD148" s="7">
        <f t="shared" si="198"/>
        <v>28</v>
      </c>
      <c r="AE148" s="7">
        <f t="shared" si="198"/>
        <v>31</v>
      </c>
      <c r="AF148" s="7">
        <f t="shared" si="198"/>
        <v>30</v>
      </c>
      <c r="AG148" s="7">
        <f t="shared" si="198"/>
        <v>33</v>
      </c>
      <c r="AH148" s="7">
        <f t="shared" si="198"/>
        <v>33</v>
      </c>
      <c r="AI148" s="7">
        <f t="shared" si="198"/>
        <v>35</v>
      </c>
      <c r="AJ148" s="7">
        <f t="shared" si="198"/>
        <v>34</v>
      </c>
      <c r="AK148" s="7">
        <f t="shared" si="198"/>
        <v>31</v>
      </c>
      <c r="AL148" s="7">
        <f t="shared" ref="AL148:AY148" si="199">SUM(AL149:AL156)</f>
        <v>11</v>
      </c>
      <c r="AM148" s="7">
        <f t="shared" si="199"/>
        <v>11</v>
      </c>
      <c r="AN148" s="7">
        <f t="shared" si="199"/>
        <v>10</v>
      </c>
      <c r="AO148" s="7">
        <f t="shared" si="199"/>
        <v>12</v>
      </c>
      <c r="AP148" s="7">
        <f t="shared" si="199"/>
        <v>13</v>
      </c>
      <c r="AQ148" s="7">
        <f t="shared" si="199"/>
        <v>10</v>
      </c>
      <c r="AR148" s="7">
        <f t="shared" si="199"/>
        <v>8</v>
      </c>
      <c r="AS148" s="7">
        <f t="shared" si="199"/>
        <v>7</v>
      </c>
      <c r="AT148" s="7">
        <f t="shared" si="199"/>
        <v>8</v>
      </c>
      <c r="AU148" s="7">
        <f t="shared" si="199"/>
        <v>3</v>
      </c>
      <c r="AV148" s="7">
        <f t="shared" si="199"/>
        <v>6</v>
      </c>
      <c r="AW148" s="7">
        <f t="shared" si="199"/>
        <v>3</v>
      </c>
      <c r="AX148" s="7">
        <f t="shared" si="199"/>
        <v>8</v>
      </c>
      <c r="AY148" s="7">
        <f t="shared" si="199"/>
        <v>4</v>
      </c>
    </row>
    <row r="149" spans="1:51" s="22" customFormat="1" ht="12" customHeight="1" x14ac:dyDescent="0.2">
      <c r="A149" s="91" t="s">
        <v>131</v>
      </c>
      <c r="B149" s="91"/>
      <c r="C149" s="8">
        <v>2</v>
      </c>
      <c r="D149" s="8">
        <v>4</v>
      </c>
      <c r="E149" s="8">
        <v>4</v>
      </c>
      <c r="F149" s="8">
        <v>3</v>
      </c>
      <c r="G149" s="8">
        <v>3</v>
      </c>
      <c r="H149" s="8">
        <v>3</v>
      </c>
      <c r="I149" s="8">
        <v>3</v>
      </c>
      <c r="J149" s="8">
        <v>0</v>
      </c>
      <c r="K149" s="8">
        <v>1</v>
      </c>
      <c r="L149" s="8">
        <v>1</v>
      </c>
      <c r="M149" s="8">
        <v>1</v>
      </c>
      <c r="N149" s="8">
        <v>1</v>
      </c>
      <c r="O149" s="8">
        <v>3</v>
      </c>
      <c r="P149" s="8">
        <v>3</v>
      </c>
      <c r="Q149" s="8">
        <v>0</v>
      </c>
      <c r="R149" s="8">
        <v>0</v>
      </c>
      <c r="S149" s="8">
        <v>0</v>
      </c>
      <c r="T149" s="8">
        <v>0</v>
      </c>
      <c r="U149" s="8">
        <v>1</v>
      </c>
      <c r="V149" s="8">
        <v>1</v>
      </c>
      <c r="W149" s="8">
        <v>1</v>
      </c>
      <c r="X149" s="8">
        <v>0</v>
      </c>
      <c r="Y149" s="8">
        <v>1</v>
      </c>
      <c r="Z149" s="8">
        <v>1</v>
      </c>
      <c r="AA149" s="8">
        <v>1</v>
      </c>
      <c r="AB149" s="8">
        <v>0</v>
      </c>
      <c r="AC149" s="8">
        <v>1</v>
      </c>
      <c r="AD149" s="8">
        <v>1</v>
      </c>
      <c r="AE149" s="8">
        <v>5</v>
      </c>
      <c r="AF149" s="8">
        <v>4</v>
      </c>
      <c r="AG149" s="8">
        <v>4</v>
      </c>
      <c r="AH149" s="8">
        <v>5</v>
      </c>
      <c r="AI149" s="8">
        <v>5</v>
      </c>
      <c r="AJ149" s="8">
        <v>5</v>
      </c>
      <c r="AK149" s="8">
        <v>5</v>
      </c>
      <c r="AL149" s="8">
        <v>1</v>
      </c>
      <c r="AM149" s="8">
        <v>1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1</v>
      </c>
      <c r="AU149" s="8">
        <v>0</v>
      </c>
      <c r="AV149" s="8">
        <v>0</v>
      </c>
      <c r="AW149" s="8">
        <v>1</v>
      </c>
      <c r="AX149" s="8">
        <v>1</v>
      </c>
      <c r="AY149" s="8">
        <v>0</v>
      </c>
    </row>
    <row r="150" spans="1:51" s="22" customFormat="1" ht="12" customHeight="1" x14ac:dyDescent="0.2">
      <c r="A150" s="91" t="s">
        <v>132</v>
      </c>
      <c r="B150" s="91"/>
      <c r="C150" s="8">
        <v>5</v>
      </c>
      <c r="D150" s="8">
        <v>5</v>
      </c>
      <c r="E150" s="8">
        <v>4</v>
      </c>
      <c r="F150" s="8">
        <v>4</v>
      </c>
      <c r="G150" s="8">
        <v>4</v>
      </c>
      <c r="H150" s="8">
        <v>4</v>
      </c>
      <c r="I150" s="8">
        <v>3</v>
      </c>
      <c r="J150" s="8">
        <v>0</v>
      </c>
      <c r="K150" s="8">
        <v>0</v>
      </c>
      <c r="L150" s="8">
        <v>1</v>
      </c>
      <c r="M150" s="8">
        <v>1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1</v>
      </c>
      <c r="U150" s="8">
        <v>1</v>
      </c>
      <c r="V150" s="8">
        <v>1</v>
      </c>
      <c r="W150" s="8">
        <v>1</v>
      </c>
      <c r="X150" s="8">
        <v>0</v>
      </c>
      <c r="Y150" s="8">
        <v>0</v>
      </c>
      <c r="Z150" s="8">
        <v>1</v>
      </c>
      <c r="AA150" s="8">
        <v>1</v>
      </c>
      <c r="AB150" s="8">
        <v>1</v>
      </c>
      <c r="AC150" s="8">
        <v>0</v>
      </c>
      <c r="AD150" s="8">
        <v>0</v>
      </c>
      <c r="AE150" s="8">
        <v>0</v>
      </c>
      <c r="AF150" s="8">
        <v>0</v>
      </c>
      <c r="AG150" s="8">
        <v>1</v>
      </c>
      <c r="AH150" s="8">
        <v>1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1</v>
      </c>
      <c r="AO150" s="8">
        <v>1</v>
      </c>
      <c r="AP150" s="8">
        <v>1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</row>
    <row r="151" spans="1:51" s="22" customFormat="1" ht="12" customHeight="1" x14ac:dyDescent="0.2">
      <c r="A151" s="91" t="s">
        <v>133</v>
      </c>
      <c r="B151" s="91"/>
      <c r="C151" s="8">
        <v>2</v>
      </c>
      <c r="D151" s="8">
        <v>2</v>
      </c>
      <c r="E151" s="8">
        <v>2</v>
      </c>
      <c r="F151" s="8">
        <v>2</v>
      </c>
      <c r="G151" s="8">
        <v>2</v>
      </c>
      <c r="H151" s="8">
        <v>2</v>
      </c>
      <c r="I151" s="8">
        <v>2</v>
      </c>
      <c r="J151" s="8">
        <v>4</v>
      </c>
      <c r="K151" s="8">
        <v>2</v>
      </c>
      <c r="L151" s="8">
        <v>2</v>
      </c>
      <c r="M151" s="8">
        <v>2</v>
      </c>
      <c r="N151" s="8">
        <v>2</v>
      </c>
      <c r="O151" s="8">
        <v>2</v>
      </c>
      <c r="P151" s="8">
        <v>2</v>
      </c>
      <c r="Q151" s="8">
        <v>2</v>
      </c>
      <c r="R151" s="8">
        <v>2</v>
      </c>
      <c r="S151" s="8">
        <v>1</v>
      </c>
      <c r="T151" s="8">
        <v>1</v>
      </c>
      <c r="U151" s="8">
        <v>2</v>
      </c>
      <c r="V151" s="8">
        <v>2</v>
      </c>
      <c r="W151" s="8">
        <v>2</v>
      </c>
      <c r="X151" s="8">
        <v>2</v>
      </c>
      <c r="Y151" s="8">
        <v>1</v>
      </c>
      <c r="Z151" s="8">
        <v>1</v>
      </c>
      <c r="AA151" s="8">
        <v>0</v>
      </c>
      <c r="AB151" s="8">
        <v>0</v>
      </c>
      <c r="AC151" s="8">
        <v>0</v>
      </c>
      <c r="AD151" s="8">
        <v>0</v>
      </c>
      <c r="AE151" s="8">
        <v>3</v>
      </c>
      <c r="AF151" s="8">
        <v>3</v>
      </c>
      <c r="AG151" s="8">
        <v>3</v>
      </c>
      <c r="AH151" s="8">
        <v>3</v>
      </c>
      <c r="AI151" s="8">
        <v>3</v>
      </c>
      <c r="AJ151" s="8">
        <v>3</v>
      </c>
      <c r="AK151" s="8">
        <v>3</v>
      </c>
      <c r="AL151" s="8">
        <v>0</v>
      </c>
      <c r="AM151" s="8">
        <v>0</v>
      </c>
      <c r="AN151" s="8">
        <v>0</v>
      </c>
      <c r="AO151" s="8">
        <v>0</v>
      </c>
      <c r="AP151" s="8">
        <v>1</v>
      </c>
      <c r="AQ151" s="8">
        <v>1</v>
      </c>
      <c r="AR151" s="8">
        <v>1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1</v>
      </c>
      <c r="AY151" s="8">
        <v>1</v>
      </c>
    </row>
    <row r="152" spans="1:51" s="22" customFormat="1" ht="12" customHeight="1" x14ac:dyDescent="0.2">
      <c r="A152" s="91" t="s">
        <v>134</v>
      </c>
      <c r="B152" s="91"/>
      <c r="C152" s="8">
        <v>2</v>
      </c>
      <c r="D152" s="8">
        <v>2</v>
      </c>
      <c r="E152" s="8">
        <v>2</v>
      </c>
      <c r="F152" s="8">
        <v>2</v>
      </c>
      <c r="G152" s="8">
        <v>2</v>
      </c>
      <c r="H152" s="8">
        <v>2</v>
      </c>
      <c r="I152" s="8">
        <v>3</v>
      </c>
      <c r="J152" s="8">
        <v>1</v>
      </c>
      <c r="K152" s="8">
        <v>3</v>
      </c>
      <c r="L152" s="8">
        <v>3</v>
      </c>
      <c r="M152" s="8">
        <v>3</v>
      </c>
      <c r="N152" s="8">
        <v>3</v>
      </c>
      <c r="O152" s="8">
        <v>3</v>
      </c>
      <c r="P152" s="8">
        <v>3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3</v>
      </c>
      <c r="Y152" s="8">
        <v>3</v>
      </c>
      <c r="Z152" s="8">
        <v>3</v>
      </c>
      <c r="AA152" s="8">
        <v>3</v>
      </c>
      <c r="AB152" s="8">
        <v>3</v>
      </c>
      <c r="AC152" s="8">
        <v>3</v>
      </c>
      <c r="AD152" s="8">
        <v>3</v>
      </c>
      <c r="AE152" s="8">
        <v>4</v>
      </c>
      <c r="AF152" s="8">
        <v>4</v>
      </c>
      <c r="AG152" s="8">
        <v>4</v>
      </c>
      <c r="AH152" s="8">
        <v>4</v>
      </c>
      <c r="AI152" s="8">
        <v>4</v>
      </c>
      <c r="AJ152" s="8">
        <v>4</v>
      </c>
      <c r="AK152" s="8">
        <v>3</v>
      </c>
      <c r="AL152" s="8">
        <v>1</v>
      </c>
      <c r="AM152" s="8">
        <v>1</v>
      </c>
      <c r="AN152" s="8">
        <v>1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1</v>
      </c>
      <c r="AY152" s="8">
        <v>1</v>
      </c>
    </row>
    <row r="153" spans="1:51" s="22" customFormat="1" ht="12" customHeight="1" x14ac:dyDescent="0.2">
      <c r="A153" s="91" t="s">
        <v>135</v>
      </c>
      <c r="B153" s="91"/>
      <c r="C153" s="8">
        <v>3</v>
      </c>
      <c r="D153" s="8">
        <v>3</v>
      </c>
      <c r="E153" s="8">
        <v>3</v>
      </c>
      <c r="F153" s="8">
        <v>3</v>
      </c>
      <c r="G153" s="8">
        <v>2</v>
      </c>
      <c r="H153" s="8">
        <v>3</v>
      </c>
      <c r="I153" s="8">
        <v>4</v>
      </c>
      <c r="J153" s="8">
        <v>2</v>
      </c>
      <c r="K153" s="8">
        <v>3</v>
      </c>
      <c r="L153" s="8">
        <v>3</v>
      </c>
      <c r="M153" s="8">
        <v>4</v>
      </c>
      <c r="N153" s="8">
        <v>4</v>
      </c>
      <c r="O153" s="8">
        <v>4</v>
      </c>
      <c r="P153" s="8">
        <v>4</v>
      </c>
      <c r="Q153" s="8">
        <v>1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8</v>
      </c>
      <c r="Y153" s="8">
        <v>8</v>
      </c>
      <c r="Z153" s="8">
        <v>8</v>
      </c>
      <c r="AA153" s="8">
        <v>7</v>
      </c>
      <c r="AB153" s="8">
        <v>6</v>
      </c>
      <c r="AC153" s="8">
        <v>6</v>
      </c>
      <c r="AD153" s="8">
        <v>6</v>
      </c>
      <c r="AE153" s="8">
        <v>5</v>
      </c>
      <c r="AF153" s="8">
        <v>5</v>
      </c>
      <c r="AG153" s="8">
        <v>5</v>
      </c>
      <c r="AH153" s="8">
        <v>4</v>
      </c>
      <c r="AI153" s="8">
        <v>4</v>
      </c>
      <c r="AJ153" s="8">
        <v>4</v>
      </c>
      <c r="AK153" s="8">
        <v>4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</row>
    <row r="154" spans="1:51" s="22" customFormat="1" ht="12" customHeight="1" x14ac:dyDescent="0.2">
      <c r="A154" s="91" t="s">
        <v>136</v>
      </c>
      <c r="B154" s="91"/>
      <c r="C154" s="8">
        <v>12</v>
      </c>
      <c r="D154" s="8">
        <v>13</v>
      </c>
      <c r="E154" s="8">
        <v>14</v>
      </c>
      <c r="F154" s="8">
        <v>13</v>
      </c>
      <c r="G154" s="8">
        <v>13</v>
      </c>
      <c r="H154" s="8">
        <v>12</v>
      </c>
      <c r="I154" s="8">
        <v>13</v>
      </c>
      <c r="J154" s="8">
        <v>3</v>
      </c>
      <c r="K154" s="8">
        <v>2</v>
      </c>
      <c r="L154" s="8">
        <v>5</v>
      </c>
      <c r="M154" s="8">
        <v>5</v>
      </c>
      <c r="N154" s="8">
        <v>5</v>
      </c>
      <c r="O154" s="8">
        <v>5</v>
      </c>
      <c r="P154" s="8">
        <v>4</v>
      </c>
      <c r="Q154" s="8">
        <v>2</v>
      </c>
      <c r="R154" s="8">
        <v>1</v>
      </c>
      <c r="S154" s="8">
        <v>1</v>
      </c>
      <c r="T154" s="8">
        <v>1</v>
      </c>
      <c r="U154" s="8">
        <v>2</v>
      </c>
      <c r="V154" s="8">
        <v>2</v>
      </c>
      <c r="W154" s="8">
        <v>1</v>
      </c>
      <c r="X154" s="8">
        <v>9</v>
      </c>
      <c r="Y154" s="8">
        <v>9</v>
      </c>
      <c r="Z154" s="8">
        <v>9</v>
      </c>
      <c r="AA154" s="8">
        <v>8</v>
      </c>
      <c r="AB154" s="8">
        <v>7</v>
      </c>
      <c r="AC154" s="8">
        <v>7</v>
      </c>
      <c r="AD154" s="8">
        <v>7</v>
      </c>
      <c r="AE154" s="8">
        <v>8</v>
      </c>
      <c r="AF154" s="8">
        <v>8</v>
      </c>
      <c r="AG154" s="8">
        <v>8</v>
      </c>
      <c r="AH154" s="8">
        <v>8</v>
      </c>
      <c r="AI154" s="8">
        <v>9</v>
      </c>
      <c r="AJ154" s="8">
        <v>9</v>
      </c>
      <c r="AK154" s="8">
        <v>9</v>
      </c>
      <c r="AL154" s="8">
        <v>6</v>
      </c>
      <c r="AM154" s="8">
        <v>6</v>
      </c>
      <c r="AN154" s="8">
        <v>5</v>
      </c>
      <c r="AO154" s="8">
        <v>6</v>
      </c>
      <c r="AP154" s="8">
        <v>5</v>
      </c>
      <c r="AQ154" s="8">
        <v>3</v>
      </c>
      <c r="AR154" s="8">
        <v>2</v>
      </c>
      <c r="AS154" s="8">
        <v>3</v>
      </c>
      <c r="AT154" s="8">
        <v>3</v>
      </c>
      <c r="AU154" s="8">
        <v>1</v>
      </c>
      <c r="AV154" s="8">
        <v>2</v>
      </c>
      <c r="AW154" s="8">
        <v>1</v>
      </c>
      <c r="AX154" s="8">
        <v>3</v>
      </c>
      <c r="AY154" s="8">
        <v>1</v>
      </c>
    </row>
    <row r="155" spans="1:51" s="22" customFormat="1" ht="12" customHeight="1" x14ac:dyDescent="0.2">
      <c r="A155" s="91" t="s">
        <v>137</v>
      </c>
      <c r="B155" s="91"/>
      <c r="C155" s="8">
        <v>0</v>
      </c>
      <c r="D155" s="8">
        <v>0</v>
      </c>
      <c r="E155" s="8">
        <v>0</v>
      </c>
      <c r="F155" s="8">
        <v>1</v>
      </c>
      <c r="G155" s="8">
        <v>1</v>
      </c>
      <c r="H155" s="8">
        <v>1</v>
      </c>
      <c r="I155" s="8">
        <v>1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1</v>
      </c>
      <c r="P155" s="8">
        <v>1</v>
      </c>
      <c r="Q155" s="8">
        <v>0</v>
      </c>
      <c r="R155" s="8">
        <v>0</v>
      </c>
      <c r="S155" s="8">
        <v>0</v>
      </c>
      <c r="T155" s="8">
        <v>1</v>
      </c>
      <c r="U155" s="8">
        <v>1</v>
      </c>
      <c r="V155" s="8">
        <v>1</v>
      </c>
      <c r="W155" s="8">
        <v>1</v>
      </c>
      <c r="X155" s="8">
        <v>0</v>
      </c>
      <c r="Y155" s="8">
        <v>0</v>
      </c>
      <c r="Z155" s="8">
        <v>0</v>
      </c>
      <c r="AA155" s="8">
        <v>1</v>
      </c>
      <c r="AB155" s="8">
        <v>1</v>
      </c>
      <c r="AC155" s="8">
        <v>1</v>
      </c>
      <c r="AD155" s="8">
        <v>1</v>
      </c>
      <c r="AE155" s="8">
        <v>0</v>
      </c>
      <c r="AF155" s="8">
        <v>0</v>
      </c>
      <c r="AG155" s="8">
        <v>0</v>
      </c>
      <c r="AH155" s="8">
        <v>1</v>
      </c>
      <c r="AI155" s="8">
        <v>1</v>
      </c>
      <c r="AJ155" s="8">
        <v>1</v>
      </c>
      <c r="AK155" s="8">
        <v>1</v>
      </c>
      <c r="AL155" s="8">
        <v>0</v>
      </c>
      <c r="AM155" s="8">
        <v>0</v>
      </c>
      <c r="AN155" s="8">
        <v>0</v>
      </c>
      <c r="AO155" s="8">
        <v>1</v>
      </c>
      <c r="AP155" s="8">
        <v>1</v>
      </c>
      <c r="AQ155" s="8">
        <v>1</v>
      </c>
      <c r="AR155" s="8">
        <v>1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</row>
    <row r="156" spans="1:51" s="22" customFormat="1" ht="12" customHeight="1" x14ac:dyDescent="0.2">
      <c r="A156" s="99" t="s">
        <v>138</v>
      </c>
      <c r="B156" s="99"/>
      <c r="C156" s="13">
        <v>9</v>
      </c>
      <c r="D156" s="13">
        <v>9</v>
      </c>
      <c r="E156" s="13">
        <v>10</v>
      </c>
      <c r="F156" s="13">
        <v>10</v>
      </c>
      <c r="G156" s="13">
        <v>9</v>
      </c>
      <c r="H156" s="13">
        <v>9</v>
      </c>
      <c r="I156" s="13">
        <v>4</v>
      </c>
      <c r="J156" s="13">
        <v>2</v>
      </c>
      <c r="K156" s="13">
        <v>3</v>
      </c>
      <c r="L156" s="13">
        <v>3</v>
      </c>
      <c r="M156" s="13">
        <v>2</v>
      </c>
      <c r="N156" s="13">
        <v>2</v>
      </c>
      <c r="O156" s="13">
        <v>1</v>
      </c>
      <c r="P156" s="13">
        <v>2</v>
      </c>
      <c r="Q156" s="13">
        <v>2</v>
      </c>
      <c r="R156" s="13">
        <v>2</v>
      </c>
      <c r="S156" s="13">
        <v>3</v>
      </c>
      <c r="T156" s="13">
        <v>3</v>
      </c>
      <c r="U156" s="13">
        <v>3</v>
      </c>
      <c r="V156" s="13">
        <v>4</v>
      </c>
      <c r="W156" s="13">
        <v>2</v>
      </c>
      <c r="X156" s="13">
        <v>14</v>
      </c>
      <c r="Y156" s="13">
        <v>15</v>
      </c>
      <c r="Z156" s="13">
        <v>11</v>
      </c>
      <c r="AA156" s="13">
        <v>11</v>
      </c>
      <c r="AB156" s="13">
        <v>11</v>
      </c>
      <c r="AC156" s="13">
        <v>11</v>
      </c>
      <c r="AD156" s="13">
        <v>10</v>
      </c>
      <c r="AE156" s="13">
        <v>6</v>
      </c>
      <c r="AF156" s="13">
        <v>6</v>
      </c>
      <c r="AG156" s="13">
        <v>8</v>
      </c>
      <c r="AH156" s="13">
        <v>7</v>
      </c>
      <c r="AI156" s="13">
        <v>9</v>
      </c>
      <c r="AJ156" s="13">
        <v>8</v>
      </c>
      <c r="AK156" s="13">
        <v>6</v>
      </c>
      <c r="AL156" s="13">
        <v>3</v>
      </c>
      <c r="AM156" s="13">
        <v>3</v>
      </c>
      <c r="AN156" s="13">
        <v>3</v>
      </c>
      <c r="AO156" s="13">
        <v>4</v>
      </c>
      <c r="AP156" s="13">
        <v>5</v>
      </c>
      <c r="AQ156" s="13">
        <v>5</v>
      </c>
      <c r="AR156" s="13">
        <v>4</v>
      </c>
      <c r="AS156" s="13">
        <v>4</v>
      </c>
      <c r="AT156" s="13">
        <v>4</v>
      </c>
      <c r="AU156" s="13">
        <v>2</v>
      </c>
      <c r="AV156" s="13">
        <v>4</v>
      </c>
      <c r="AW156" s="13">
        <v>1</v>
      </c>
      <c r="AX156" s="13">
        <v>2</v>
      </c>
      <c r="AY156" s="13">
        <v>1</v>
      </c>
    </row>
    <row r="157" spans="1:51" s="22" customFormat="1" ht="12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</row>
    <row r="158" spans="1:51" s="22" customFormat="1" ht="12" customHeight="1" x14ac:dyDescent="0.2">
      <c r="A158" s="90" t="s">
        <v>139</v>
      </c>
      <c r="B158" s="90"/>
      <c r="C158" s="7">
        <f>SUM(C159:C164)</f>
        <v>44</v>
      </c>
      <c r="D158" s="7">
        <f t="shared" ref="D158:G158" si="200">SUM(D159:D164)</f>
        <v>40</v>
      </c>
      <c r="E158" s="7">
        <f t="shared" si="200"/>
        <v>41</v>
      </c>
      <c r="F158" s="7">
        <f t="shared" si="200"/>
        <v>44</v>
      </c>
      <c r="G158" s="7">
        <f t="shared" si="200"/>
        <v>42</v>
      </c>
      <c r="H158" s="7">
        <f>SUM(H159:H164)</f>
        <v>40</v>
      </c>
      <c r="I158" s="7">
        <f t="shared" ref="I158" si="201">SUM(I159:I164)</f>
        <v>42</v>
      </c>
      <c r="J158" s="7">
        <f t="shared" ref="J158" si="202">SUM(J159:J164)</f>
        <v>26</v>
      </c>
      <c r="K158" s="7">
        <f>SUM(K159:K164)</f>
        <v>25</v>
      </c>
      <c r="L158" s="7">
        <f t="shared" ref="L158:P158" si="203">SUM(L159:L164)</f>
        <v>27</v>
      </c>
      <c r="M158" s="7">
        <f t="shared" si="203"/>
        <v>28</v>
      </c>
      <c r="N158" s="7">
        <f t="shared" si="203"/>
        <v>28</v>
      </c>
      <c r="O158" s="7">
        <f t="shared" si="203"/>
        <v>28</v>
      </c>
      <c r="P158" s="7">
        <f t="shared" si="203"/>
        <v>28</v>
      </c>
      <c r="Q158" s="7">
        <f t="shared" ref="Q158:U158" si="204">SUM(Q159:Q164)</f>
        <v>16</v>
      </c>
      <c r="R158" s="7">
        <f t="shared" si="204"/>
        <v>14</v>
      </c>
      <c r="S158" s="7">
        <f t="shared" si="204"/>
        <v>15</v>
      </c>
      <c r="T158" s="7">
        <f t="shared" si="204"/>
        <v>14</v>
      </c>
      <c r="U158" s="7">
        <f t="shared" si="204"/>
        <v>15</v>
      </c>
      <c r="V158" s="7">
        <f>SUM(V159:V164)</f>
        <v>14</v>
      </c>
      <c r="W158" s="7">
        <f t="shared" ref="W158" si="205">SUM(W159:W164)</f>
        <v>11</v>
      </c>
      <c r="X158" s="7">
        <f>SUM(X159:X164)</f>
        <v>34</v>
      </c>
      <c r="Y158" s="7">
        <f t="shared" ref="Y158:AD158" si="206">SUM(Y159:Y164)</f>
        <v>32</v>
      </c>
      <c r="Z158" s="7">
        <f t="shared" si="206"/>
        <v>33</v>
      </c>
      <c r="AA158" s="7">
        <f t="shared" si="206"/>
        <v>33</v>
      </c>
      <c r="AB158" s="7">
        <f t="shared" si="206"/>
        <v>33</v>
      </c>
      <c r="AC158" s="7">
        <f t="shared" si="206"/>
        <v>32</v>
      </c>
      <c r="AD158" s="7">
        <f t="shared" si="206"/>
        <v>29</v>
      </c>
      <c r="AE158" s="7">
        <f t="shared" ref="AE158:AH158" si="207">SUM(AE159:AE164)</f>
        <v>23</v>
      </c>
      <c r="AF158" s="7">
        <f t="shared" si="207"/>
        <v>23</v>
      </c>
      <c r="AG158" s="7">
        <f t="shared" si="207"/>
        <v>24</v>
      </c>
      <c r="AH158" s="7">
        <f t="shared" si="207"/>
        <v>26</v>
      </c>
      <c r="AI158" s="7">
        <f>SUM(AI159:AI164)</f>
        <v>28</v>
      </c>
      <c r="AJ158" s="7">
        <f t="shared" ref="AJ158:AK158" si="208">SUM(AJ159:AJ164)</f>
        <v>25</v>
      </c>
      <c r="AK158" s="7">
        <f t="shared" si="208"/>
        <v>23</v>
      </c>
      <c r="AL158" s="7">
        <f t="shared" ref="AL158:AR158" si="209">SUM(AL159:AL164)</f>
        <v>18</v>
      </c>
      <c r="AM158" s="7">
        <f t="shared" si="209"/>
        <v>17</v>
      </c>
      <c r="AN158" s="7">
        <f t="shared" si="209"/>
        <v>19</v>
      </c>
      <c r="AO158" s="7">
        <f t="shared" si="209"/>
        <v>19</v>
      </c>
      <c r="AP158" s="7">
        <f t="shared" si="209"/>
        <v>17</v>
      </c>
      <c r="AQ158" s="7">
        <f t="shared" si="209"/>
        <v>18</v>
      </c>
      <c r="AR158" s="7">
        <f t="shared" si="209"/>
        <v>14</v>
      </c>
      <c r="AS158" s="7">
        <f t="shared" ref="AS158:AU158" si="210">SUM(AS159:AS164)</f>
        <v>10</v>
      </c>
      <c r="AT158" s="7">
        <f t="shared" si="210"/>
        <v>12</v>
      </c>
      <c r="AU158" s="7">
        <f t="shared" si="210"/>
        <v>10</v>
      </c>
      <c r="AV158" s="7">
        <f>SUM(AV159:AV164)</f>
        <v>7</v>
      </c>
      <c r="AW158" s="7">
        <f t="shared" ref="AW158:AY158" si="211">SUM(AW159:AW164)</f>
        <v>8</v>
      </c>
      <c r="AX158" s="7">
        <f t="shared" si="211"/>
        <v>8</v>
      </c>
      <c r="AY158" s="7">
        <f t="shared" si="211"/>
        <v>11</v>
      </c>
    </row>
    <row r="159" spans="1:51" s="22" customFormat="1" ht="12" customHeight="1" x14ac:dyDescent="0.2">
      <c r="A159" s="91" t="s">
        <v>140</v>
      </c>
      <c r="B159" s="91"/>
      <c r="C159" s="8">
        <v>1</v>
      </c>
      <c r="D159" s="8">
        <v>1</v>
      </c>
      <c r="E159" s="8">
        <v>1</v>
      </c>
      <c r="F159" s="8">
        <v>1</v>
      </c>
      <c r="G159" s="8">
        <v>1</v>
      </c>
      <c r="H159" s="8">
        <v>0</v>
      </c>
      <c r="I159" s="8">
        <v>0</v>
      </c>
      <c r="J159" s="8">
        <v>1</v>
      </c>
      <c r="K159" s="8">
        <v>0</v>
      </c>
      <c r="L159" s="8">
        <v>1</v>
      </c>
      <c r="M159" s="8">
        <v>1</v>
      </c>
      <c r="N159" s="8">
        <v>1</v>
      </c>
      <c r="O159" s="8">
        <v>2</v>
      </c>
      <c r="P159" s="8">
        <v>2</v>
      </c>
      <c r="Q159" s="8">
        <v>0</v>
      </c>
      <c r="R159" s="8">
        <v>0</v>
      </c>
      <c r="S159" s="8">
        <v>0</v>
      </c>
      <c r="T159" s="8">
        <v>0</v>
      </c>
      <c r="U159" s="8">
        <v>1</v>
      </c>
      <c r="V159" s="8">
        <v>1</v>
      </c>
      <c r="W159" s="8">
        <v>1</v>
      </c>
      <c r="X159" s="8">
        <v>2</v>
      </c>
      <c r="Y159" s="8">
        <v>1</v>
      </c>
      <c r="Z159" s="8">
        <v>2</v>
      </c>
      <c r="AA159" s="8">
        <v>2</v>
      </c>
      <c r="AB159" s="8">
        <v>2</v>
      </c>
      <c r="AC159" s="8">
        <v>2</v>
      </c>
      <c r="AD159" s="8">
        <v>2</v>
      </c>
      <c r="AE159" s="8">
        <v>3</v>
      </c>
      <c r="AF159" s="8">
        <v>1</v>
      </c>
      <c r="AG159" s="8">
        <v>1</v>
      </c>
      <c r="AH159" s="8">
        <v>1</v>
      </c>
      <c r="AI159" s="8">
        <v>3</v>
      </c>
      <c r="AJ159" s="8">
        <v>3</v>
      </c>
      <c r="AK159" s="8">
        <v>3</v>
      </c>
      <c r="AL159" s="8">
        <v>1</v>
      </c>
      <c r="AM159" s="8">
        <v>0</v>
      </c>
      <c r="AN159" s="8">
        <v>1</v>
      </c>
      <c r="AO159" s="8">
        <v>0</v>
      </c>
      <c r="AP159" s="8">
        <v>0</v>
      </c>
      <c r="AQ159" s="8">
        <v>0</v>
      </c>
      <c r="AR159" s="8">
        <v>0</v>
      </c>
      <c r="AS159" s="8">
        <v>1</v>
      </c>
      <c r="AT159" s="8">
        <v>1</v>
      </c>
      <c r="AU159" s="8">
        <v>1</v>
      </c>
      <c r="AV159" s="8">
        <v>0</v>
      </c>
      <c r="AW159" s="8">
        <v>1</v>
      </c>
      <c r="AX159" s="8">
        <v>0</v>
      </c>
      <c r="AY159" s="8">
        <v>0</v>
      </c>
    </row>
    <row r="160" spans="1:51" s="22" customFormat="1" ht="12" customHeight="1" x14ac:dyDescent="0.2">
      <c r="A160" s="91" t="s">
        <v>141</v>
      </c>
      <c r="B160" s="91"/>
      <c r="C160" s="8">
        <v>28</v>
      </c>
      <c r="D160" s="8">
        <v>24</v>
      </c>
      <c r="E160" s="8">
        <v>24</v>
      </c>
      <c r="F160" s="8">
        <v>26</v>
      </c>
      <c r="G160" s="8">
        <v>24</v>
      </c>
      <c r="H160" s="8">
        <v>22</v>
      </c>
      <c r="I160" s="8">
        <v>24</v>
      </c>
      <c r="J160" s="8">
        <v>19</v>
      </c>
      <c r="K160" s="8">
        <v>19</v>
      </c>
      <c r="L160" s="8">
        <v>21</v>
      </c>
      <c r="M160" s="8">
        <v>21</v>
      </c>
      <c r="N160" s="8">
        <v>20</v>
      </c>
      <c r="O160" s="8">
        <v>18</v>
      </c>
      <c r="P160" s="8">
        <v>17</v>
      </c>
      <c r="Q160" s="8">
        <v>9</v>
      </c>
      <c r="R160" s="8">
        <v>10</v>
      </c>
      <c r="S160" s="8">
        <v>11</v>
      </c>
      <c r="T160" s="8">
        <v>9</v>
      </c>
      <c r="U160" s="8">
        <v>9</v>
      </c>
      <c r="V160" s="8">
        <v>9</v>
      </c>
      <c r="W160" s="8">
        <v>7</v>
      </c>
      <c r="X160" s="8">
        <v>27</v>
      </c>
      <c r="Y160" s="8">
        <v>27</v>
      </c>
      <c r="Z160" s="8">
        <v>27</v>
      </c>
      <c r="AA160" s="8">
        <v>27</v>
      </c>
      <c r="AB160" s="8">
        <v>27</v>
      </c>
      <c r="AC160" s="8">
        <v>26</v>
      </c>
      <c r="AD160" s="8">
        <v>24</v>
      </c>
      <c r="AE160" s="8">
        <v>17</v>
      </c>
      <c r="AF160" s="8">
        <v>19</v>
      </c>
      <c r="AG160" s="8">
        <v>20</v>
      </c>
      <c r="AH160" s="8">
        <v>22</v>
      </c>
      <c r="AI160" s="8">
        <v>22</v>
      </c>
      <c r="AJ160" s="8">
        <v>19</v>
      </c>
      <c r="AK160" s="8">
        <v>17</v>
      </c>
      <c r="AL160" s="8">
        <v>13</v>
      </c>
      <c r="AM160" s="8">
        <v>15</v>
      </c>
      <c r="AN160" s="8">
        <v>16</v>
      </c>
      <c r="AO160" s="8">
        <v>16</v>
      </c>
      <c r="AP160" s="8">
        <v>14</v>
      </c>
      <c r="AQ160" s="8">
        <v>15</v>
      </c>
      <c r="AR160" s="8">
        <v>12</v>
      </c>
      <c r="AS160" s="8">
        <v>5</v>
      </c>
      <c r="AT160" s="8">
        <v>7</v>
      </c>
      <c r="AU160" s="8">
        <v>6</v>
      </c>
      <c r="AV160" s="8">
        <v>3</v>
      </c>
      <c r="AW160" s="8">
        <v>4</v>
      </c>
      <c r="AX160" s="8">
        <v>4</v>
      </c>
      <c r="AY160" s="8">
        <v>7</v>
      </c>
    </row>
    <row r="161" spans="1:51" s="22" customFormat="1" ht="12" customHeight="1" x14ac:dyDescent="0.2">
      <c r="A161" s="91" t="s">
        <v>142</v>
      </c>
      <c r="B161" s="91"/>
      <c r="C161" s="8">
        <v>6</v>
      </c>
      <c r="D161" s="8">
        <v>5</v>
      </c>
      <c r="E161" s="8">
        <v>5</v>
      </c>
      <c r="F161" s="8">
        <v>5</v>
      </c>
      <c r="G161" s="8">
        <v>5</v>
      </c>
      <c r="H161" s="8">
        <v>5</v>
      </c>
      <c r="I161" s="8">
        <v>5</v>
      </c>
      <c r="J161" s="8">
        <v>3</v>
      </c>
      <c r="K161" s="8">
        <v>2</v>
      </c>
      <c r="L161" s="8">
        <v>2</v>
      </c>
      <c r="M161" s="8">
        <v>2</v>
      </c>
      <c r="N161" s="8">
        <v>2</v>
      </c>
      <c r="O161" s="8">
        <v>2</v>
      </c>
      <c r="P161" s="8">
        <v>3</v>
      </c>
      <c r="Q161" s="8">
        <v>3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3</v>
      </c>
      <c r="AM161" s="8">
        <v>1</v>
      </c>
      <c r="AN161" s="8">
        <v>0</v>
      </c>
      <c r="AO161" s="8">
        <v>1</v>
      </c>
      <c r="AP161" s="8">
        <v>2</v>
      </c>
      <c r="AQ161" s="8">
        <v>2</v>
      </c>
      <c r="AR161" s="8">
        <v>1</v>
      </c>
      <c r="AS161" s="8">
        <v>2</v>
      </c>
      <c r="AT161" s="8">
        <v>2</v>
      </c>
      <c r="AU161" s="8">
        <v>1</v>
      </c>
      <c r="AV161" s="8">
        <v>1</v>
      </c>
      <c r="AW161" s="8">
        <v>1</v>
      </c>
      <c r="AX161" s="8">
        <v>2</v>
      </c>
      <c r="AY161" s="8">
        <v>2</v>
      </c>
    </row>
    <row r="162" spans="1:51" s="22" customFormat="1" ht="12" customHeight="1" x14ac:dyDescent="0.2">
      <c r="A162" s="91" t="s">
        <v>143</v>
      </c>
      <c r="B162" s="91"/>
      <c r="C162" s="8">
        <v>5</v>
      </c>
      <c r="D162" s="8">
        <v>5</v>
      </c>
      <c r="E162" s="8">
        <v>6</v>
      </c>
      <c r="F162" s="8">
        <v>6</v>
      </c>
      <c r="G162" s="8">
        <v>6</v>
      </c>
      <c r="H162" s="8">
        <v>6</v>
      </c>
      <c r="I162" s="8">
        <v>6</v>
      </c>
      <c r="J162" s="8">
        <v>2</v>
      </c>
      <c r="K162" s="8">
        <v>2</v>
      </c>
      <c r="L162" s="8">
        <v>1</v>
      </c>
      <c r="M162" s="8">
        <v>1</v>
      </c>
      <c r="N162" s="8">
        <v>1</v>
      </c>
      <c r="O162" s="8">
        <v>1</v>
      </c>
      <c r="P162" s="8">
        <v>1</v>
      </c>
      <c r="Q162" s="8">
        <v>2</v>
      </c>
      <c r="R162" s="8">
        <v>2</v>
      </c>
      <c r="S162" s="8">
        <v>2</v>
      </c>
      <c r="T162" s="8">
        <v>2</v>
      </c>
      <c r="U162" s="8">
        <v>2</v>
      </c>
      <c r="V162" s="8">
        <v>2</v>
      </c>
      <c r="W162" s="8">
        <v>1</v>
      </c>
      <c r="X162" s="8">
        <v>3</v>
      </c>
      <c r="Y162" s="8">
        <v>3</v>
      </c>
      <c r="Z162" s="8">
        <v>3</v>
      </c>
      <c r="AA162" s="8">
        <v>3</v>
      </c>
      <c r="AB162" s="8">
        <v>3</v>
      </c>
      <c r="AC162" s="8">
        <v>3</v>
      </c>
      <c r="AD162" s="8">
        <v>2</v>
      </c>
      <c r="AE162" s="8">
        <v>2</v>
      </c>
      <c r="AF162" s="8">
        <v>2</v>
      </c>
      <c r="AG162" s="8">
        <v>2</v>
      </c>
      <c r="AH162" s="8">
        <v>1</v>
      </c>
      <c r="AI162" s="8">
        <v>1</v>
      </c>
      <c r="AJ162" s="8">
        <v>1</v>
      </c>
      <c r="AK162" s="8">
        <v>1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</row>
    <row r="163" spans="1:51" s="22" customFormat="1" ht="12" customHeight="1" x14ac:dyDescent="0.2">
      <c r="A163" s="91" t="s">
        <v>144</v>
      </c>
      <c r="B163" s="91"/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</row>
    <row r="164" spans="1:51" s="22" customFormat="1" ht="12" customHeight="1" x14ac:dyDescent="0.2">
      <c r="A164" s="99" t="s">
        <v>145</v>
      </c>
      <c r="B164" s="99"/>
      <c r="C164" s="13">
        <v>4</v>
      </c>
      <c r="D164" s="13">
        <v>5</v>
      </c>
      <c r="E164" s="13">
        <v>5</v>
      </c>
      <c r="F164" s="13">
        <v>6</v>
      </c>
      <c r="G164" s="13">
        <v>6</v>
      </c>
      <c r="H164" s="13">
        <v>7</v>
      </c>
      <c r="I164" s="13">
        <v>7</v>
      </c>
      <c r="J164" s="13">
        <v>1</v>
      </c>
      <c r="K164" s="13">
        <v>2</v>
      </c>
      <c r="L164" s="13">
        <v>2</v>
      </c>
      <c r="M164" s="13">
        <v>3</v>
      </c>
      <c r="N164" s="13">
        <v>4</v>
      </c>
      <c r="O164" s="13">
        <v>5</v>
      </c>
      <c r="P164" s="13">
        <v>5</v>
      </c>
      <c r="Q164" s="13">
        <v>2</v>
      </c>
      <c r="R164" s="13">
        <v>1</v>
      </c>
      <c r="S164" s="13">
        <v>1</v>
      </c>
      <c r="T164" s="13">
        <v>2</v>
      </c>
      <c r="U164" s="13">
        <v>2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3">
        <v>1</v>
      </c>
      <c r="AC164" s="13">
        <v>1</v>
      </c>
      <c r="AD164" s="13">
        <v>1</v>
      </c>
      <c r="AE164" s="13">
        <v>1</v>
      </c>
      <c r="AF164" s="13">
        <v>1</v>
      </c>
      <c r="AG164" s="13">
        <v>1</v>
      </c>
      <c r="AH164" s="13">
        <v>2</v>
      </c>
      <c r="AI164" s="13">
        <v>2</v>
      </c>
      <c r="AJ164" s="13">
        <v>2</v>
      </c>
      <c r="AK164" s="13">
        <v>2</v>
      </c>
      <c r="AL164" s="13">
        <v>1</v>
      </c>
      <c r="AM164" s="13">
        <v>1</v>
      </c>
      <c r="AN164" s="13">
        <v>2</v>
      </c>
      <c r="AO164" s="13">
        <v>2</v>
      </c>
      <c r="AP164" s="13">
        <v>1</v>
      </c>
      <c r="AQ164" s="13">
        <v>1</v>
      </c>
      <c r="AR164" s="13">
        <v>1</v>
      </c>
      <c r="AS164" s="13">
        <v>2</v>
      </c>
      <c r="AT164" s="13">
        <v>2</v>
      </c>
      <c r="AU164" s="13">
        <v>2</v>
      </c>
      <c r="AV164" s="13">
        <v>3</v>
      </c>
      <c r="AW164" s="13">
        <v>2</v>
      </c>
      <c r="AX164" s="13">
        <v>2</v>
      </c>
      <c r="AY164" s="13">
        <v>2</v>
      </c>
    </row>
    <row r="165" spans="1:51" s="22" customFormat="1" ht="12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</row>
    <row r="166" spans="1:51" s="22" customFormat="1" ht="12" customHeight="1" x14ac:dyDescent="0.2">
      <c r="A166" s="90" t="s">
        <v>146</v>
      </c>
      <c r="B166" s="90"/>
      <c r="C166" s="7">
        <f>SUM(C167:C168)</f>
        <v>12</v>
      </c>
      <c r="D166" s="7">
        <f t="shared" ref="D166:G166" si="212">SUM(D167:D168)</f>
        <v>13</v>
      </c>
      <c r="E166" s="7">
        <f t="shared" si="212"/>
        <v>12</v>
      </c>
      <c r="F166" s="7">
        <f t="shared" si="212"/>
        <v>14</v>
      </c>
      <c r="G166" s="7">
        <f t="shared" si="212"/>
        <v>15</v>
      </c>
      <c r="H166" s="7">
        <f>SUM(H167:H168)</f>
        <v>15</v>
      </c>
      <c r="I166" s="7">
        <f t="shared" ref="I166" si="213">SUM(I167:I168)</f>
        <v>13</v>
      </c>
      <c r="J166" s="7">
        <f t="shared" ref="J166" si="214">SUM(J167:J168)</f>
        <v>15</v>
      </c>
      <c r="K166" s="7">
        <f>SUM(K167:K168)</f>
        <v>16</v>
      </c>
      <c r="L166" s="7">
        <f t="shared" ref="L166:P166" si="215">SUM(L167:L168)</f>
        <v>15</v>
      </c>
      <c r="M166" s="7">
        <f t="shared" si="215"/>
        <v>15</v>
      </c>
      <c r="N166" s="7">
        <f t="shared" si="215"/>
        <v>14</v>
      </c>
      <c r="O166" s="7">
        <f t="shared" si="215"/>
        <v>13</v>
      </c>
      <c r="P166" s="7">
        <f t="shared" si="215"/>
        <v>13</v>
      </c>
      <c r="Q166" s="7">
        <f t="shared" ref="Q166:U166" si="216">SUM(Q167:Q168)</f>
        <v>2</v>
      </c>
      <c r="R166" s="7">
        <f t="shared" si="216"/>
        <v>5</v>
      </c>
      <c r="S166" s="7">
        <f t="shared" si="216"/>
        <v>4</v>
      </c>
      <c r="T166" s="7">
        <f t="shared" si="216"/>
        <v>4</v>
      </c>
      <c r="U166" s="7">
        <f t="shared" si="216"/>
        <v>4</v>
      </c>
      <c r="V166" s="7">
        <f>SUM(V167:V168)</f>
        <v>3</v>
      </c>
      <c r="W166" s="7">
        <f t="shared" ref="W166" si="217">SUM(W167:W168)</f>
        <v>2</v>
      </c>
      <c r="X166" s="7">
        <f>SUM(X167:X168)</f>
        <v>18</v>
      </c>
      <c r="Y166" s="7">
        <f t="shared" ref="Y166:AD166" si="218">SUM(Y167:Y168)</f>
        <v>18</v>
      </c>
      <c r="Z166" s="7">
        <f t="shared" si="218"/>
        <v>17</v>
      </c>
      <c r="AA166" s="7">
        <f t="shared" si="218"/>
        <v>17</v>
      </c>
      <c r="AB166" s="7">
        <f t="shared" si="218"/>
        <v>18</v>
      </c>
      <c r="AC166" s="7">
        <f t="shared" si="218"/>
        <v>17</v>
      </c>
      <c r="AD166" s="7">
        <f t="shared" si="218"/>
        <v>16</v>
      </c>
      <c r="AE166" s="7">
        <f t="shared" ref="AE166:AH166" si="219">SUM(AE167:AE168)</f>
        <v>22</v>
      </c>
      <c r="AF166" s="7">
        <f t="shared" si="219"/>
        <v>20</v>
      </c>
      <c r="AG166" s="7">
        <f t="shared" si="219"/>
        <v>19</v>
      </c>
      <c r="AH166" s="7">
        <f t="shared" si="219"/>
        <v>21</v>
      </c>
      <c r="AI166" s="7">
        <f>SUM(AI167:AI168)</f>
        <v>22</v>
      </c>
      <c r="AJ166" s="7">
        <f t="shared" ref="AJ166:AK166" si="220">SUM(AJ167:AJ168)</f>
        <v>20</v>
      </c>
      <c r="AK166" s="7">
        <f t="shared" si="220"/>
        <v>19</v>
      </c>
      <c r="AL166" s="7">
        <f t="shared" ref="AL166:AR166" si="221">SUM(AL167:AL168)</f>
        <v>8</v>
      </c>
      <c r="AM166" s="7">
        <f t="shared" si="221"/>
        <v>7</v>
      </c>
      <c r="AN166" s="7">
        <f t="shared" si="221"/>
        <v>6</v>
      </c>
      <c r="AO166" s="7">
        <f t="shared" si="221"/>
        <v>5</v>
      </c>
      <c r="AP166" s="7">
        <f t="shared" si="221"/>
        <v>8</v>
      </c>
      <c r="AQ166" s="7">
        <f t="shared" si="221"/>
        <v>6</v>
      </c>
      <c r="AR166" s="7">
        <f t="shared" si="221"/>
        <v>5</v>
      </c>
      <c r="AS166" s="7">
        <f t="shared" ref="AS166:AU166" si="222">SUM(AS167:AS168)</f>
        <v>4</v>
      </c>
      <c r="AT166" s="7">
        <f t="shared" si="222"/>
        <v>5</v>
      </c>
      <c r="AU166" s="7">
        <f t="shared" si="222"/>
        <v>4</v>
      </c>
      <c r="AV166" s="7">
        <f>SUM(AV167:AV168)</f>
        <v>5</v>
      </c>
      <c r="AW166" s="7">
        <f t="shared" ref="AW166:AY166" si="223">SUM(AW167:AW168)</f>
        <v>5</v>
      </c>
      <c r="AX166" s="7">
        <f t="shared" si="223"/>
        <v>3</v>
      </c>
      <c r="AY166" s="7">
        <f t="shared" si="223"/>
        <v>3</v>
      </c>
    </row>
    <row r="167" spans="1:51" s="22" customFormat="1" ht="12" customHeight="1" x14ac:dyDescent="0.2">
      <c r="A167" s="91" t="s">
        <v>147</v>
      </c>
      <c r="B167" s="91"/>
      <c r="C167" s="8">
        <v>8</v>
      </c>
      <c r="D167" s="8">
        <v>9</v>
      </c>
      <c r="E167" s="8">
        <v>7</v>
      </c>
      <c r="F167" s="8">
        <v>8</v>
      </c>
      <c r="G167" s="8">
        <v>11</v>
      </c>
      <c r="H167" s="8">
        <v>9</v>
      </c>
      <c r="I167" s="8">
        <v>8</v>
      </c>
      <c r="J167" s="8">
        <v>8</v>
      </c>
      <c r="K167" s="8">
        <v>9</v>
      </c>
      <c r="L167" s="8">
        <v>8</v>
      </c>
      <c r="M167" s="8">
        <v>9</v>
      </c>
      <c r="N167" s="8">
        <v>8</v>
      </c>
      <c r="O167" s="8">
        <v>7</v>
      </c>
      <c r="P167" s="8">
        <v>7</v>
      </c>
      <c r="Q167" s="8">
        <v>1</v>
      </c>
      <c r="R167" s="8">
        <v>4</v>
      </c>
      <c r="S167" s="8">
        <v>3</v>
      </c>
      <c r="T167" s="8">
        <v>3</v>
      </c>
      <c r="U167" s="8">
        <v>3</v>
      </c>
      <c r="V167" s="8">
        <v>3</v>
      </c>
      <c r="W167" s="8">
        <v>2</v>
      </c>
      <c r="X167" s="8">
        <v>10</v>
      </c>
      <c r="Y167" s="8">
        <v>10</v>
      </c>
      <c r="Z167" s="8">
        <v>9</v>
      </c>
      <c r="AA167" s="8">
        <v>9</v>
      </c>
      <c r="AB167" s="8">
        <v>10</v>
      </c>
      <c r="AC167" s="8">
        <v>10</v>
      </c>
      <c r="AD167" s="8">
        <v>9</v>
      </c>
      <c r="AE167" s="8">
        <v>18</v>
      </c>
      <c r="AF167" s="8">
        <v>16</v>
      </c>
      <c r="AG167" s="8">
        <v>15</v>
      </c>
      <c r="AH167" s="8">
        <v>17</v>
      </c>
      <c r="AI167" s="8">
        <v>18</v>
      </c>
      <c r="AJ167" s="8">
        <v>16</v>
      </c>
      <c r="AK167" s="8">
        <v>16</v>
      </c>
      <c r="AL167" s="8">
        <v>4</v>
      </c>
      <c r="AM167" s="8">
        <v>3</v>
      </c>
      <c r="AN167" s="8">
        <v>2</v>
      </c>
      <c r="AO167" s="8">
        <v>1</v>
      </c>
      <c r="AP167" s="8">
        <v>4</v>
      </c>
      <c r="AQ167" s="8">
        <v>4</v>
      </c>
      <c r="AR167" s="8">
        <v>3</v>
      </c>
      <c r="AS167" s="8">
        <v>3</v>
      </c>
      <c r="AT167" s="8">
        <v>2</v>
      </c>
      <c r="AU167" s="8">
        <v>2</v>
      </c>
      <c r="AV167" s="8">
        <v>2</v>
      </c>
      <c r="AW167" s="8">
        <v>2</v>
      </c>
      <c r="AX167" s="8">
        <v>2</v>
      </c>
      <c r="AY167" s="8">
        <v>2</v>
      </c>
    </row>
    <row r="168" spans="1:51" s="22" customFormat="1" ht="12" customHeight="1" x14ac:dyDescent="0.2">
      <c r="A168" s="99" t="s">
        <v>206</v>
      </c>
      <c r="B168" s="99"/>
      <c r="C168" s="13">
        <v>4</v>
      </c>
      <c r="D168" s="13">
        <v>4</v>
      </c>
      <c r="E168" s="13">
        <v>5</v>
      </c>
      <c r="F168" s="13">
        <v>6</v>
      </c>
      <c r="G168" s="13">
        <v>4</v>
      </c>
      <c r="H168" s="13">
        <v>6</v>
      </c>
      <c r="I168" s="13">
        <v>5</v>
      </c>
      <c r="J168" s="13">
        <v>7</v>
      </c>
      <c r="K168" s="13">
        <v>7</v>
      </c>
      <c r="L168" s="13">
        <v>7</v>
      </c>
      <c r="M168" s="13">
        <v>6</v>
      </c>
      <c r="N168" s="13">
        <v>6</v>
      </c>
      <c r="O168" s="13">
        <v>6</v>
      </c>
      <c r="P168" s="13">
        <v>6</v>
      </c>
      <c r="Q168" s="13">
        <v>1</v>
      </c>
      <c r="R168" s="13">
        <v>1</v>
      </c>
      <c r="S168" s="13">
        <v>1</v>
      </c>
      <c r="T168" s="13">
        <v>1</v>
      </c>
      <c r="U168" s="13">
        <v>1</v>
      </c>
      <c r="V168" s="13">
        <v>0</v>
      </c>
      <c r="W168" s="13">
        <v>0</v>
      </c>
      <c r="X168" s="13">
        <v>8</v>
      </c>
      <c r="Y168" s="13">
        <v>8</v>
      </c>
      <c r="Z168" s="13">
        <v>8</v>
      </c>
      <c r="AA168" s="13">
        <v>8</v>
      </c>
      <c r="AB168" s="13">
        <v>8</v>
      </c>
      <c r="AC168" s="13">
        <v>7</v>
      </c>
      <c r="AD168" s="13">
        <v>7</v>
      </c>
      <c r="AE168" s="13">
        <v>4</v>
      </c>
      <c r="AF168" s="13">
        <v>4</v>
      </c>
      <c r="AG168" s="13">
        <v>4</v>
      </c>
      <c r="AH168" s="13">
        <v>4</v>
      </c>
      <c r="AI168" s="13">
        <v>4</v>
      </c>
      <c r="AJ168" s="13">
        <v>4</v>
      </c>
      <c r="AK168" s="13">
        <v>3</v>
      </c>
      <c r="AL168" s="13">
        <v>4</v>
      </c>
      <c r="AM168" s="13">
        <v>4</v>
      </c>
      <c r="AN168" s="13">
        <v>4</v>
      </c>
      <c r="AO168" s="13">
        <v>4</v>
      </c>
      <c r="AP168" s="13">
        <v>4</v>
      </c>
      <c r="AQ168" s="13">
        <v>2</v>
      </c>
      <c r="AR168" s="13">
        <v>2</v>
      </c>
      <c r="AS168" s="13">
        <v>1</v>
      </c>
      <c r="AT168" s="13">
        <v>3</v>
      </c>
      <c r="AU168" s="13">
        <v>2</v>
      </c>
      <c r="AV168" s="13">
        <v>3</v>
      </c>
      <c r="AW168" s="13">
        <v>3</v>
      </c>
      <c r="AX168" s="13">
        <v>1</v>
      </c>
      <c r="AY168" s="13">
        <v>1</v>
      </c>
    </row>
    <row r="169" spans="1:51" s="22" customFormat="1" ht="12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1:51" s="22" customFormat="1" ht="12" customHeight="1" x14ac:dyDescent="0.2">
      <c r="A170" s="90" t="s">
        <v>148</v>
      </c>
      <c r="B170" s="90"/>
      <c r="C170" s="7">
        <f t="shared" ref="C170:AK170" si="224">SUM(C171:C173)</f>
        <v>82</v>
      </c>
      <c r="D170" s="7">
        <f t="shared" si="224"/>
        <v>82</v>
      </c>
      <c r="E170" s="7">
        <f t="shared" si="224"/>
        <v>81</v>
      </c>
      <c r="F170" s="7">
        <f t="shared" si="224"/>
        <v>79</v>
      </c>
      <c r="G170" s="7">
        <f t="shared" si="224"/>
        <v>79</v>
      </c>
      <c r="H170" s="7">
        <f t="shared" si="224"/>
        <v>75</v>
      </c>
      <c r="I170" s="7">
        <f t="shared" si="224"/>
        <v>70</v>
      </c>
      <c r="J170" s="7">
        <f t="shared" si="224"/>
        <v>27</v>
      </c>
      <c r="K170" s="7">
        <f t="shared" si="224"/>
        <v>31</v>
      </c>
      <c r="L170" s="7">
        <f t="shared" si="224"/>
        <v>37</v>
      </c>
      <c r="M170" s="7">
        <f t="shared" si="224"/>
        <v>36</v>
      </c>
      <c r="N170" s="7">
        <f t="shared" si="224"/>
        <v>38</v>
      </c>
      <c r="O170" s="7">
        <f t="shared" si="224"/>
        <v>40</v>
      </c>
      <c r="P170" s="7">
        <f t="shared" si="224"/>
        <v>40</v>
      </c>
      <c r="Q170" s="7">
        <f t="shared" si="224"/>
        <v>6</v>
      </c>
      <c r="R170" s="7">
        <f t="shared" si="224"/>
        <v>5</v>
      </c>
      <c r="S170" s="7">
        <f t="shared" si="224"/>
        <v>4</v>
      </c>
      <c r="T170" s="7">
        <f t="shared" si="224"/>
        <v>5</v>
      </c>
      <c r="U170" s="7">
        <f t="shared" si="224"/>
        <v>7</v>
      </c>
      <c r="V170" s="7">
        <f t="shared" si="224"/>
        <v>4</v>
      </c>
      <c r="W170" s="7">
        <f t="shared" si="224"/>
        <v>7</v>
      </c>
      <c r="X170" s="7">
        <f t="shared" si="224"/>
        <v>46</v>
      </c>
      <c r="Y170" s="7">
        <f t="shared" si="224"/>
        <v>46</v>
      </c>
      <c r="Z170" s="7">
        <f t="shared" si="224"/>
        <v>44</v>
      </c>
      <c r="AA170" s="7">
        <f t="shared" si="224"/>
        <v>43</v>
      </c>
      <c r="AB170" s="7">
        <f t="shared" si="224"/>
        <v>42</v>
      </c>
      <c r="AC170" s="7">
        <f t="shared" si="224"/>
        <v>43</v>
      </c>
      <c r="AD170" s="7">
        <f t="shared" si="224"/>
        <v>42</v>
      </c>
      <c r="AE170" s="7">
        <f t="shared" si="224"/>
        <v>41</v>
      </c>
      <c r="AF170" s="7">
        <f t="shared" si="224"/>
        <v>44</v>
      </c>
      <c r="AG170" s="7">
        <f t="shared" si="224"/>
        <v>41</v>
      </c>
      <c r="AH170" s="7">
        <f t="shared" si="224"/>
        <v>41</v>
      </c>
      <c r="AI170" s="7">
        <f t="shared" si="224"/>
        <v>43</v>
      </c>
      <c r="AJ170" s="7">
        <f t="shared" si="224"/>
        <v>42</v>
      </c>
      <c r="AK170" s="7">
        <f t="shared" si="224"/>
        <v>40</v>
      </c>
      <c r="AL170" s="7">
        <f t="shared" ref="AL170:AY170" si="225">SUM(AL171:AL173)</f>
        <v>14</v>
      </c>
      <c r="AM170" s="7">
        <f t="shared" si="225"/>
        <v>16</v>
      </c>
      <c r="AN170" s="7">
        <f t="shared" si="225"/>
        <v>10</v>
      </c>
      <c r="AO170" s="7">
        <f t="shared" si="225"/>
        <v>11</v>
      </c>
      <c r="AP170" s="7">
        <f t="shared" si="225"/>
        <v>11</v>
      </c>
      <c r="AQ170" s="7">
        <f t="shared" si="225"/>
        <v>15</v>
      </c>
      <c r="AR170" s="7">
        <f t="shared" si="225"/>
        <v>14</v>
      </c>
      <c r="AS170" s="7">
        <f t="shared" si="225"/>
        <v>6</v>
      </c>
      <c r="AT170" s="7">
        <f t="shared" si="225"/>
        <v>8</v>
      </c>
      <c r="AU170" s="7">
        <f t="shared" si="225"/>
        <v>6</v>
      </c>
      <c r="AV170" s="7">
        <f t="shared" si="225"/>
        <v>5</v>
      </c>
      <c r="AW170" s="7">
        <f t="shared" si="225"/>
        <v>6</v>
      </c>
      <c r="AX170" s="7">
        <f t="shared" si="225"/>
        <v>10</v>
      </c>
      <c r="AY170" s="7">
        <f t="shared" si="225"/>
        <v>10</v>
      </c>
    </row>
    <row r="171" spans="1:51" s="22" customFormat="1" ht="12" customHeight="1" x14ac:dyDescent="0.2">
      <c r="A171" s="91" t="s">
        <v>149</v>
      </c>
      <c r="B171" s="91"/>
      <c r="C171" s="8">
        <v>33</v>
      </c>
      <c r="D171" s="8">
        <v>33</v>
      </c>
      <c r="E171" s="8">
        <v>30</v>
      </c>
      <c r="F171" s="8">
        <v>29</v>
      </c>
      <c r="G171" s="8">
        <v>29</v>
      </c>
      <c r="H171" s="8">
        <v>28</v>
      </c>
      <c r="I171" s="8">
        <v>29</v>
      </c>
      <c r="J171" s="8">
        <v>12</v>
      </c>
      <c r="K171" s="8">
        <v>13</v>
      </c>
      <c r="L171" s="8">
        <v>15</v>
      </c>
      <c r="M171" s="8">
        <v>15</v>
      </c>
      <c r="N171" s="8">
        <v>15</v>
      </c>
      <c r="O171" s="8">
        <v>14</v>
      </c>
      <c r="P171" s="8">
        <v>15</v>
      </c>
      <c r="Q171" s="8">
        <v>3</v>
      </c>
      <c r="R171" s="8">
        <v>4</v>
      </c>
      <c r="S171" s="8">
        <v>4</v>
      </c>
      <c r="T171" s="8">
        <v>4</v>
      </c>
      <c r="U171" s="8">
        <v>4</v>
      </c>
      <c r="V171" s="8">
        <v>3</v>
      </c>
      <c r="W171" s="8">
        <v>3</v>
      </c>
      <c r="X171" s="8">
        <v>8</v>
      </c>
      <c r="Y171" s="8">
        <v>8</v>
      </c>
      <c r="Z171" s="8">
        <v>8</v>
      </c>
      <c r="AA171" s="8">
        <v>8</v>
      </c>
      <c r="AB171" s="8">
        <v>7</v>
      </c>
      <c r="AC171" s="8">
        <v>8</v>
      </c>
      <c r="AD171" s="8">
        <v>9</v>
      </c>
      <c r="AE171" s="8">
        <v>11</v>
      </c>
      <c r="AF171" s="8">
        <v>12</v>
      </c>
      <c r="AG171" s="8">
        <v>10</v>
      </c>
      <c r="AH171" s="8">
        <v>8</v>
      </c>
      <c r="AI171" s="8">
        <v>9</v>
      </c>
      <c r="AJ171" s="8">
        <v>7</v>
      </c>
      <c r="AK171" s="8">
        <v>10</v>
      </c>
      <c r="AL171" s="8">
        <v>4</v>
      </c>
      <c r="AM171" s="8">
        <v>6</v>
      </c>
      <c r="AN171" s="8">
        <v>5</v>
      </c>
      <c r="AO171" s="8">
        <v>5</v>
      </c>
      <c r="AP171" s="8">
        <v>4</v>
      </c>
      <c r="AQ171" s="8">
        <v>5</v>
      </c>
      <c r="AR171" s="8">
        <v>5</v>
      </c>
      <c r="AS171" s="8">
        <v>3</v>
      </c>
      <c r="AT171" s="8">
        <v>4</v>
      </c>
      <c r="AU171" s="8">
        <v>4</v>
      </c>
      <c r="AV171" s="8">
        <v>4</v>
      </c>
      <c r="AW171" s="8">
        <v>2</v>
      </c>
      <c r="AX171" s="8">
        <v>4</v>
      </c>
      <c r="AY171" s="8">
        <v>5</v>
      </c>
    </row>
    <row r="172" spans="1:51" s="22" customFormat="1" ht="12" customHeight="1" x14ac:dyDescent="0.2">
      <c r="A172" s="91" t="s">
        <v>150</v>
      </c>
      <c r="B172" s="91"/>
      <c r="C172" s="8">
        <v>34</v>
      </c>
      <c r="D172" s="8">
        <v>34</v>
      </c>
      <c r="E172" s="8">
        <v>35</v>
      </c>
      <c r="F172" s="8">
        <v>34</v>
      </c>
      <c r="G172" s="8">
        <v>33</v>
      </c>
      <c r="H172" s="8">
        <v>31</v>
      </c>
      <c r="I172" s="8">
        <v>28</v>
      </c>
      <c r="J172" s="8">
        <v>6</v>
      </c>
      <c r="K172" s="8">
        <v>8</v>
      </c>
      <c r="L172" s="8">
        <v>11</v>
      </c>
      <c r="M172" s="8">
        <v>11</v>
      </c>
      <c r="N172" s="8">
        <v>11</v>
      </c>
      <c r="O172" s="8">
        <v>13</v>
      </c>
      <c r="P172" s="8">
        <v>12</v>
      </c>
      <c r="Q172" s="8">
        <v>2</v>
      </c>
      <c r="R172" s="8">
        <v>1</v>
      </c>
      <c r="S172" s="8">
        <v>0</v>
      </c>
      <c r="T172" s="8">
        <v>0</v>
      </c>
      <c r="U172" s="8">
        <v>2</v>
      </c>
      <c r="V172" s="8">
        <v>0</v>
      </c>
      <c r="W172" s="8">
        <v>2</v>
      </c>
      <c r="X172" s="8">
        <v>11</v>
      </c>
      <c r="Y172" s="8">
        <v>12</v>
      </c>
      <c r="Z172" s="8">
        <v>12</v>
      </c>
      <c r="AA172" s="8">
        <v>11</v>
      </c>
      <c r="AB172" s="8">
        <v>11</v>
      </c>
      <c r="AC172" s="8">
        <v>11</v>
      </c>
      <c r="AD172" s="8">
        <v>11</v>
      </c>
      <c r="AE172" s="8">
        <v>11</v>
      </c>
      <c r="AF172" s="8">
        <v>13</v>
      </c>
      <c r="AG172" s="8">
        <v>13</v>
      </c>
      <c r="AH172" s="8">
        <v>14</v>
      </c>
      <c r="AI172" s="8">
        <v>15</v>
      </c>
      <c r="AJ172" s="8">
        <v>14</v>
      </c>
      <c r="AK172" s="8">
        <v>10</v>
      </c>
      <c r="AL172" s="8">
        <v>3</v>
      </c>
      <c r="AM172" s="8">
        <v>5</v>
      </c>
      <c r="AN172" s="8">
        <v>3</v>
      </c>
      <c r="AO172" s="8">
        <v>3</v>
      </c>
      <c r="AP172" s="8">
        <v>3</v>
      </c>
      <c r="AQ172" s="8">
        <v>4</v>
      </c>
      <c r="AR172" s="8">
        <v>3</v>
      </c>
      <c r="AS172" s="8">
        <v>1</v>
      </c>
      <c r="AT172" s="8">
        <v>1</v>
      </c>
      <c r="AU172" s="8">
        <v>1</v>
      </c>
      <c r="AV172" s="8">
        <v>1</v>
      </c>
      <c r="AW172" s="8">
        <v>1</v>
      </c>
      <c r="AX172" s="8">
        <v>1</v>
      </c>
      <c r="AY172" s="8">
        <v>3</v>
      </c>
    </row>
    <row r="173" spans="1:51" s="22" customFormat="1" ht="12" customHeight="1" x14ac:dyDescent="0.2">
      <c r="A173" s="99" t="s">
        <v>151</v>
      </c>
      <c r="B173" s="99"/>
      <c r="C173" s="17">
        <v>15</v>
      </c>
      <c r="D173" s="17">
        <v>15</v>
      </c>
      <c r="E173" s="17">
        <v>16</v>
      </c>
      <c r="F173" s="17">
        <v>16</v>
      </c>
      <c r="G173" s="17">
        <v>17</v>
      </c>
      <c r="H173" s="17">
        <v>16</v>
      </c>
      <c r="I173" s="17">
        <v>13</v>
      </c>
      <c r="J173" s="17">
        <v>9</v>
      </c>
      <c r="K173" s="17">
        <v>10</v>
      </c>
      <c r="L173" s="17">
        <v>11</v>
      </c>
      <c r="M173" s="17">
        <v>10</v>
      </c>
      <c r="N173" s="17">
        <v>12</v>
      </c>
      <c r="O173" s="17">
        <v>13</v>
      </c>
      <c r="P173" s="17">
        <v>13</v>
      </c>
      <c r="Q173" s="17">
        <v>1</v>
      </c>
      <c r="R173" s="17">
        <v>0</v>
      </c>
      <c r="S173" s="17">
        <v>0</v>
      </c>
      <c r="T173" s="17">
        <v>1</v>
      </c>
      <c r="U173" s="17">
        <v>1</v>
      </c>
      <c r="V173" s="17">
        <v>1</v>
      </c>
      <c r="W173" s="17">
        <v>2</v>
      </c>
      <c r="X173" s="17">
        <v>27</v>
      </c>
      <c r="Y173" s="17">
        <v>26</v>
      </c>
      <c r="Z173" s="17">
        <v>24</v>
      </c>
      <c r="AA173" s="17">
        <v>24</v>
      </c>
      <c r="AB173" s="17">
        <v>24</v>
      </c>
      <c r="AC173" s="17">
        <v>24</v>
      </c>
      <c r="AD173" s="17">
        <v>22</v>
      </c>
      <c r="AE173" s="17">
        <v>19</v>
      </c>
      <c r="AF173" s="17">
        <v>19</v>
      </c>
      <c r="AG173" s="17">
        <v>18</v>
      </c>
      <c r="AH173" s="17">
        <v>19</v>
      </c>
      <c r="AI173" s="17">
        <v>19</v>
      </c>
      <c r="AJ173" s="17">
        <v>21</v>
      </c>
      <c r="AK173" s="17">
        <v>20</v>
      </c>
      <c r="AL173" s="17">
        <v>7</v>
      </c>
      <c r="AM173" s="17">
        <v>5</v>
      </c>
      <c r="AN173" s="17">
        <v>2</v>
      </c>
      <c r="AO173" s="17">
        <v>3</v>
      </c>
      <c r="AP173" s="17">
        <v>4</v>
      </c>
      <c r="AQ173" s="17">
        <v>6</v>
      </c>
      <c r="AR173" s="17">
        <v>6</v>
      </c>
      <c r="AS173" s="17">
        <v>2</v>
      </c>
      <c r="AT173" s="17">
        <v>3</v>
      </c>
      <c r="AU173" s="17">
        <v>1</v>
      </c>
      <c r="AV173" s="17">
        <v>0</v>
      </c>
      <c r="AW173" s="17">
        <v>3</v>
      </c>
      <c r="AX173" s="17">
        <v>5</v>
      </c>
      <c r="AY173" s="17">
        <v>2</v>
      </c>
    </row>
    <row r="174" spans="1:51" s="22" customFormat="1" ht="12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</row>
    <row r="175" spans="1:51" s="22" customFormat="1" ht="12" customHeight="1" x14ac:dyDescent="0.2">
      <c r="A175" s="90" t="s">
        <v>152</v>
      </c>
      <c r="B175" s="90"/>
      <c r="C175" s="7">
        <f t="shared" ref="C175:AK175" si="226">SUM(C176:C185)</f>
        <v>90</v>
      </c>
      <c r="D175" s="7">
        <f t="shared" si="226"/>
        <v>75</v>
      </c>
      <c r="E175" s="7">
        <f t="shared" si="226"/>
        <v>77</v>
      </c>
      <c r="F175" s="7">
        <f t="shared" si="226"/>
        <v>75</v>
      </c>
      <c r="G175" s="7">
        <f t="shared" si="226"/>
        <v>73</v>
      </c>
      <c r="H175" s="7">
        <f t="shared" si="226"/>
        <v>68</v>
      </c>
      <c r="I175" s="7">
        <f t="shared" si="226"/>
        <v>67</v>
      </c>
      <c r="J175" s="7">
        <f t="shared" si="226"/>
        <v>31</v>
      </c>
      <c r="K175" s="7">
        <f t="shared" si="226"/>
        <v>29</v>
      </c>
      <c r="L175" s="7">
        <f t="shared" si="226"/>
        <v>31</v>
      </c>
      <c r="M175" s="7">
        <f t="shared" si="226"/>
        <v>30</v>
      </c>
      <c r="N175" s="7">
        <f t="shared" si="226"/>
        <v>30</v>
      </c>
      <c r="O175" s="7">
        <f t="shared" si="226"/>
        <v>34</v>
      </c>
      <c r="P175" s="7">
        <f t="shared" si="226"/>
        <v>33</v>
      </c>
      <c r="Q175" s="7">
        <f t="shared" si="226"/>
        <v>7</v>
      </c>
      <c r="R175" s="7">
        <f t="shared" si="226"/>
        <v>7</v>
      </c>
      <c r="S175" s="7">
        <f t="shared" si="226"/>
        <v>12</v>
      </c>
      <c r="T175" s="7">
        <f t="shared" si="226"/>
        <v>9</v>
      </c>
      <c r="U175" s="7">
        <f t="shared" si="226"/>
        <v>12</v>
      </c>
      <c r="V175" s="7">
        <f t="shared" si="226"/>
        <v>10</v>
      </c>
      <c r="W175" s="7">
        <f t="shared" si="226"/>
        <v>10</v>
      </c>
      <c r="X175" s="7">
        <f t="shared" si="226"/>
        <v>42</v>
      </c>
      <c r="Y175" s="7">
        <f t="shared" si="226"/>
        <v>36</v>
      </c>
      <c r="Z175" s="7">
        <f t="shared" si="226"/>
        <v>35</v>
      </c>
      <c r="AA175" s="7">
        <f t="shared" si="226"/>
        <v>34</v>
      </c>
      <c r="AB175" s="7">
        <f t="shared" si="226"/>
        <v>33</v>
      </c>
      <c r="AC175" s="7">
        <f t="shared" si="226"/>
        <v>31</v>
      </c>
      <c r="AD175" s="7">
        <f t="shared" si="226"/>
        <v>31</v>
      </c>
      <c r="AE175" s="7">
        <f t="shared" si="226"/>
        <v>28</v>
      </c>
      <c r="AF175" s="7">
        <f t="shared" si="226"/>
        <v>29</v>
      </c>
      <c r="AG175" s="7">
        <f t="shared" si="226"/>
        <v>27</v>
      </c>
      <c r="AH175" s="7">
        <f t="shared" si="226"/>
        <v>28</v>
      </c>
      <c r="AI175" s="7">
        <f t="shared" si="226"/>
        <v>27</v>
      </c>
      <c r="AJ175" s="7">
        <f t="shared" si="226"/>
        <v>32</v>
      </c>
      <c r="AK175" s="7">
        <f t="shared" si="226"/>
        <v>29</v>
      </c>
      <c r="AL175" s="7">
        <f t="shared" ref="AL175:AY175" si="227">SUM(AL176:AL185)</f>
        <v>29</v>
      </c>
      <c r="AM175" s="7">
        <f t="shared" si="227"/>
        <v>21</v>
      </c>
      <c r="AN175" s="7">
        <f t="shared" si="227"/>
        <v>19</v>
      </c>
      <c r="AO175" s="7">
        <f t="shared" si="227"/>
        <v>16</v>
      </c>
      <c r="AP175" s="7">
        <f t="shared" si="227"/>
        <v>17</v>
      </c>
      <c r="AQ175" s="7">
        <f t="shared" si="227"/>
        <v>18</v>
      </c>
      <c r="AR175" s="7">
        <f t="shared" si="227"/>
        <v>18</v>
      </c>
      <c r="AS175" s="7">
        <f t="shared" si="227"/>
        <v>12</v>
      </c>
      <c r="AT175" s="7">
        <f t="shared" si="227"/>
        <v>14</v>
      </c>
      <c r="AU175" s="7">
        <f t="shared" si="227"/>
        <v>9</v>
      </c>
      <c r="AV175" s="7">
        <f t="shared" si="227"/>
        <v>11</v>
      </c>
      <c r="AW175" s="7">
        <f t="shared" si="227"/>
        <v>7</v>
      </c>
      <c r="AX175" s="7">
        <f t="shared" si="227"/>
        <v>11</v>
      </c>
      <c r="AY175" s="7">
        <f t="shared" si="227"/>
        <v>9</v>
      </c>
    </row>
    <row r="176" spans="1:51" s="22" customFormat="1" ht="12" customHeight="1" x14ac:dyDescent="0.2">
      <c r="A176" s="91" t="s">
        <v>153</v>
      </c>
      <c r="B176" s="91"/>
      <c r="C176" s="8">
        <v>19</v>
      </c>
      <c r="D176" s="8">
        <v>17</v>
      </c>
      <c r="E176" s="8">
        <v>19</v>
      </c>
      <c r="F176" s="8">
        <v>18</v>
      </c>
      <c r="G176" s="8">
        <v>18</v>
      </c>
      <c r="H176" s="8">
        <v>17</v>
      </c>
      <c r="I176" s="8">
        <v>15</v>
      </c>
      <c r="J176" s="8">
        <v>2</v>
      </c>
      <c r="K176" s="8">
        <v>3</v>
      </c>
      <c r="L176" s="8">
        <v>3</v>
      </c>
      <c r="M176" s="8">
        <v>5</v>
      </c>
      <c r="N176" s="8">
        <v>4</v>
      </c>
      <c r="O176" s="8">
        <v>4</v>
      </c>
      <c r="P176" s="8">
        <v>5</v>
      </c>
      <c r="Q176" s="8">
        <v>1</v>
      </c>
      <c r="R176" s="8">
        <v>1</v>
      </c>
      <c r="S176" s="8">
        <v>1</v>
      </c>
      <c r="T176" s="8">
        <v>1</v>
      </c>
      <c r="U176" s="8">
        <v>1</v>
      </c>
      <c r="V176" s="8">
        <v>2</v>
      </c>
      <c r="W176" s="8">
        <v>1</v>
      </c>
      <c r="X176" s="8">
        <v>2</v>
      </c>
      <c r="Y176" s="8">
        <v>3</v>
      </c>
      <c r="Z176" s="8">
        <v>3</v>
      </c>
      <c r="AA176" s="8">
        <v>4</v>
      </c>
      <c r="AB176" s="8">
        <v>4</v>
      </c>
      <c r="AC176" s="8">
        <v>4</v>
      </c>
      <c r="AD176" s="8">
        <v>5</v>
      </c>
      <c r="AE176" s="8">
        <v>2</v>
      </c>
      <c r="AF176" s="8">
        <v>2</v>
      </c>
      <c r="AG176" s="8">
        <v>3</v>
      </c>
      <c r="AH176" s="8">
        <v>2</v>
      </c>
      <c r="AI176" s="8">
        <v>1</v>
      </c>
      <c r="AJ176" s="8">
        <v>1</v>
      </c>
      <c r="AK176" s="8">
        <v>1</v>
      </c>
      <c r="AL176" s="8">
        <v>6</v>
      </c>
      <c r="AM176" s="8">
        <v>5</v>
      </c>
      <c r="AN176" s="8">
        <v>5</v>
      </c>
      <c r="AO176" s="8">
        <v>4</v>
      </c>
      <c r="AP176" s="8">
        <v>4</v>
      </c>
      <c r="AQ176" s="8">
        <v>5</v>
      </c>
      <c r="AR176" s="8">
        <v>4</v>
      </c>
      <c r="AS176" s="8">
        <v>3</v>
      </c>
      <c r="AT176" s="8">
        <v>4</v>
      </c>
      <c r="AU176" s="8">
        <v>3</v>
      </c>
      <c r="AV176" s="8">
        <v>4</v>
      </c>
      <c r="AW176" s="8">
        <v>2</v>
      </c>
      <c r="AX176" s="8">
        <v>3</v>
      </c>
      <c r="AY176" s="8">
        <v>3</v>
      </c>
    </row>
    <row r="177" spans="1:51" s="22" customFormat="1" ht="12" customHeight="1" x14ac:dyDescent="0.2">
      <c r="A177" s="91" t="s">
        <v>154</v>
      </c>
      <c r="B177" s="91"/>
      <c r="C177" s="8">
        <v>2</v>
      </c>
      <c r="D177" s="8">
        <v>1</v>
      </c>
      <c r="E177" s="8">
        <v>1</v>
      </c>
      <c r="F177" s="8">
        <v>1</v>
      </c>
      <c r="G177" s="8">
        <v>0</v>
      </c>
      <c r="H177" s="8">
        <v>0</v>
      </c>
      <c r="I177" s="8">
        <v>1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1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1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</row>
    <row r="178" spans="1:51" s="22" customFormat="1" ht="12" customHeight="1" x14ac:dyDescent="0.2">
      <c r="A178" s="91" t="s">
        <v>155</v>
      </c>
      <c r="B178" s="91"/>
      <c r="C178" s="8">
        <v>1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1</v>
      </c>
      <c r="R178" s="8">
        <v>0</v>
      </c>
      <c r="S178" s="8">
        <v>1</v>
      </c>
      <c r="T178" s="8">
        <v>0</v>
      </c>
      <c r="U178" s="8">
        <v>0</v>
      </c>
      <c r="V178" s="8">
        <v>0</v>
      </c>
      <c r="W178" s="8">
        <v>0</v>
      </c>
      <c r="X178" s="8">
        <v>2</v>
      </c>
      <c r="Y178" s="8">
        <v>2</v>
      </c>
      <c r="Z178" s="8">
        <v>2</v>
      </c>
      <c r="AA178" s="8">
        <v>2</v>
      </c>
      <c r="AB178" s="8">
        <v>1</v>
      </c>
      <c r="AC178" s="8">
        <v>1</v>
      </c>
      <c r="AD178" s="8">
        <v>1</v>
      </c>
      <c r="AE178" s="8">
        <v>1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</row>
    <row r="179" spans="1:51" s="22" customFormat="1" ht="12" customHeight="1" x14ac:dyDescent="0.2">
      <c r="A179" s="91" t="s">
        <v>156</v>
      </c>
      <c r="B179" s="91"/>
      <c r="C179" s="8">
        <v>5</v>
      </c>
      <c r="D179" s="8">
        <v>4</v>
      </c>
      <c r="E179" s="8">
        <v>3</v>
      </c>
      <c r="F179" s="8">
        <v>3</v>
      </c>
      <c r="G179" s="8">
        <v>3</v>
      </c>
      <c r="H179" s="8">
        <v>3</v>
      </c>
      <c r="I179" s="8">
        <v>3</v>
      </c>
      <c r="J179" s="8">
        <v>1</v>
      </c>
      <c r="K179" s="8">
        <v>1</v>
      </c>
      <c r="L179" s="8">
        <v>1</v>
      </c>
      <c r="M179" s="8">
        <v>1</v>
      </c>
      <c r="N179" s="8">
        <v>1</v>
      </c>
      <c r="O179" s="8">
        <v>1</v>
      </c>
      <c r="P179" s="8">
        <v>1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1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</row>
    <row r="180" spans="1:51" s="22" customFormat="1" ht="12" customHeight="1" x14ac:dyDescent="0.2">
      <c r="A180" s="91" t="s">
        <v>157</v>
      </c>
      <c r="B180" s="91"/>
      <c r="C180" s="8">
        <v>35</v>
      </c>
      <c r="D180" s="8">
        <v>28</v>
      </c>
      <c r="E180" s="8">
        <v>28</v>
      </c>
      <c r="F180" s="8">
        <v>27</v>
      </c>
      <c r="G180" s="8">
        <v>27</v>
      </c>
      <c r="H180" s="8">
        <v>24</v>
      </c>
      <c r="I180" s="8">
        <v>25</v>
      </c>
      <c r="J180" s="8">
        <v>18</v>
      </c>
      <c r="K180" s="8">
        <v>16</v>
      </c>
      <c r="L180" s="8">
        <v>16</v>
      </c>
      <c r="M180" s="8">
        <v>14</v>
      </c>
      <c r="N180" s="8">
        <v>14</v>
      </c>
      <c r="O180" s="8">
        <v>15</v>
      </c>
      <c r="P180" s="8">
        <v>14</v>
      </c>
      <c r="Q180" s="8">
        <v>4</v>
      </c>
      <c r="R180" s="8">
        <v>5</v>
      </c>
      <c r="S180" s="8">
        <v>7</v>
      </c>
      <c r="T180" s="8">
        <v>6</v>
      </c>
      <c r="U180" s="8">
        <v>7</v>
      </c>
      <c r="V180" s="8">
        <v>6</v>
      </c>
      <c r="W180" s="8">
        <v>6</v>
      </c>
      <c r="X180" s="8">
        <v>22</v>
      </c>
      <c r="Y180" s="8">
        <v>20</v>
      </c>
      <c r="Z180" s="8">
        <v>20</v>
      </c>
      <c r="AA180" s="8">
        <v>19</v>
      </c>
      <c r="AB180" s="8">
        <v>19</v>
      </c>
      <c r="AC180" s="8">
        <v>17</v>
      </c>
      <c r="AD180" s="8">
        <v>16</v>
      </c>
      <c r="AE180" s="8">
        <v>18</v>
      </c>
      <c r="AF180" s="8">
        <v>19</v>
      </c>
      <c r="AG180" s="8">
        <v>18</v>
      </c>
      <c r="AH180" s="8">
        <v>19</v>
      </c>
      <c r="AI180" s="8">
        <v>21</v>
      </c>
      <c r="AJ180" s="8">
        <v>22</v>
      </c>
      <c r="AK180" s="8">
        <v>22</v>
      </c>
      <c r="AL180" s="8">
        <v>12</v>
      </c>
      <c r="AM180" s="8">
        <v>9</v>
      </c>
      <c r="AN180" s="8">
        <v>10</v>
      </c>
      <c r="AO180" s="8">
        <v>8</v>
      </c>
      <c r="AP180" s="8">
        <v>8</v>
      </c>
      <c r="AQ180" s="8">
        <v>8</v>
      </c>
      <c r="AR180" s="8">
        <v>8</v>
      </c>
      <c r="AS180" s="8">
        <v>5</v>
      </c>
      <c r="AT180" s="8">
        <v>7</v>
      </c>
      <c r="AU180" s="8">
        <v>5</v>
      </c>
      <c r="AV180" s="8">
        <v>6</v>
      </c>
      <c r="AW180" s="8">
        <v>4</v>
      </c>
      <c r="AX180" s="8">
        <v>7</v>
      </c>
      <c r="AY180" s="8">
        <v>5</v>
      </c>
    </row>
    <row r="181" spans="1:51" s="22" customFormat="1" ht="12" customHeight="1" x14ac:dyDescent="0.2">
      <c r="A181" s="91" t="s">
        <v>158</v>
      </c>
      <c r="B181" s="91"/>
      <c r="C181" s="8">
        <v>1</v>
      </c>
      <c r="D181" s="8">
        <v>1</v>
      </c>
      <c r="E181" s="8">
        <v>1</v>
      </c>
      <c r="F181" s="8">
        <v>1</v>
      </c>
      <c r="G181" s="8">
        <v>1</v>
      </c>
      <c r="H181" s="8">
        <v>1</v>
      </c>
      <c r="I181" s="8">
        <v>1</v>
      </c>
      <c r="J181" s="8">
        <v>2</v>
      </c>
      <c r="K181" s="8">
        <v>2</v>
      </c>
      <c r="L181" s="8">
        <v>2</v>
      </c>
      <c r="M181" s="8">
        <v>1</v>
      </c>
      <c r="N181" s="8">
        <v>2</v>
      </c>
      <c r="O181" s="8">
        <v>2</v>
      </c>
      <c r="P181" s="8">
        <v>3</v>
      </c>
      <c r="Q181" s="8">
        <v>1</v>
      </c>
      <c r="R181" s="8">
        <v>1</v>
      </c>
      <c r="S181" s="8">
        <v>1</v>
      </c>
      <c r="T181" s="8">
        <v>1</v>
      </c>
      <c r="U181" s="8">
        <v>1</v>
      </c>
      <c r="V181" s="8">
        <v>1</v>
      </c>
      <c r="W181" s="8">
        <v>1</v>
      </c>
      <c r="X181" s="8">
        <v>4</v>
      </c>
      <c r="Y181" s="8">
        <v>2</v>
      </c>
      <c r="Z181" s="8">
        <v>2</v>
      </c>
      <c r="AA181" s="8">
        <v>1</v>
      </c>
      <c r="AB181" s="8">
        <v>1</v>
      </c>
      <c r="AC181" s="8">
        <v>1</v>
      </c>
      <c r="AD181" s="8">
        <v>1</v>
      </c>
      <c r="AE181" s="8">
        <v>4</v>
      </c>
      <c r="AF181" s="8">
        <v>3</v>
      </c>
      <c r="AG181" s="8">
        <v>2</v>
      </c>
      <c r="AH181" s="8">
        <v>2</v>
      </c>
      <c r="AI181" s="8">
        <v>0</v>
      </c>
      <c r="AJ181" s="8">
        <v>0</v>
      </c>
      <c r="AK181" s="8">
        <v>0</v>
      </c>
      <c r="AL181" s="8">
        <v>2</v>
      </c>
      <c r="AM181" s="8">
        <v>1</v>
      </c>
      <c r="AN181" s="8">
        <v>1</v>
      </c>
      <c r="AO181" s="8">
        <v>1</v>
      </c>
      <c r="AP181" s="8">
        <v>1</v>
      </c>
      <c r="AQ181" s="8">
        <v>2</v>
      </c>
      <c r="AR181" s="8">
        <v>2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</row>
    <row r="182" spans="1:51" s="22" customFormat="1" ht="12" customHeight="1" x14ac:dyDescent="0.2">
      <c r="A182" s="91" t="s">
        <v>159</v>
      </c>
      <c r="B182" s="91"/>
      <c r="C182" s="8">
        <v>2</v>
      </c>
      <c r="D182" s="8">
        <v>2</v>
      </c>
      <c r="E182" s="8">
        <v>2</v>
      </c>
      <c r="F182" s="8">
        <v>2</v>
      </c>
      <c r="G182" s="8">
        <v>2</v>
      </c>
      <c r="H182" s="8">
        <v>2</v>
      </c>
      <c r="I182" s="8">
        <v>2</v>
      </c>
      <c r="J182" s="8">
        <v>2</v>
      </c>
      <c r="K182" s="8">
        <v>2</v>
      </c>
      <c r="L182" s="8">
        <v>3</v>
      </c>
      <c r="M182" s="8">
        <v>3</v>
      </c>
      <c r="N182" s="8">
        <v>3</v>
      </c>
      <c r="O182" s="8">
        <v>4</v>
      </c>
      <c r="P182" s="8">
        <v>3</v>
      </c>
      <c r="Q182" s="8">
        <v>0</v>
      </c>
      <c r="R182" s="8">
        <v>0</v>
      </c>
      <c r="S182" s="8">
        <v>1</v>
      </c>
      <c r="T182" s="8">
        <v>1</v>
      </c>
      <c r="U182" s="8">
        <v>1</v>
      </c>
      <c r="V182" s="8">
        <v>1</v>
      </c>
      <c r="W182" s="8">
        <v>1</v>
      </c>
      <c r="X182" s="8">
        <v>2</v>
      </c>
      <c r="Y182" s="8">
        <v>2</v>
      </c>
      <c r="Z182" s="8">
        <v>1</v>
      </c>
      <c r="AA182" s="8">
        <v>1</v>
      </c>
      <c r="AB182" s="8">
        <v>1</v>
      </c>
      <c r="AC182" s="8">
        <v>1</v>
      </c>
      <c r="AD182" s="8">
        <v>1</v>
      </c>
      <c r="AE182" s="8">
        <v>0</v>
      </c>
      <c r="AF182" s="8">
        <v>1</v>
      </c>
      <c r="AG182" s="8">
        <v>1</v>
      </c>
      <c r="AH182" s="8">
        <v>1</v>
      </c>
      <c r="AI182" s="8">
        <v>2</v>
      </c>
      <c r="AJ182" s="8">
        <v>2</v>
      </c>
      <c r="AK182" s="8">
        <v>2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1</v>
      </c>
      <c r="AR182" s="8">
        <v>1</v>
      </c>
      <c r="AS182" s="8">
        <v>1</v>
      </c>
      <c r="AT182" s="8">
        <v>0</v>
      </c>
      <c r="AU182" s="8">
        <v>0</v>
      </c>
      <c r="AV182" s="8">
        <v>0</v>
      </c>
      <c r="AW182" s="8">
        <v>1</v>
      </c>
      <c r="AX182" s="8">
        <v>1</v>
      </c>
      <c r="AY182" s="8">
        <v>1</v>
      </c>
    </row>
    <row r="183" spans="1:51" s="22" customFormat="1" ht="12" customHeight="1" x14ac:dyDescent="0.2">
      <c r="A183" s="91" t="s">
        <v>160</v>
      </c>
      <c r="B183" s="91"/>
      <c r="C183" s="8">
        <v>2</v>
      </c>
      <c r="D183" s="8">
        <v>2</v>
      </c>
      <c r="E183" s="8">
        <v>2</v>
      </c>
      <c r="F183" s="8">
        <v>2</v>
      </c>
      <c r="G183" s="8">
        <v>2</v>
      </c>
      <c r="H183" s="8">
        <v>2</v>
      </c>
      <c r="I183" s="8">
        <v>2</v>
      </c>
      <c r="J183" s="8">
        <v>3</v>
      </c>
      <c r="K183" s="8">
        <v>3</v>
      </c>
      <c r="L183" s="8">
        <v>3</v>
      </c>
      <c r="M183" s="8">
        <v>3</v>
      </c>
      <c r="N183" s="8">
        <v>3</v>
      </c>
      <c r="O183" s="8">
        <v>3</v>
      </c>
      <c r="P183" s="8">
        <v>3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2</v>
      </c>
      <c r="Y183" s="8">
        <v>2</v>
      </c>
      <c r="Z183" s="8">
        <v>2</v>
      </c>
      <c r="AA183" s="8">
        <v>2</v>
      </c>
      <c r="AB183" s="8">
        <v>2</v>
      </c>
      <c r="AC183" s="8">
        <v>2</v>
      </c>
      <c r="AD183" s="8">
        <v>2</v>
      </c>
      <c r="AE183" s="8">
        <v>1</v>
      </c>
      <c r="AF183" s="8">
        <v>1</v>
      </c>
      <c r="AG183" s="8">
        <v>1</v>
      </c>
      <c r="AH183" s="8">
        <v>1</v>
      </c>
      <c r="AI183" s="8">
        <v>1</v>
      </c>
      <c r="AJ183" s="8">
        <v>1</v>
      </c>
      <c r="AK183" s="8">
        <v>1</v>
      </c>
      <c r="AL183" s="8">
        <v>1</v>
      </c>
      <c r="AM183" s="8">
        <v>1</v>
      </c>
      <c r="AN183" s="8">
        <v>1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</row>
    <row r="184" spans="1:51" s="22" customFormat="1" ht="12" customHeight="1" x14ac:dyDescent="0.2">
      <c r="A184" s="91" t="s">
        <v>161</v>
      </c>
      <c r="B184" s="91"/>
      <c r="C184" s="8">
        <v>5</v>
      </c>
      <c r="D184" s="8">
        <v>4</v>
      </c>
      <c r="E184" s="8">
        <v>4</v>
      </c>
      <c r="F184" s="8">
        <v>4</v>
      </c>
      <c r="G184" s="8">
        <v>4</v>
      </c>
      <c r="H184" s="8">
        <v>3</v>
      </c>
      <c r="I184" s="8">
        <v>3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1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1</v>
      </c>
      <c r="AM184" s="8">
        <v>1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</row>
    <row r="185" spans="1:51" s="22" customFormat="1" ht="12" customHeight="1" x14ac:dyDescent="0.2">
      <c r="A185" s="99" t="s">
        <v>162</v>
      </c>
      <c r="B185" s="99"/>
      <c r="C185" s="13">
        <v>18</v>
      </c>
      <c r="D185" s="13">
        <v>16</v>
      </c>
      <c r="E185" s="13">
        <v>17</v>
      </c>
      <c r="F185" s="13">
        <v>17</v>
      </c>
      <c r="G185" s="13">
        <v>16</v>
      </c>
      <c r="H185" s="13">
        <v>16</v>
      </c>
      <c r="I185" s="13">
        <v>15</v>
      </c>
      <c r="J185" s="13">
        <v>3</v>
      </c>
      <c r="K185" s="13">
        <v>2</v>
      </c>
      <c r="L185" s="13">
        <v>3</v>
      </c>
      <c r="M185" s="13">
        <v>3</v>
      </c>
      <c r="N185" s="13">
        <v>3</v>
      </c>
      <c r="O185" s="13">
        <v>5</v>
      </c>
      <c r="P185" s="13">
        <v>4</v>
      </c>
      <c r="Q185" s="13">
        <v>0</v>
      </c>
      <c r="R185" s="13">
        <v>0</v>
      </c>
      <c r="S185" s="13">
        <v>1</v>
      </c>
      <c r="T185" s="13">
        <v>0</v>
      </c>
      <c r="U185" s="13">
        <v>1</v>
      </c>
      <c r="V185" s="13">
        <v>0</v>
      </c>
      <c r="W185" s="13">
        <v>1</v>
      </c>
      <c r="X185" s="13">
        <v>7</v>
      </c>
      <c r="Y185" s="13">
        <v>5</v>
      </c>
      <c r="Z185" s="13">
        <v>5</v>
      </c>
      <c r="AA185" s="13">
        <v>5</v>
      </c>
      <c r="AB185" s="13">
        <v>5</v>
      </c>
      <c r="AC185" s="13">
        <v>5</v>
      </c>
      <c r="AD185" s="13">
        <v>5</v>
      </c>
      <c r="AE185" s="13">
        <v>2</v>
      </c>
      <c r="AF185" s="13">
        <v>3</v>
      </c>
      <c r="AG185" s="13">
        <v>2</v>
      </c>
      <c r="AH185" s="13">
        <v>3</v>
      </c>
      <c r="AI185" s="13">
        <v>2</v>
      </c>
      <c r="AJ185" s="13">
        <v>5</v>
      </c>
      <c r="AK185" s="13">
        <v>3</v>
      </c>
      <c r="AL185" s="13">
        <v>6</v>
      </c>
      <c r="AM185" s="13">
        <v>4</v>
      </c>
      <c r="AN185" s="13">
        <v>2</v>
      </c>
      <c r="AO185" s="13">
        <v>3</v>
      </c>
      <c r="AP185" s="13">
        <v>4</v>
      </c>
      <c r="AQ185" s="13">
        <v>2</v>
      </c>
      <c r="AR185" s="13">
        <v>3</v>
      </c>
      <c r="AS185" s="13">
        <v>3</v>
      </c>
      <c r="AT185" s="13">
        <v>3</v>
      </c>
      <c r="AU185" s="13">
        <v>1</v>
      </c>
      <c r="AV185" s="13">
        <v>1</v>
      </c>
      <c r="AW185" s="13">
        <v>0</v>
      </c>
      <c r="AX185" s="13">
        <v>0</v>
      </c>
      <c r="AY185" s="13">
        <v>0</v>
      </c>
    </row>
    <row r="186" spans="1:51" s="22" customFormat="1" ht="12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1:51" s="22" customFormat="1" ht="12" customHeight="1" x14ac:dyDescent="0.2">
      <c r="A187" s="90" t="s">
        <v>163</v>
      </c>
      <c r="B187" s="90"/>
      <c r="C187" s="7">
        <f t="shared" ref="C187:AK187" si="228">SUM(C188:C195)</f>
        <v>454</v>
      </c>
      <c r="D187" s="7">
        <f t="shared" si="228"/>
        <v>428</v>
      </c>
      <c r="E187" s="7">
        <f t="shared" si="228"/>
        <v>422</v>
      </c>
      <c r="F187" s="7">
        <f t="shared" si="228"/>
        <v>415</v>
      </c>
      <c r="G187" s="7">
        <f t="shared" si="228"/>
        <v>404</v>
      </c>
      <c r="H187" s="7">
        <f t="shared" si="228"/>
        <v>394</v>
      </c>
      <c r="I187" s="7">
        <f t="shared" si="228"/>
        <v>380</v>
      </c>
      <c r="J187" s="7">
        <f t="shared" si="228"/>
        <v>247</v>
      </c>
      <c r="K187" s="7">
        <f t="shared" si="228"/>
        <v>251</v>
      </c>
      <c r="L187" s="7">
        <f t="shared" si="228"/>
        <v>261</v>
      </c>
      <c r="M187" s="7">
        <f t="shared" si="228"/>
        <v>258</v>
      </c>
      <c r="N187" s="7">
        <f t="shared" si="228"/>
        <v>262</v>
      </c>
      <c r="O187" s="7">
        <f t="shared" si="228"/>
        <v>276</v>
      </c>
      <c r="P187" s="7">
        <f t="shared" si="228"/>
        <v>274</v>
      </c>
      <c r="Q187" s="7">
        <f t="shared" si="228"/>
        <v>88</v>
      </c>
      <c r="R187" s="7">
        <f t="shared" si="228"/>
        <v>81</v>
      </c>
      <c r="S187" s="7">
        <f t="shared" si="228"/>
        <v>90</v>
      </c>
      <c r="T187" s="7">
        <f t="shared" si="228"/>
        <v>86</v>
      </c>
      <c r="U187" s="7">
        <f t="shared" si="228"/>
        <v>95</v>
      </c>
      <c r="V187" s="7">
        <f t="shared" si="228"/>
        <v>87</v>
      </c>
      <c r="W187" s="7">
        <f t="shared" si="228"/>
        <v>84</v>
      </c>
      <c r="X187" s="7">
        <f t="shared" si="228"/>
        <v>300</v>
      </c>
      <c r="Y187" s="7">
        <f t="shared" si="228"/>
        <v>286</v>
      </c>
      <c r="Z187" s="7">
        <f t="shared" si="228"/>
        <v>274</v>
      </c>
      <c r="AA187" s="7">
        <f t="shared" si="228"/>
        <v>267</v>
      </c>
      <c r="AB187" s="7">
        <f t="shared" si="228"/>
        <v>265</v>
      </c>
      <c r="AC187" s="7">
        <f t="shared" si="228"/>
        <v>258</v>
      </c>
      <c r="AD187" s="7">
        <f t="shared" si="228"/>
        <v>246</v>
      </c>
      <c r="AE187" s="7">
        <f t="shared" si="228"/>
        <v>275</v>
      </c>
      <c r="AF187" s="7">
        <f t="shared" si="228"/>
        <v>274</v>
      </c>
      <c r="AG187" s="7">
        <f t="shared" si="228"/>
        <v>269</v>
      </c>
      <c r="AH187" s="7">
        <f t="shared" si="228"/>
        <v>263</v>
      </c>
      <c r="AI187" s="7">
        <f t="shared" si="228"/>
        <v>276</v>
      </c>
      <c r="AJ187" s="7">
        <f t="shared" si="228"/>
        <v>270</v>
      </c>
      <c r="AK187" s="7">
        <f t="shared" si="228"/>
        <v>257</v>
      </c>
      <c r="AL187" s="7">
        <f t="shared" ref="AL187:AY187" si="229">SUM(AL188:AL195)</f>
        <v>198</v>
      </c>
      <c r="AM187" s="7">
        <f t="shared" si="229"/>
        <v>173</v>
      </c>
      <c r="AN187" s="7">
        <f t="shared" si="229"/>
        <v>165</v>
      </c>
      <c r="AO187" s="7">
        <f t="shared" si="229"/>
        <v>153</v>
      </c>
      <c r="AP187" s="7">
        <f t="shared" si="229"/>
        <v>160</v>
      </c>
      <c r="AQ187" s="7">
        <f t="shared" si="229"/>
        <v>161</v>
      </c>
      <c r="AR187" s="7">
        <f t="shared" si="229"/>
        <v>138</v>
      </c>
      <c r="AS187" s="7">
        <f t="shared" si="229"/>
        <v>115</v>
      </c>
      <c r="AT187" s="7">
        <f t="shared" si="229"/>
        <v>112</v>
      </c>
      <c r="AU187" s="7">
        <f t="shared" si="229"/>
        <v>99</v>
      </c>
      <c r="AV187" s="7">
        <f t="shared" si="229"/>
        <v>88</v>
      </c>
      <c r="AW187" s="7">
        <f t="shared" si="229"/>
        <v>83</v>
      </c>
      <c r="AX187" s="7">
        <f t="shared" si="229"/>
        <v>106</v>
      </c>
      <c r="AY187" s="7">
        <f t="shared" si="229"/>
        <v>95</v>
      </c>
    </row>
    <row r="188" spans="1:51" s="22" customFormat="1" ht="12" customHeight="1" x14ac:dyDescent="0.2">
      <c r="A188" s="91" t="s">
        <v>164</v>
      </c>
      <c r="B188" s="91"/>
      <c r="C188" s="8">
        <f>SUM(C57:C67)</f>
        <v>66</v>
      </c>
      <c r="D188" s="8">
        <f t="shared" ref="D188:G188" si="230">SUM(D57:D67)</f>
        <v>60</v>
      </c>
      <c r="E188" s="8">
        <f t="shared" si="230"/>
        <v>53</v>
      </c>
      <c r="F188" s="8">
        <f t="shared" si="230"/>
        <v>52</v>
      </c>
      <c r="G188" s="8">
        <f t="shared" si="230"/>
        <v>50</v>
      </c>
      <c r="H188" s="8">
        <f>SUM(H57:H67)</f>
        <v>51</v>
      </c>
      <c r="I188" s="8">
        <f t="shared" ref="I188" si="231">SUM(I57:I67)</f>
        <v>50</v>
      </c>
      <c r="J188" s="8">
        <f t="shared" ref="J188" si="232">SUM(J57:J67)</f>
        <v>37</v>
      </c>
      <c r="K188" s="8">
        <f>SUM(K57:K67)</f>
        <v>39</v>
      </c>
      <c r="L188" s="8">
        <f t="shared" ref="L188:P188" si="233">SUM(L57:L67)</f>
        <v>38</v>
      </c>
      <c r="M188" s="8">
        <f t="shared" si="233"/>
        <v>36</v>
      </c>
      <c r="N188" s="8">
        <f t="shared" si="233"/>
        <v>37</v>
      </c>
      <c r="O188" s="8">
        <f t="shared" si="233"/>
        <v>39</v>
      </c>
      <c r="P188" s="8">
        <f t="shared" si="233"/>
        <v>42</v>
      </c>
      <c r="Q188" s="8">
        <f t="shared" ref="Q188:U188" si="234">SUM(Q57:Q67)</f>
        <v>20</v>
      </c>
      <c r="R188" s="8">
        <f t="shared" si="234"/>
        <v>17</v>
      </c>
      <c r="S188" s="8">
        <f t="shared" si="234"/>
        <v>17</v>
      </c>
      <c r="T188" s="8">
        <f t="shared" si="234"/>
        <v>17</v>
      </c>
      <c r="U188" s="8">
        <f t="shared" si="234"/>
        <v>16</v>
      </c>
      <c r="V188" s="8">
        <f>SUM(V57:V67)</f>
        <v>12</v>
      </c>
      <c r="W188" s="8">
        <f t="shared" ref="W188" si="235">SUM(W57:W67)</f>
        <v>13</v>
      </c>
      <c r="X188" s="8">
        <f>SUM(X57:X67)</f>
        <v>34</v>
      </c>
      <c r="Y188" s="8">
        <f t="shared" ref="Y188:AD188" si="236">SUM(Y57:Y67)</f>
        <v>33</v>
      </c>
      <c r="Z188" s="8">
        <f t="shared" si="236"/>
        <v>26</v>
      </c>
      <c r="AA188" s="8">
        <f t="shared" si="236"/>
        <v>29</v>
      </c>
      <c r="AB188" s="8">
        <f t="shared" si="236"/>
        <v>26</v>
      </c>
      <c r="AC188" s="8">
        <f t="shared" si="236"/>
        <v>26</v>
      </c>
      <c r="AD188" s="8">
        <f t="shared" si="236"/>
        <v>22</v>
      </c>
      <c r="AE188" s="8">
        <f t="shared" ref="AE188:AH188" si="237">SUM(AE57:AE67)</f>
        <v>34</v>
      </c>
      <c r="AF188" s="8">
        <f t="shared" si="237"/>
        <v>30</v>
      </c>
      <c r="AG188" s="8">
        <f t="shared" si="237"/>
        <v>32</v>
      </c>
      <c r="AH188" s="8">
        <f t="shared" si="237"/>
        <v>29</v>
      </c>
      <c r="AI188" s="8">
        <f>SUM(AI57:AI67)</f>
        <v>28</v>
      </c>
      <c r="AJ188" s="8">
        <f t="shared" ref="AJ188:AK188" si="238">SUM(AJ57:AJ67)</f>
        <v>27</v>
      </c>
      <c r="AK188" s="8">
        <f t="shared" si="238"/>
        <v>28</v>
      </c>
      <c r="AL188" s="8">
        <f t="shared" ref="AL188:AR188" si="239">SUM(AL57:AL67)</f>
        <v>35</v>
      </c>
      <c r="AM188" s="8">
        <f t="shared" si="239"/>
        <v>31</v>
      </c>
      <c r="AN188" s="8">
        <f t="shared" si="239"/>
        <v>36</v>
      </c>
      <c r="AO188" s="8">
        <f t="shared" si="239"/>
        <v>35</v>
      </c>
      <c r="AP188" s="8">
        <f t="shared" si="239"/>
        <v>29</v>
      </c>
      <c r="AQ188" s="8">
        <f t="shared" si="239"/>
        <v>31</v>
      </c>
      <c r="AR188" s="8">
        <f t="shared" si="239"/>
        <v>23</v>
      </c>
      <c r="AS188" s="8">
        <f t="shared" ref="AS188:AU188" si="240">SUM(AS57:AS67)</f>
        <v>23</v>
      </c>
      <c r="AT188" s="8">
        <f t="shared" si="240"/>
        <v>20</v>
      </c>
      <c r="AU188" s="8">
        <f t="shared" si="240"/>
        <v>26</v>
      </c>
      <c r="AV188" s="8">
        <f>SUM(AV57:AV67)</f>
        <v>22</v>
      </c>
      <c r="AW188" s="8">
        <f t="shared" ref="AW188:AY188" si="241">SUM(AW57:AW67)</f>
        <v>15</v>
      </c>
      <c r="AX188" s="8">
        <f t="shared" si="241"/>
        <v>18</v>
      </c>
      <c r="AY188" s="8">
        <f t="shared" si="241"/>
        <v>14</v>
      </c>
    </row>
    <row r="189" spans="1:51" s="22" customFormat="1" ht="12" customHeight="1" x14ac:dyDescent="0.2">
      <c r="A189" s="91" t="s">
        <v>165</v>
      </c>
      <c r="B189" s="91"/>
      <c r="C189" s="8">
        <f>SUM(C70:C121)</f>
        <v>73</v>
      </c>
      <c r="D189" s="8">
        <f t="shared" ref="D189:G189" si="242">SUM(D70:D121)</f>
        <v>71</v>
      </c>
      <c r="E189" s="8">
        <f t="shared" si="242"/>
        <v>73</v>
      </c>
      <c r="F189" s="8">
        <f t="shared" si="242"/>
        <v>68</v>
      </c>
      <c r="G189" s="8">
        <f t="shared" si="242"/>
        <v>66</v>
      </c>
      <c r="H189" s="8">
        <f>SUM(H70:H121)</f>
        <v>67</v>
      </c>
      <c r="I189" s="8">
        <f t="shared" ref="I189" si="243">SUM(I70:I121)</f>
        <v>66</v>
      </c>
      <c r="J189" s="8">
        <f t="shared" ref="J189" si="244">SUM(J70:J121)</f>
        <v>73</v>
      </c>
      <c r="K189" s="8">
        <f>SUM(K70:K121)</f>
        <v>73</v>
      </c>
      <c r="L189" s="8">
        <f t="shared" ref="L189:P189" si="245">SUM(L70:L121)</f>
        <v>75</v>
      </c>
      <c r="M189" s="8">
        <f t="shared" si="245"/>
        <v>74</v>
      </c>
      <c r="N189" s="8">
        <f t="shared" si="245"/>
        <v>73</v>
      </c>
      <c r="O189" s="8">
        <f t="shared" si="245"/>
        <v>76</v>
      </c>
      <c r="P189" s="8">
        <f t="shared" si="245"/>
        <v>71</v>
      </c>
      <c r="Q189" s="8">
        <f t="shared" ref="Q189:U189" si="246">SUM(Q70:Q121)</f>
        <v>21</v>
      </c>
      <c r="R189" s="8">
        <f t="shared" si="246"/>
        <v>23</v>
      </c>
      <c r="S189" s="8">
        <f t="shared" si="246"/>
        <v>26</v>
      </c>
      <c r="T189" s="8">
        <f t="shared" si="246"/>
        <v>21</v>
      </c>
      <c r="U189" s="8">
        <f t="shared" si="246"/>
        <v>26</v>
      </c>
      <c r="V189" s="8">
        <f>SUM(V70:V121)</f>
        <v>24</v>
      </c>
      <c r="W189" s="8">
        <f t="shared" ref="W189" si="247">SUM(W70:W121)</f>
        <v>26</v>
      </c>
      <c r="X189" s="8">
        <f>SUM(X70:X121)</f>
        <v>40</v>
      </c>
      <c r="Y189" s="8">
        <f t="shared" ref="Y189:AD189" si="248">SUM(Y70:Y121)</f>
        <v>35</v>
      </c>
      <c r="Z189" s="8">
        <f t="shared" si="248"/>
        <v>36</v>
      </c>
      <c r="AA189" s="8">
        <f t="shared" si="248"/>
        <v>33</v>
      </c>
      <c r="AB189" s="8">
        <f t="shared" si="248"/>
        <v>34</v>
      </c>
      <c r="AC189" s="8">
        <f t="shared" si="248"/>
        <v>36</v>
      </c>
      <c r="AD189" s="8">
        <f t="shared" si="248"/>
        <v>38</v>
      </c>
      <c r="AE189" s="8">
        <f t="shared" ref="AE189:AH189" si="249">SUM(AE70:AE121)</f>
        <v>40</v>
      </c>
      <c r="AF189" s="8">
        <f t="shared" si="249"/>
        <v>44</v>
      </c>
      <c r="AG189" s="8">
        <f t="shared" si="249"/>
        <v>44</v>
      </c>
      <c r="AH189" s="8">
        <f t="shared" si="249"/>
        <v>39</v>
      </c>
      <c r="AI189" s="8">
        <f>SUM(AI70:AI121)</f>
        <v>45</v>
      </c>
      <c r="AJ189" s="8">
        <f t="shared" ref="AJ189:AK189" si="250">SUM(AJ70:AJ121)</f>
        <v>45</v>
      </c>
      <c r="AK189" s="8">
        <f t="shared" si="250"/>
        <v>44</v>
      </c>
      <c r="AL189" s="8">
        <f t="shared" ref="AL189:AR189" si="251">SUM(AL70:AL121)</f>
        <v>56</v>
      </c>
      <c r="AM189" s="8">
        <f t="shared" si="251"/>
        <v>48</v>
      </c>
      <c r="AN189" s="8">
        <f t="shared" si="251"/>
        <v>45</v>
      </c>
      <c r="AO189" s="8">
        <f t="shared" si="251"/>
        <v>39</v>
      </c>
      <c r="AP189" s="8">
        <f t="shared" si="251"/>
        <v>45</v>
      </c>
      <c r="AQ189" s="8">
        <f t="shared" si="251"/>
        <v>44</v>
      </c>
      <c r="AR189" s="8">
        <f t="shared" si="251"/>
        <v>39</v>
      </c>
      <c r="AS189" s="8">
        <f t="shared" ref="AS189:AU189" si="252">SUM(AS70:AS121)</f>
        <v>33</v>
      </c>
      <c r="AT189" s="8">
        <f t="shared" si="252"/>
        <v>28</v>
      </c>
      <c r="AU189" s="8">
        <f t="shared" si="252"/>
        <v>27</v>
      </c>
      <c r="AV189" s="8">
        <f>SUM(AV70:AV121)</f>
        <v>20</v>
      </c>
      <c r="AW189" s="8">
        <f t="shared" ref="AW189:AY189" si="253">SUM(AW70:AW121)</f>
        <v>25</v>
      </c>
      <c r="AX189" s="8">
        <f t="shared" si="253"/>
        <v>35</v>
      </c>
      <c r="AY189" s="8">
        <f t="shared" si="253"/>
        <v>30</v>
      </c>
    </row>
    <row r="190" spans="1:51" s="22" customFormat="1" ht="12" customHeight="1" x14ac:dyDescent="0.2">
      <c r="A190" s="91" t="s">
        <v>166</v>
      </c>
      <c r="B190" s="91"/>
      <c r="C190" s="8">
        <f>SUM(C124:C146)</f>
        <v>52</v>
      </c>
      <c r="D190" s="8">
        <f t="shared" ref="D190:G190" si="254">SUM(D124:D146)</f>
        <v>49</v>
      </c>
      <c r="E190" s="8">
        <f t="shared" si="254"/>
        <v>46</v>
      </c>
      <c r="F190" s="8">
        <f t="shared" si="254"/>
        <v>45</v>
      </c>
      <c r="G190" s="8">
        <f t="shared" si="254"/>
        <v>43</v>
      </c>
      <c r="H190" s="8">
        <f>SUM(H124:H146)</f>
        <v>42</v>
      </c>
      <c r="I190" s="8">
        <f t="shared" ref="I190" si="255">SUM(I124:I146)</f>
        <v>39</v>
      </c>
      <c r="J190" s="8">
        <f t="shared" ref="J190" si="256">SUM(J124:J146)</f>
        <v>26</v>
      </c>
      <c r="K190" s="8">
        <f>SUM(K124:K146)</f>
        <v>24</v>
      </c>
      <c r="L190" s="8">
        <f t="shared" ref="L190:P190" si="257">SUM(L124:L146)</f>
        <v>20</v>
      </c>
      <c r="M190" s="8">
        <f t="shared" si="257"/>
        <v>21</v>
      </c>
      <c r="N190" s="8">
        <f t="shared" si="257"/>
        <v>25</v>
      </c>
      <c r="O190" s="8">
        <f t="shared" si="257"/>
        <v>27</v>
      </c>
      <c r="P190" s="8">
        <f t="shared" si="257"/>
        <v>28</v>
      </c>
      <c r="Q190" s="8">
        <f t="shared" ref="Q190:U190" si="258">SUM(Q124:Q146)</f>
        <v>9</v>
      </c>
      <c r="R190" s="8">
        <f t="shared" si="258"/>
        <v>5</v>
      </c>
      <c r="S190" s="8">
        <f t="shared" si="258"/>
        <v>7</v>
      </c>
      <c r="T190" s="8">
        <f t="shared" si="258"/>
        <v>9</v>
      </c>
      <c r="U190" s="8">
        <f t="shared" si="258"/>
        <v>5</v>
      </c>
      <c r="V190" s="8">
        <f>SUM(V124:V146)</f>
        <v>9</v>
      </c>
      <c r="W190" s="8">
        <f t="shared" ref="W190" si="259">SUM(W124:W146)</f>
        <v>7</v>
      </c>
      <c r="X190" s="8">
        <f>SUM(X124:X146)</f>
        <v>50</v>
      </c>
      <c r="Y190" s="8">
        <f t="shared" ref="Y190:AD190" si="260">SUM(Y124:Y146)</f>
        <v>49</v>
      </c>
      <c r="Z190" s="8">
        <f t="shared" si="260"/>
        <v>49</v>
      </c>
      <c r="AA190" s="8">
        <f t="shared" si="260"/>
        <v>46</v>
      </c>
      <c r="AB190" s="8">
        <f t="shared" si="260"/>
        <v>50</v>
      </c>
      <c r="AC190" s="8">
        <f t="shared" si="260"/>
        <v>44</v>
      </c>
      <c r="AD190" s="8">
        <f t="shared" si="260"/>
        <v>40</v>
      </c>
      <c r="AE190" s="8">
        <f t="shared" ref="AE190:AH190" si="261">SUM(AE124:AE146)</f>
        <v>56</v>
      </c>
      <c r="AF190" s="8">
        <f t="shared" si="261"/>
        <v>54</v>
      </c>
      <c r="AG190" s="8">
        <f t="shared" si="261"/>
        <v>49</v>
      </c>
      <c r="AH190" s="8">
        <f t="shared" si="261"/>
        <v>46</v>
      </c>
      <c r="AI190" s="8">
        <f>SUM(AI124:AI146)</f>
        <v>48</v>
      </c>
      <c r="AJ190" s="8">
        <f t="shared" ref="AJ190:AK190" si="262">SUM(AJ124:AJ146)</f>
        <v>45</v>
      </c>
      <c r="AK190" s="8">
        <f t="shared" si="262"/>
        <v>43</v>
      </c>
      <c r="AL190" s="8">
        <f t="shared" ref="AL190:AR190" si="263">SUM(AL124:AL146)</f>
        <v>27</v>
      </c>
      <c r="AM190" s="8">
        <f t="shared" si="263"/>
        <v>22</v>
      </c>
      <c r="AN190" s="8">
        <f t="shared" si="263"/>
        <v>20</v>
      </c>
      <c r="AO190" s="8">
        <f t="shared" si="263"/>
        <v>16</v>
      </c>
      <c r="AP190" s="8">
        <f t="shared" si="263"/>
        <v>20</v>
      </c>
      <c r="AQ190" s="8">
        <f t="shared" si="263"/>
        <v>19</v>
      </c>
      <c r="AR190" s="8">
        <f t="shared" si="263"/>
        <v>17</v>
      </c>
      <c r="AS190" s="8">
        <f t="shared" ref="AS190:AU190" si="264">SUM(AS124:AS146)</f>
        <v>20</v>
      </c>
      <c r="AT190" s="8">
        <f t="shared" si="264"/>
        <v>17</v>
      </c>
      <c r="AU190" s="8">
        <f t="shared" si="264"/>
        <v>14</v>
      </c>
      <c r="AV190" s="8">
        <f>SUM(AV124:AV146)</f>
        <v>12</v>
      </c>
      <c r="AW190" s="8">
        <f t="shared" ref="AW190:AY190" si="265">SUM(AW124:AW146)</f>
        <v>14</v>
      </c>
      <c r="AX190" s="8">
        <f t="shared" si="265"/>
        <v>13</v>
      </c>
      <c r="AY190" s="8">
        <f t="shared" si="265"/>
        <v>14</v>
      </c>
    </row>
    <row r="191" spans="1:51" s="22" customFormat="1" ht="12" customHeight="1" x14ac:dyDescent="0.2">
      <c r="A191" s="91" t="s">
        <v>167</v>
      </c>
      <c r="B191" s="91"/>
      <c r="C191" s="8">
        <f>SUM(C149:C156)</f>
        <v>35</v>
      </c>
      <c r="D191" s="8">
        <f t="shared" ref="D191:G191" si="266">SUM(D149:D156)</f>
        <v>38</v>
      </c>
      <c r="E191" s="8">
        <f t="shared" si="266"/>
        <v>39</v>
      </c>
      <c r="F191" s="8">
        <f t="shared" si="266"/>
        <v>38</v>
      </c>
      <c r="G191" s="8">
        <f t="shared" si="266"/>
        <v>36</v>
      </c>
      <c r="H191" s="8">
        <f>SUM(H149:H156)</f>
        <v>36</v>
      </c>
      <c r="I191" s="8">
        <f t="shared" ref="I191" si="267">SUM(I149:I156)</f>
        <v>33</v>
      </c>
      <c r="J191" s="8">
        <f t="shared" ref="J191" si="268">SUM(J149:J156)</f>
        <v>12</v>
      </c>
      <c r="K191" s="8">
        <f>SUM(K149:K156)</f>
        <v>14</v>
      </c>
      <c r="L191" s="8">
        <f t="shared" ref="L191:P191" si="269">SUM(L149:L156)</f>
        <v>18</v>
      </c>
      <c r="M191" s="8">
        <f t="shared" si="269"/>
        <v>18</v>
      </c>
      <c r="N191" s="8">
        <f t="shared" si="269"/>
        <v>17</v>
      </c>
      <c r="O191" s="8">
        <f t="shared" si="269"/>
        <v>19</v>
      </c>
      <c r="P191" s="8">
        <f t="shared" si="269"/>
        <v>19</v>
      </c>
      <c r="Q191" s="8">
        <f t="shared" ref="Q191:U191" si="270">SUM(Q149:Q156)</f>
        <v>7</v>
      </c>
      <c r="R191" s="8">
        <f t="shared" si="270"/>
        <v>5</v>
      </c>
      <c r="S191" s="8">
        <f t="shared" si="270"/>
        <v>5</v>
      </c>
      <c r="T191" s="8">
        <f t="shared" si="270"/>
        <v>7</v>
      </c>
      <c r="U191" s="8">
        <f t="shared" si="270"/>
        <v>10</v>
      </c>
      <c r="V191" s="8">
        <f>SUM(V149:V156)</f>
        <v>11</v>
      </c>
      <c r="W191" s="8">
        <f t="shared" ref="W191" si="271">SUM(W149:W156)</f>
        <v>8</v>
      </c>
      <c r="X191" s="8">
        <f>SUM(X149:X156)</f>
        <v>36</v>
      </c>
      <c r="Y191" s="8">
        <f t="shared" ref="Y191:AD191" si="272">SUM(Y149:Y156)</f>
        <v>37</v>
      </c>
      <c r="Z191" s="8">
        <f t="shared" si="272"/>
        <v>34</v>
      </c>
      <c r="AA191" s="8">
        <f t="shared" si="272"/>
        <v>32</v>
      </c>
      <c r="AB191" s="8">
        <f t="shared" si="272"/>
        <v>29</v>
      </c>
      <c r="AC191" s="8">
        <f t="shared" si="272"/>
        <v>29</v>
      </c>
      <c r="AD191" s="8">
        <f t="shared" si="272"/>
        <v>28</v>
      </c>
      <c r="AE191" s="8">
        <f t="shared" ref="AE191:AH191" si="273">SUM(AE149:AE156)</f>
        <v>31</v>
      </c>
      <c r="AF191" s="8">
        <f t="shared" si="273"/>
        <v>30</v>
      </c>
      <c r="AG191" s="8">
        <f t="shared" si="273"/>
        <v>33</v>
      </c>
      <c r="AH191" s="8">
        <f t="shared" si="273"/>
        <v>33</v>
      </c>
      <c r="AI191" s="8">
        <f>SUM(AI149:AI156)</f>
        <v>35</v>
      </c>
      <c r="AJ191" s="8">
        <f t="shared" ref="AJ191:AK191" si="274">SUM(AJ149:AJ156)</f>
        <v>34</v>
      </c>
      <c r="AK191" s="8">
        <f t="shared" si="274"/>
        <v>31</v>
      </c>
      <c r="AL191" s="8">
        <f t="shared" ref="AL191:AR191" si="275">SUM(AL149:AL156)</f>
        <v>11</v>
      </c>
      <c r="AM191" s="8">
        <f t="shared" si="275"/>
        <v>11</v>
      </c>
      <c r="AN191" s="8">
        <f t="shared" si="275"/>
        <v>10</v>
      </c>
      <c r="AO191" s="8">
        <f t="shared" si="275"/>
        <v>12</v>
      </c>
      <c r="AP191" s="8">
        <f t="shared" si="275"/>
        <v>13</v>
      </c>
      <c r="AQ191" s="8">
        <f t="shared" si="275"/>
        <v>10</v>
      </c>
      <c r="AR191" s="8">
        <f t="shared" si="275"/>
        <v>8</v>
      </c>
      <c r="AS191" s="8">
        <f t="shared" ref="AS191:AU191" si="276">SUM(AS149:AS156)</f>
        <v>7</v>
      </c>
      <c r="AT191" s="8">
        <f t="shared" si="276"/>
        <v>8</v>
      </c>
      <c r="AU191" s="8">
        <f t="shared" si="276"/>
        <v>3</v>
      </c>
      <c r="AV191" s="8">
        <f>SUM(AV149:AV156)</f>
        <v>6</v>
      </c>
      <c r="AW191" s="8">
        <f t="shared" ref="AW191:AY191" si="277">SUM(AW149:AW156)</f>
        <v>3</v>
      </c>
      <c r="AX191" s="8">
        <f t="shared" si="277"/>
        <v>8</v>
      </c>
      <c r="AY191" s="8">
        <f t="shared" si="277"/>
        <v>4</v>
      </c>
    </row>
    <row r="192" spans="1:51" s="22" customFormat="1" ht="12" customHeight="1" x14ac:dyDescent="0.2">
      <c r="A192" s="91" t="s">
        <v>168</v>
      </c>
      <c r="B192" s="91"/>
      <c r="C192" s="8">
        <f>SUM(C159:C164)</f>
        <v>44</v>
      </c>
      <c r="D192" s="8">
        <f t="shared" ref="D192:G192" si="278">SUM(D159:D164)</f>
        <v>40</v>
      </c>
      <c r="E192" s="8">
        <f t="shared" si="278"/>
        <v>41</v>
      </c>
      <c r="F192" s="8">
        <f t="shared" si="278"/>
        <v>44</v>
      </c>
      <c r="G192" s="8">
        <f t="shared" si="278"/>
        <v>42</v>
      </c>
      <c r="H192" s="8">
        <f>SUM(H159:H164)</f>
        <v>40</v>
      </c>
      <c r="I192" s="8">
        <f t="shared" ref="I192" si="279">SUM(I159:I164)</f>
        <v>42</v>
      </c>
      <c r="J192" s="8">
        <f t="shared" ref="J192" si="280">SUM(J159:J164)</f>
        <v>26</v>
      </c>
      <c r="K192" s="8">
        <f>SUM(K159:K164)</f>
        <v>25</v>
      </c>
      <c r="L192" s="8">
        <f t="shared" ref="L192:P192" si="281">SUM(L159:L164)</f>
        <v>27</v>
      </c>
      <c r="M192" s="8">
        <f t="shared" si="281"/>
        <v>28</v>
      </c>
      <c r="N192" s="8">
        <f t="shared" si="281"/>
        <v>28</v>
      </c>
      <c r="O192" s="8">
        <f t="shared" si="281"/>
        <v>28</v>
      </c>
      <c r="P192" s="8">
        <f t="shared" si="281"/>
        <v>28</v>
      </c>
      <c r="Q192" s="8">
        <f t="shared" ref="Q192:U192" si="282">SUM(Q159:Q164)</f>
        <v>16</v>
      </c>
      <c r="R192" s="8">
        <f t="shared" si="282"/>
        <v>14</v>
      </c>
      <c r="S192" s="8">
        <f t="shared" si="282"/>
        <v>15</v>
      </c>
      <c r="T192" s="8">
        <f t="shared" si="282"/>
        <v>14</v>
      </c>
      <c r="U192" s="8">
        <f t="shared" si="282"/>
        <v>15</v>
      </c>
      <c r="V192" s="8">
        <f>SUM(V159:V164)</f>
        <v>14</v>
      </c>
      <c r="W192" s="8">
        <f t="shared" ref="W192" si="283">SUM(W159:W164)</f>
        <v>11</v>
      </c>
      <c r="X192" s="8">
        <f>SUM(X159:X164)</f>
        <v>34</v>
      </c>
      <c r="Y192" s="8">
        <f t="shared" ref="Y192:AD192" si="284">SUM(Y159:Y164)</f>
        <v>32</v>
      </c>
      <c r="Z192" s="8">
        <f t="shared" si="284"/>
        <v>33</v>
      </c>
      <c r="AA192" s="8">
        <f t="shared" si="284"/>
        <v>33</v>
      </c>
      <c r="AB192" s="8">
        <f t="shared" si="284"/>
        <v>33</v>
      </c>
      <c r="AC192" s="8">
        <f t="shared" si="284"/>
        <v>32</v>
      </c>
      <c r="AD192" s="8">
        <f t="shared" si="284"/>
        <v>29</v>
      </c>
      <c r="AE192" s="8">
        <f t="shared" ref="AE192:AH192" si="285">SUM(AE159:AE164)</f>
        <v>23</v>
      </c>
      <c r="AF192" s="8">
        <f t="shared" si="285"/>
        <v>23</v>
      </c>
      <c r="AG192" s="8">
        <f t="shared" si="285"/>
        <v>24</v>
      </c>
      <c r="AH192" s="8">
        <f t="shared" si="285"/>
        <v>26</v>
      </c>
      <c r="AI192" s="8">
        <f>SUM(AI159:AI164)</f>
        <v>28</v>
      </c>
      <c r="AJ192" s="8">
        <f t="shared" ref="AJ192:AK192" si="286">SUM(AJ159:AJ164)</f>
        <v>25</v>
      </c>
      <c r="AK192" s="8">
        <f t="shared" si="286"/>
        <v>23</v>
      </c>
      <c r="AL192" s="8">
        <f t="shared" ref="AL192:AR192" si="287">SUM(AL159:AL164)</f>
        <v>18</v>
      </c>
      <c r="AM192" s="8">
        <f t="shared" si="287"/>
        <v>17</v>
      </c>
      <c r="AN192" s="8">
        <f t="shared" si="287"/>
        <v>19</v>
      </c>
      <c r="AO192" s="8">
        <f t="shared" si="287"/>
        <v>19</v>
      </c>
      <c r="AP192" s="8">
        <f t="shared" si="287"/>
        <v>17</v>
      </c>
      <c r="AQ192" s="8">
        <f t="shared" si="287"/>
        <v>18</v>
      </c>
      <c r="AR192" s="8">
        <f t="shared" si="287"/>
        <v>14</v>
      </c>
      <c r="AS192" s="8">
        <f t="shared" ref="AS192:AU192" si="288">SUM(AS159:AS164)</f>
        <v>10</v>
      </c>
      <c r="AT192" s="8">
        <f t="shared" si="288"/>
        <v>12</v>
      </c>
      <c r="AU192" s="8">
        <f t="shared" si="288"/>
        <v>10</v>
      </c>
      <c r="AV192" s="8">
        <f>SUM(AV159:AV164)</f>
        <v>7</v>
      </c>
      <c r="AW192" s="8">
        <f t="shared" ref="AW192:AY192" si="289">SUM(AW159:AW164)</f>
        <v>8</v>
      </c>
      <c r="AX192" s="8">
        <f t="shared" si="289"/>
        <v>8</v>
      </c>
      <c r="AY192" s="8">
        <f t="shared" si="289"/>
        <v>11</v>
      </c>
    </row>
    <row r="193" spans="1:51" s="22" customFormat="1" ht="12" customHeight="1" x14ac:dyDescent="0.2">
      <c r="A193" s="91" t="s">
        <v>169</v>
      </c>
      <c r="B193" s="91"/>
      <c r="C193" s="8">
        <f>SUM(C167:C168)</f>
        <v>12</v>
      </c>
      <c r="D193" s="8">
        <f t="shared" ref="D193:G193" si="290">SUM(D167:D168)</f>
        <v>13</v>
      </c>
      <c r="E193" s="8">
        <f t="shared" si="290"/>
        <v>12</v>
      </c>
      <c r="F193" s="8">
        <f t="shared" si="290"/>
        <v>14</v>
      </c>
      <c r="G193" s="8">
        <f t="shared" si="290"/>
        <v>15</v>
      </c>
      <c r="H193" s="8">
        <f>SUM(H167:H168)</f>
        <v>15</v>
      </c>
      <c r="I193" s="8">
        <f t="shared" ref="I193" si="291">SUM(I167:I168)</f>
        <v>13</v>
      </c>
      <c r="J193" s="8">
        <f t="shared" ref="J193" si="292">SUM(J167:J168)</f>
        <v>15</v>
      </c>
      <c r="K193" s="8">
        <f>SUM(K167:K168)</f>
        <v>16</v>
      </c>
      <c r="L193" s="8">
        <f t="shared" ref="L193:P193" si="293">SUM(L167:L168)</f>
        <v>15</v>
      </c>
      <c r="M193" s="8">
        <f t="shared" si="293"/>
        <v>15</v>
      </c>
      <c r="N193" s="8">
        <f t="shared" si="293"/>
        <v>14</v>
      </c>
      <c r="O193" s="8">
        <f t="shared" si="293"/>
        <v>13</v>
      </c>
      <c r="P193" s="8">
        <f t="shared" si="293"/>
        <v>13</v>
      </c>
      <c r="Q193" s="8">
        <f t="shared" ref="Q193:U193" si="294">SUM(Q167:Q168)</f>
        <v>2</v>
      </c>
      <c r="R193" s="8">
        <f t="shared" si="294"/>
        <v>5</v>
      </c>
      <c r="S193" s="8">
        <f t="shared" si="294"/>
        <v>4</v>
      </c>
      <c r="T193" s="8">
        <f t="shared" si="294"/>
        <v>4</v>
      </c>
      <c r="U193" s="8">
        <f t="shared" si="294"/>
        <v>4</v>
      </c>
      <c r="V193" s="8">
        <f>SUM(V167:V168)</f>
        <v>3</v>
      </c>
      <c r="W193" s="8">
        <f t="shared" ref="W193" si="295">SUM(W167:W168)</f>
        <v>2</v>
      </c>
      <c r="X193" s="8">
        <f>SUM(X167:X168)</f>
        <v>18</v>
      </c>
      <c r="Y193" s="8">
        <f t="shared" ref="Y193:AD193" si="296">SUM(Y167:Y168)</f>
        <v>18</v>
      </c>
      <c r="Z193" s="8">
        <f t="shared" si="296"/>
        <v>17</v>
      </c>
      <c r="AA193" s="8">
        <f t="shared" si="296"/>
        <v>17</v>
      </c>
      <c r="AB193" s="8">
        <f t="shared" si="296"/>
        <v>18</v>
      </c>
      <c r="AC193" s="8">
        <f t="shared" si="296"/>
        <v>17</v>
      </c>
      <c r="AD193" s="8">
        <f t="shared" si="296"/>
        <v>16</v>
      </c>
      <c r="AE193" s="8">
        <f t="shared" ref="AE193:AH193" si="297">SUM(AE167:AE168)</f>
        <v>22</v>
      </c>
      <c r="AF193" s="8">
        <f t="shared" si="297"/>
        <v>20</v>
      </c>
      <c r="AG193" s="8">
        <f t="shared" si="297"/>
        <v>19</v>
      </c>
      <c r="AH193" s="8">
        <f t="shared" si="297"/>
        <v>21</v>
      </c>
      <c r="AI193" s="8">
        <f>SUM(AI167:AI168)</f>
        <v>22</v>
      </c>
      <c r="AJ193" s="8">
        <f t="shared" ref="AJ193:AK193" si="298">SUM(AJ167:AJ168)</f>
        <v>20</v>
      </c>
      <c r="AK193" s="8">
        <f t="shared" si="298"/>
        <v>19</v>
      </c>
      <c r="AL193" s="8">
        <f t="shared" ref="AL193:AR193" si="299">SUM(AL167:AL168)</f>
        <v>8</v>
      </c>
      <c r="AM193" s="8">
        <f t="shared" si="299"/>
        <v>7</v>
      </c>
      <c r="AN193" s="8">
        <f t="shared" si="299"/>
        <v>6</v>
      </c>
      <c r="AO193" s="8">
        <f t="shared" si="299"/>
        <v>5</v>
      </c>
      <c r="AP193" s="8">
        <f t="shared" si="299"/>
        <v>8</v>
      </c>
      <c r="AQ193" s="8">
        <f t="shared" si="299"/>
        <v>6</v>
      </c>
      <c r="AR193" s="8">
        <f t="shared" si="299"/>
        <v>5</v>
      </c>
      <c r="AS193" s="8">
        <f t="shared" ref="AS193:AU193" si="300">SUM(AS167:AS168)</f>
        <v>4</v>
      </c>
      <c r="AT193" s="8">
        <f t="shared" si="300"/>
        <v>5</v>
      </c>
      <c r="AU193" s="8">
        <f t="shared" si="300"/>
        <v>4</v>
      </c>
      <c r="AV193" s="8">
        <f>SUM(AV167:AV168)</f>
        <v>5</v>
      </c>
      <c r="AW193" s="8">
        <f t="shared" ref="AW193:AY193" si="301">SUM(AW167:AW168)</f>
        <v>5</v>
      </c>
      <c r="AX193" s="8">
        <f t="shared" si="301"/>
        <v>3</v>
      </c>
      <c r="AY193" s="8">
        <f t="shared" si="301"/>
        <v>3</v>
      </c>
    </row>
    <row r="194" spans="1:51" s="22" customFormat="1" ht="12" customHeight="1" x14ac:dyDescent="0.2">
      <c r="A194" s="91" t="s">
        <v>170</v>
      </c>
      <c r="B194" s="91"/>
      <c r="C194" s="8">
        <f t="shared" ref="C194:AK194" si="302">SUM(C171:C173)</f>
        <v>82</v>
      </c>
      <c r="D194" s="8">
        <f t="shared" si="302"/>
        <v>82</v>
      </c>
      <c r="E194" s="8">
        <f t="shared" si="302"/>
        <v>81</v>
      </c>
      <c r="F194" s="8">
        <f t="shared" si="302"/>
        <v>79</v>
      </c>
      <c r="G194" s="8">
        <f t="shared" si="302"/>
        <v>79</v>
      </c>
      <c r="H194" s="8">
        <f t="shared" si="302"/>
        <v>75</v>
      </c>
      <c r="I194" s="8">
        <f t="shared" si="302"/>
        <v>70</v>
      </c>
      <c r="J194" s="8">
        <f t="shared" si="302"/>
        <v>27</v>
      </c>
      <c r="K194" s="8">
        <f t="shared" si="302"/>
        <v>31</v>
      </c>
      <c r="L194" s="8">
        <f t="shared" si="302"/>
        <v>37</v>
      </c>
      <c r="M194" s="8">
        <f t="shared" si="302"/>
        <v>36</v>
      </c>
      <c r="N194" s="8">
        <f t="shared" si="302"/>
        <v>38</v>
      </c>
      <c r="O194" s="8">
        <f t="shared" si="302"/>
        <v>40</v>
      </c>
      <c r="P194" s="8">
        <f t="shared" si="302"/>
        <v>40</v>
      </c>
      <c r="Q194" s="8">
        <f t="shared" si="302"/>
        <v>6</v>
      </c>
      <c r="R194" s="8">
        <f t="shared" si="302"/>
        <v>5</v>
      </c>
      <c r="S194" s="8">
        <f t="shared" si="302"/>
        <v>4</v>
      </c>
      <c r="T194" s="8">
        <f t="shared" si="302"/>
        <v>5</v>
      </c>
      <c r="U194" s="8">
        <f t="shared" si="302"/>
        <v>7</v>
      </c>
      <c r="V194" s="8">
        <f t="shared" si="302"/>
        <v>4</v>
      </c>
      <c r="W194" s="8">
        <f t="shared" si="302"/>
        <v>7</v>
      </c>
      <c r="X194" s="8">
        <f t="shared" si="302"/>
        <v>46</v>
      </c>
      <c r="Y194" s="8">
        <f t="shared" si="302"/>
        <v>46</v>
      </c>
      <c r="Z194" s="8">
        <f t="shared" si="302"/>
        <v>44</v>
      </c>
      <c r="AA194" s="8">
        <f t="shared" si="302"/>
        <v>43</v>
      </c>
      <c r="AB194" s="8">
        <f t="shared" si="302"/>
        <v>42</v>
      </c>
      <c r="AC194" s="8">
        <f t="shared" si="302"/>
        <v>43</v>
      </c>
      <c r="AD194" s="8">
        <f t="shared" si="302"/>
        <v>42</v>
      </c>
      <c r="AE194" s="8">
        <f t="shared" si="302"/>
        <v>41</v>
      </c>
      <c r="AF194" s="8">
        <f t="shared" si="302"/>
        <v>44</v>
      </c>
      <c r="AG194" s="8">
        <f t="shared" si="302"/>
        <v>41</v>
      </c>
      <c r="AH194" s="8">
        <f t="shared" si="302"/>
        <v>41</v>
      </c>
      <c r="AI194" s="8">
        <f t="shared" si="302"/>
        <v>43</v>
      </c>
      <c r="AJ194" s="8">
        <f t="shared" si="302"/>
        <v>42</v>
      </c>
      <c r="AK194" s="8">
        <f t="shared" si="302"/>
        <v>40</v>
      </c>
      <c r="AL194" s="8">
        <f t="shared" ref="AL194:AY194" si="303">SUM(AL171:AL173)</f>
        <v>14</v>
      </c>
      <c r="AM194" s="8">
        <f t="shared" si="303"/>
        <v>16</v>
      </c>
      <c r="AN194" s="8">
        <f t="shared" si="303"/>
        <v>10</v>
      </c>
      <c r="AO194" s="8">
        <f t="shared" si="303"/>
        <v>11</v>
      </c>
      <c r="AP194" s="8">
        <f t="shared" si="303"/>
        <v>11</v>
      </c>
      <c r="AQ194" s="8">
        <f t="shared" si="303"/>
        <v>15</v>
      </c>
      <c r="AR194" s="8">
        <f t="shared" si="303"/>
        <v>14</v>
      </c>
      <c r="AS194" s="8">
        <f t="shared" si="303"/>
        <v>6</v>
      </c>
      <c r="AT194" s="8">
        <f t="shared" si="303"/>
        <v>8</v>
      </c>
      <c r="AU194" s="8">
        <f t="shared" si="303"/>
        <v>6</v>
      </c>
      <c r="AV194" s="8">
        <f t="shared" si="303"/>
        <v>5</v>
      </c>
      <c r="AW194" s="8">
        <f t="shared" si="303"/>
        <v>6</v>
      </c>
      <c r="AX194" s="8">
        <f t="shared" si="303"/>
        <v>10</v>
      </c>
      <c r="AY194" s="8">
        <f t="shared" si="303"/>
        <v>10</v>
      </c>
    </row>
    <row r="195" spans="1:51" s="22" customFormat="1" ht="12" customHeight="1" x14ac:dyDescent="0.2">
      <c r="A195" s="99" t="s">
        <v>171</v>
      </c>
      <c r="B195" s="99"/>
      <c r="C195" s="13">
        <f t="shared" ref="C195:AK195" si="304">SUM(C176:C185)</f>
        <v>90</v>
      </c>
      <c r="D195" s="13">
        <f t="shared" si="304"/>
        <v>75</v>
      </c>
      <c r="E195" s="13">
        <f t="shared" si="304"/>
        <v>77</v>
      </c>
      <c r="F195" s="13">
        <f t="shared" si="304"/>
        <v>75</v>
      </c>
      <c r="G195" s="13">
        <f t="shared" si="304"/>
        <v>73</v>
      </c>
      <c r="H195" s="13">
        <f t="shared" si="304"/>
        <v>68</v>
      </c>
      <c r="I195" s="13">
        <f t="shared" si="304"/>
        <v>67</v>
      </c>
      <c r="J195" s="13">
        <f t="shared" si="304"/>
        <v>31</v>
      </c>
      <c r="K195" s="13">
        <f t="shared" si="304"/>
        <v>29</v>
      </c>
      <c r="L195" s="13">
        <f t="shared" si="304"/>
        <v>31</v>
      </c>
      <c r="M195" s="13">
        <f t="shared" si="304"/>
        <v>30</v>
      </c>
      <c r="N195" s="13">
        <f t="shared" si="304"/>
        <v>30</v>
      </c>
      <c r="O195" s="13">
        <f t="shared" si="304"/>
        <v>34</v>
      </c>
      <c r="P195" s="13">
        <f t="shared" si="304"/>
        <v>33</v>
      </c>
      <c r="Q195" s="13">
        <f t="shared" si="304"/>
        <v>7</v>
      </c>
      <c r="R195" s="13">
        <f t="shared" si="304"/>
        <v>7</v>
      </c>
      <c r="S195" s="13">
        <f t="shared" si="304"/>
        <v>12</v>
      </c>
      <c r="T195" s="13">
        <f t="shared" si="304"/>
        <v>9</v>
      </c>
      <c r="U195" s="13">
        <f t="shared" si="304"/>
        <v>12</v>
      </c>
      <c r="V195" s="13">
        <f t="shared" si="304"/>
        <v>10</v>
      </c>
      <c r="W195" s="13">
        <f t="shared" si="304"/>
        <v>10</v>
      </c>
      <c r="X195" s="13">
        <f t="shared" si="304"/>
        <v>42</v>
      </c>
      <c r="Y195" s="13">
        <f t="shared" si="304"/>
        <v>36</v>
      </c>
      <c r="Z195" s="13">
        <f t="shared" si="304"/>
        <v>35</v>
      </c>
      <c r="AA195" s="13">
        <f t="shared" si="304"/>
        <v>34</v>
      </c>
      <c r="AB195" s="13">
        <f t="shared" si="304"/>
        <v>33</v>
      </c>
      <c r="AC195" s="13">
        <f t="shared" si="304"/>
        <v>31</v>
      </c>
      <c r="AD195" s="13">
        <f t="shared" si="304"/>
        <v>31</v>
      </c>
      <c r="AE195" s="13">
        <f t="shared" si="304"/>
        <v>28</v>
      </c>
      <c r="AF195" s="13">
        <f t="shared" si="304"/>
        <v>29</v>
      </c>
      <c r="AG195" s="13">
        <f t="shared" si="304"/>
        <v>27</v>
      </c>
      <c r="AH195" s="13">
        <f t="shared" si="304"/>
        <v>28</v>
      </c>
      <c r="AI195" s="13">
        <f t="shared" si="304"/>
        <v>27</v>
      </c>
      <c r="AJ195" s="13">
        <f t="shared" si="304"/>
        <v>32</v>
      </c>
      <c r="AK195" s="13">
        <f t="shared" si="304"/>
        <v>29</v>
      </c>
      <c r="AL195" s="13">
        <f t="shared" ref="AL195:AY195" si="305">SUM(AL176:AL185)</f>
        <v>29</v>
      </c>
      <c r="AM195" s="13">
        <f t="shared" si="305"/>
        <v>21</v>
      </c>
      <c r="AN195" s="13">
        <f t="shared" si="305"/>
        <v>19</v>
      </c>
      <c r="AO195" s="13">
        <f t="shared" si="305"/>
        <v>16</v>
      </c>
      <c r="AP195" s="13">
        <f t="shared" si="305"/>
        <v>17</v>
      </c>
      <c r="AQ195" s="13">
        <f t="shared" si="305"/>
        <v>18</v>
      </c>
      <c r="AR195" s="13">
        <f t="shared" si="305"/>
        <v>18</v>
      </c>
      <c r="AS195" s="13">
        <f t="shared" si="305"/>
        <v>12</v>
      </c>
      <c r="AT195" s="13">
        <f t="shared" si="305"/>
        <v>14</v>
      </c>
      <c r="AU195" s="13">
        <f t="shared" si="305"/>
        <v>9</v>
      </c>
      <c r="AV195" s="13">
        <f t="shared" si="305"/>
        <v>11</v>
      </c>
      <c r="AW195" s="13">
        <f t="shared" si="305"/>
        <v>7</v>
      </c>
      <c r="AX195" s="13">
        <f t="shared" si="305"/>
        <v>11</v>
      </c>
      <c r="AY195" s="13">
        <f t="shared" si="305"/>
        <v>9</v>
      </c>
    </row>
    <row r="196" spans="1:51" s="22" customFormat="1" ht="12" customHeight="1" x14ac:dyDescent="0.2">
      <c r="A196" s="47"/>
      <c r="B196" s="4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</row>
    <row r="197" spans="1:51" s="22" customFormat="1" ht="12" customHeight="1" x14ac:dyDescent="0.2">
      <c r="A197" s="90" t="s">
        <v>172</v>
      </c>
      <c r="B197" s="90"/>
      <c r="C197" s="7">
        <f>+C198+C199+C200+C201+C202</f>
        <v>228</v>
      </c>
      <c r="D197" s="7">
        <f t="shared" ref="D197:G197" si="306">+D198+D199+D200+D201+D202</f>
        <v>216</v>
      </c>
      <c r="E197" s="7">
        <f t="shared" si="306"/>
        <v>214</v>
      </c>
      <c r="F197" s="7">
        <f t="shared" si="306"/>
        <v>212</v>
      </c>
      <c r="G197" s="7">
        <f t="shared" si="306"/>
        <v>202</v>
      </c>
      <c r="H197" s="7">
        <f>+H198+H199+H200+H201+H202</f>
        <v>203</v>
      </c>
      <c r="I197" s="7">
        <f t="shared" ref="I197" si="307">+I198+I199+I200+I201+I202</f>
        <v>195</v>
      </c>
      <c r="J197" s="7">
        <f t="shared" ref="J197" si="308">+J198+J199+J200+J201+J202</f>
        <v>163</v>
      </c>
      <c r="K197" s="7">
        <f>+K198+K199+K200+K201+K202</f>
        <v>164</v>
      </c>
      <c r="L197" s="7">
        <f t="shared" ref="L197:P197" si="309">+L198+L199+L200+L201+L202</f>
        <v>166</v>
      </c>
      <c r="M197" s="7">
        <f t="shared" si="309"/>
        <v>162</v>
      </c>
      <c r="N197" s="7">
        <f t="shared" si="309"/>
        <v>164</v>
      </c>
      <c r="O197" s="7">
        <f t="shared" si="309"/>
        <v>174</v>
      </c>
      <c r="P197" s="7">
        <f t="shared" si="309"/>
        <v>175</v>
      </c>
      <c r="Q197" s="7">
        <f t="shared" ref="Q197:U197" si="310">+Q198+Q199+Q200+Q201+Q202</f>
        <v>67</v>
      </c>
      <c r="R197" s="7">
        <f t="shared" si="310"/>
        <v>61</v>
      </c>
      <c r="S197" s="7">
        <f t="shared" si="310"/>
        <v>67</v>
      </c>
      <c r="T197" s="7">
        <f t="shared" si="310"/>
        <v>64</v>
      </c>
      <c r="U197" s="7">
        <f t="shared" si="310"/>
        <v>66</v>
      </c>
      <c r="V197" s="7">
        <f>+V198+V199+V200+V201+V202</f>
        <v>61</v>
      </c>
      <c r="W197" s="7">
        <f t="shared" ref="W197" si="311">+W198+W199+W200+W201+W202</f>
        <v>58</v>
      </c>
      <c r="X197" s="7">
        <f>+X198+X199+X200+X201+X202</f>
        <v>162</v>
      </c>
      <c r="Y197" s="7">
        <f t="shared" ref="Y197:AD197" si="312">+Y198+Y199+Y200+Y201+Y202</f>
        <v>155</v>
      </c>
      <c r="Z197" s="7">
        <f t="shared" si="312"/>
        <v>146</v>
      </c>
      <c r="AA197" s="7">
        <f t="shared" si="312"/>
        <v>144</v>
      </c>
      <c r="AB197" s="7">
        <f t="shared" si="312"/>
        <v>145</v>
      </c>
      <c r="AC197" s="7">
        <f t="shared" si="312"/>
        <v>142</v>
      </c>
      <c r="AD197" s="7">
        <f t="shared" si="312"/>
        <v>135</v>
      </c>
      <c r="AE197" s="7">
        <f t="shared" ref="AE197:AH197" si="313">+AE198+AE199+AE200+AE201+AE202</f>
        <v>139</v>
      </c>
      <c r="AF197" s="7">
        <f t="shared" si="313"/>
        <v>138</v>
      </c>
      <c r="AG197" s="7">
        <f t="shared" si="313"/>
        <v>141</v>
      </c>
      <c r="AH197" s="7">
        <f t="shared" si="313"/>
        <v>134</v>
      </c>
      <c r="AI197" s="7">
        <f>+AI198+AI199+AI200+AI201+AI202</f>
        <v>145</v>
      </c>
      <c r="AJ197" s="7">
        <f t="shared" ref="AJ197:AK197" si="314">+AJ198+AJ199+AJ200+AJ201+AJ202</f>
        <v>139</v>
      </c>
      <c r="AK197" s="7">
        <f t="shared" si="314"/>
        <v>133</v>
      </c>
      <c r="AL197" s="7">
        <f t="shared" ref="AL197:AR197" si="315">+AL198+AL199+AL200+AL201+AL202</f>
        <v>140</v>
      </c>
      <c r="AM197" s="7">
        <f t="shared" si="315"/>
        <v>124</v>
      </c>
      <c r="AN197" s="7">
        <f t="shared" si="315"/>
        <v>125</v>
      </c>
      <c r="AO197" s="7">
        <f t="shared" si="315"/>
        <v>117</v>
      </c>
      <c r="AP197" s="7">
        <f t="shared" si="315"/>
        <v>118</v>
      </c>
      <c r="AQ197" s="7">
        <f t="shared" si="315"/>
        <v>118</v>
      </c>
      <c r="AR197" s="7">
        <f t="shared" si="315"/>
        <v>97</v>
      </c>
      <c r="AS197" s="7">
        <f t="shared" ref="AS197:AU197" si="316">+AS198+AS199+AS200+AS201+AS202</f>
        <v>86</v>
      </c>
      <c r="AT197" s="7">
        <f t="shared" si="316"/>
        <v>82</v>
      </c>
      <c r="AU197" s="7">
        <f t="shared" si="316"/>
        <v>78</v>
      </c>
      <c r="AV197" s="7">
        <f>+AV198+AV199+AV200+AV201+AV202</f>
        <v>66</v>
      </c>
      <c r="AW197" s="7">
        <f t="shared" ref="AW197:AY197" si="317">+AW198+AW199+AW200+AW201+AW202</f>
        <v>64</v>
      </c>
      <c r="AX197" s="7">
        <f t="shared" si="317"/>
        <v>76</v>
      </c>
      <c r="AY197" s="7">
        <f t="shared" si="317"/>
        <v>69</v>
      </c>
    </row>
    <row r="198" spans="1:51" s="22" customFormat="1" ht="12" customHeight="1" x14ac:dyDescent="0.2">
      <c r="A198" s="91" t="s">
        <v>173</v>
      </c>
      <c r="B198" s="91"/>
      <c r="C198" s="8">
        <f>+C159+C160+C163+C164</f>
        <v>33</v>
      </c>
      <c r="D198" s="8">
        <f t="shared" ref="D198:G198" si="318">+D159+D160+D163+D164</f>
        <v>30</v>
      </c>
      <c r="E198" s="8">
        <f t="shared" si="318"/>
        <v>30</v>
      </c>
      <c r="F198" s="8">
        <f t="shared" si="318"/>
        <v>33</v>
      </c>
      <c r="G198" s="8">
        <f t="shared" si="318"/>
        <v>31</v>
      </c>
      <c r="H198" s="8">
        <f>+H159+H160+H163+H164</f>
        <v>29</v>
      </c>
      <c r="I198" s="8">
        <f t="shared" ref="I198" si="319">+I159+I160+I163+I164</f>
        <v>31</v>
      </c>
      <c r="J198" s="8">
        <f t="shared" ref="J198" si="320">+J159+J160+J163+J164</f>
        <v>21</v>
      </c>
      <c r="K198" s="8">
        <f>+K159+K160+K163+K164</f>
        <v>21</v>
      </c>
      <c r="L198" s="8">
        <f t="shared" ref="L198:P198" si="321">+L159+L160+L163+L164</f>
        <v>24</v>
      </c>
      <c r="M198" s="8">
        <f t="shared" si="321"/>
        <v>25</v>
      </c>
      <c r="N198" s="8">
        <f t="shared" si="321"/>
        <v>25</v>
      </c>
      <c r="O198" s="8">
        <f t="shared" si="321"/>
        <v>25</v>
      </c>
      <c r="P198" s="8">
        <f t="shared" si="321"/>
        <v>24</v>
      </c>
      <c r="Q198" s="8">
        <f t="shared" ref="Q198:U198" si="322">+Q159+Q160+Q163+Q164</f>
        <v>11</v>
      </c>
      <c r="R198" s="8">
        <f t="shared" si="322"/>
        <v>11</v>
      </c>
      <c r="S198" s="8">
        <f t="shared" si="322"/>
        <v>12</v>
      </c>
      <c r="T198" s="8">
        <f t="shared" si="322"/>
        <v>11</v>
      </c>
      <c r="U198" s="8">
        <f t="shared" si="322"/>
        <v>12</v>
      </c>
      <c r="V198" s="8">
        <f>+V159+V160+V163+V164</f>
        <v>11</v>
      </c>
      <c r="W198" s="8">
        <f t="shared" ref="W198" si="323">+W159+W160+W163+W164</f>
        <v>9</v>
      </c>
      <c r="X198" s="8">
        <f>+X159+X160+X163+X164</f>
        <v>30</v>
      </c>
      <c r="Y198" s="8">
        <f t="shared" ref="Y198:AD198" si="324">+Y159+Y160+Y163+Y164</f>
        <v>29</v>
      </c>
      <c r="Z198" s="8">
        <f t="shared" si="324"/>
        <v>30</v>
      </c>
      <c r="AA198" s="8">
        <f t="shared" si="324"/>
        <v>30</v>
      </c>
      <c r="AB198" s="8">
        <f t="shared" si="324"/>
        <v>30</v>
      </c>
      <c r="AC198" s="8">
        <f t="shared" si="324"/>
        <v>29</v>
      </c>
      <c r="AD198" s="8">
        <f t="shared" si="324"/>
        <v>27</v>
      </c>
      <c r="AE198" s="8">
        <f t="shared" ref="AE198:AH198" si="325">+AE159+AE160+AE163+AE164</f>
        <v>21</v>
      </c>
      <c r="AF198" s="8">
        <f t="shared" si="325"/>
        <v>21</v>
      </c>
      <c r="AG198" s="8">
        <f t="shared" si="325"/>
        <v>22</v>
      </c>
      <c r="AH198" s="8">
        <f t="shared" si="325"/>
        <v>25</v>
      </c>
      <c r="AI198" s="8">
        <f>+AI159+AI160+AI163+AI164</f>
        <v>27</v>
      </c>
      <c r="AJ198" s="8">
        <f t="shared" ref="AJ198:AK198" si="326">+AJ159+AJ160+AJ163+AJ164</f>
        <v>24</v>
      </c>
      <c r="AK198" s="8">
        <f t="shared" si="326"/>
        <v>22</v>
      </c>
      <c r="AL198" s="8">
        <f t="shared" ref="AL198:AR198" si="327">+AL159+AL160+AL163+AL164</f>
        <v>15</v>
      </c>
      <c r="AM198" s="8">
        <f t="shared" si="327"/>
        <v>16</v>
      </c>
      <c r="AN198" s="8">
        <f t="shared" si="327"/>
        <v>19</v>
      </c>
      <c r="AO198" s="8">
        <f t="shared" si="327"/>
        <v>18</v>
      </c>
      <c r="AP198" s="8">
        <f t="shared" si="327"/>
        <v>15</v>
      </c>
      <c r="AQ198" s="8">
        <f t="shared" si="327"/>
        <v>16</v>
      </c>
      <c r="AR198" s="8">
        <f t="shared" si="327"/>
        <v>13</v>
      </c>
      <c r="AS198" s="8">
        <f t="shared" ref="AS198:AU198" si="328">+AS159+AS160+AS163+AS164</f>
        <v>8</v>
      </c>
      <c r="AT198" s="8">
        <f t="shared" si="328"/>
        <v>10</v>
      </c>
      <c r="AU198" s="8">
        <f t="shared" si="328"/>
        <v>9</v>
      </c>
      <c r="AV198" s="8">
        <f>+AV159+AV160+AV163+AV164</f>
        <v>6</v>
      </c>
      <c r="AW198" s="8">
        <f t="shared" ref="AW198:AY198" si="329">+AW159+AW160+AW163+AW164</f>
        <v>7</v>
      </c>
      <c r="AX198" s="8">
        <f t="shared" si="329"/>
        <v>6</v>
      </c>
      <c r="AY198" s="8">
        <f t="shared" si="329"/>
        <v>9</v>
      </c>
    </row>
    <row r="199" spans="1:51" s="22" customFormat="1" ht="12" customHeight="1" x14ac:dyDescent="0.2">
      <c r="A199" s="91" t="s">
        <v>174</v>
      </c>
      <c r="B199" s="91"/>
      <c r="C199" s="10">
        <f>+C57+C58+C79+C59+C60+C61+C62+C63+C64+C65+C66+C67</f>
        <v>66</v>
      </c>
      <c r="D199" s="10">
        <f t="shared" ref="D199:G199" si="330">+D57+D58+D79+D59+D60+D61+D62+D63+D64+D65+D66+D67</f>
        <v>60</v>
      </c>
      <c r="E199" s="10">
        <f t="shared" si="330"/>
        <v>53</v>
      </c>
      <c r="F199" s="10">
        <f t="shared" si="330"/>
        <v>52</v>
      </c>
      <c r="G199" s="10">
        <f t="shared" si="330"/>
        <v>50</v>
      </c>
      <c r="H199" s="10">
        <f>+H57+H58+H79+H59+H60+H61+H62+H63+H64+H65+H66+H67</f>
        <v>51</v>
      </c>
      <c r="I199" s="10">
        <f t="shared" ref="I199" si="331">+I57+I58+I79+I59+I60+I61+I62+I63+I64+I65+I66+I67</f>
        <v>50</v>
      </c>
      <c r="J199" s="10">
        <f t="shared" ref="J199" si="332">+J57+J58+J79+J59+J60+J61+J62+J63+J64+J65+J66+J67</f>
        <v>37</v>
      </c>
      <c r="K199" s="10">
        <f>+K57+K58+K79+K59+K60+K61+K62+K63+K64+K65+K66+K67</f>
        <v>39</v>
      </c>
      <c r="L199" s="10">
        <f t="shared" ref="L199:P199" si="333">+L57+L58+L79+L59+L60+L61+L62+L63+L64+L65+L66+L67</f>
        <v>38</v>
      </c>
      <c r="M199" s="10">
        <f t="shared" si="333"/>
        <v>36</v>
      </c>
      <c r="N199" s="10">
        <f t="shared" si="333"/>
        <v>37</v>
      </c>
      <c r="O199" s="10">
        <f t="shared" si="333"/>
        <v>39</v>
      </c>
      <c r="P199" s="10">
        <f t="shared" si="333"/>
        <v>42</v>
      </c>
      <c r="Q199" s="10">
        <f t="shared" ref="Q199:U199" si="334">+Q57+Q58+Q79+Q59+Q60+Q61+Q62+Q63+Q64+Q65+Q66+Q67</f>
        <v>20</v>
      </c>
      <c r="R199" s="10">
        <f t="shared" si="334"/>
        <v>17</v>
      </c>
      <c r="S199" s="10">
        <f t="shared" si="334"/>
        <v>17</v>
      </c>
      <c r="T199" s="10">
        <f t="shared" si="334"/>
        <v>17</v>
      </c>
      <c r="U199" s="10">
        <f t="shared" si="334"/>
        <v>16</v>
      </c>
      <c r="V199" s="10">
        <f>+V57+V58+V79+V59+V60+V61+V62+V63+V64+V65+V66+V67</f>
        <v>12</v>
      </c>
      <c r="W199" s="10">
        <f t="shared" ref="W199" si="335">+W57+W58+W79+W59+W60+W61+W62+W63+W64+W65+W66+W67</f>
        <v>13</v>
      </c>
      <c r="X199" s="10">
        <f>+X57+X58+X79+X59+X60+X61+X62+X63+X64+X65+X66+X67</f>
        <v>34</v>
      </c>
      <c r="Y199" s="10">
        <f t="shared" ref="Y199:AD199" si="336">+Y57+Y58+Y79+Y59+Y60+Y61+Y62+Y63+Y64+Y65+Y66+Y67</f>
        <v>33</v>
      </c>
      <c r="Z199" s="10">
        <f t="shared" si="336"/>
        <v>26</v>
      </c>
      <c r="AA199" s="10">
        <f t="shared" si="336"/>
        <v>29</v>
      </c>
      <c r="AB199" s="10">
        <f t="shared" si="336"/>
        <v>26</v>
      </c>
      <c r="AC199" s="10">
        <f t="shared" si="336"/>
        <v>26</v>
      </c>
      <c r="AD199" s="10">
        <f t="shared" si="336"/>
        <v>22</v>
      </c>
      <c r="AE199" s="10">
        <f t="shared" ref="AE199:AH199" si="337">+AE57+AE58+AE79+AE59+AE60+AE61+AE62+AE63+AE64+AE65+AE66+AE67</f>
        <v>34</v>
      </c>
      <c r="AF199" s="10">
        <f t="shared" si="337"/>
        <v>30</v>
      </c>
      <c r="AG199" s="10">
        <f t="shared" si="337"/>
        <v>32</v>
      </c>
      <c r="AH199" s="10">
        <f t="shared" si="337"/>
        <v>29</v>
      </c>
      <c r="AI199" s="10">
        <f>+AI57+AI58+AI79+AI59+AI60+AI61+AI62+AI63+AI64+AI65+AI66+AI67</f>
        <v>28</v>
      </c>
      <c r="AJ199" s="10">
        <f t="shared" ref="AJ199:AK199" si="338">+AJ57+AJ58+AJ79+AJ59+AJ60+AJ61+AJ62+AJ63+AJ64+AJ65+AJ66+AJ67</f>
        <v>27</v>
      </c>
      <c r="AK199" s="10">
        <f t="shared" si="338"/>
        <v>28</v>
      </c>
      <c r="AL199" s="10">
        <f t="shared" ref="AL199:AR199" si="339">+AL57+AL58+AL79+AL59+AL60+AL61+AL62+AL63+AL64+AL65+AL66+AL67</f>
        <v>35</v>
      </c>
      <c r="AM199" s="10">
        <f t="shared" si="339"/>
        <v>31</v>
      </c>
      <c r="AN199" s="10">
        <f t="shared" si="339"/>
        <v>36</v>
      </c>
      <c r="AO199" s="10">
        <f t="shared" si="339"/>
        <v>35</v>
      </c>
      <c r="AP199" s="10">
        <f t="shared" si="339"/>
        <v>29</v>
      </c>
      <c r="AQ199" s="10">
        <f t="shared" si="339"/>
        <v>31</v>
      </c>
      <c r="AR199" s="10">
        <f t="shared" si="339"/>
        <v>23</v>
      </c>
      <c r="AS199" s="10">
        <f t="shared" ref="AS199:AU199" si="340">+AS57+AS58+AS79+AS59+AS60+AS61+AS62+AS63+AS64+AS65+AS66+AS67</f>
        <v>23</v>
      </c>
      <c r="AT199" s="10">
        <f t="shared" si="340"/>
        <v>20</v>
      </c>
      <c r="AU199" s="10">
        <f t="shared" si="340"/>
        <v>26</v>
      </c>
      <c r="AV199" s="10">
        <f>+AV57+AV58+AV79+AV59+AV60+AV61+AV62+AV63+AV64+AV65+AV66+AV67</f>
        <v>22</v>
      </c>
      <c r="AW199" s="10">
        <f t="shared" ref="AW199:AY199" si="341">+AW57+AW58+AW79+AW59+AW60+AW61+AW62+AW63+AW64+AW65+AW66+AW67</f>
        <v>15</v>
      </c>
      <c r="AX199" s="10">
        <f t="shared" si="341"/>
        <v>18</v>
      </c>
      <c r="AY199" s="10">
        <f t="shared" si="341"/>
        <v>14</v>
      </c>
    </row>
    <row r="200" spans="1:51" s="22" customFormat="1" ht="12" customHeight="1" x14ac:dyDescent="0.2">
      <c r="A200" s="91" t="s">
        <v>175</v>
      </c>
      <c r="B200" s="91"/>
      <c r="C200" s="8">
        <f>+C124+C149+C126+C128+C129+C133+C135+C136+C156+C137+C138+C139+C141+C142+C144+C145</f>
        <v>27</v>
      </c>
      <c r="D200" s="8">
        <f t="shared" ref="D200:AY200" si="342">+D124+D149+D126+D128+D129+D133+D135+D136+D156+D137+D138+D139+D141+D142+D144+D145</f>
        <v>29</v>
      </c>
      <c r="E200" s="8">
        <f t="shared" si="342"/>
        <v>29</v>
      </c>
      <c r="F200" s="8">
        <f t="shared" si="342"/>
        <v>29</v>
      </c>
      <c r="G200" s="8">
        <f t="shared" si="342"/>
        <v>27</v>
      </c>
      <c r="H200" s="8">
        <f t="shared" si="342"/>
        <v>26</v>
      </c>
      <c r="I200" s="8">
        <f t="shared" si="342"/>
        <v>20</v>
      </c>
      <c r="J200" s="8">
        <f t="shared" si="342"/>
        <v>12</v>
      </c>
      <c r="K200" s="8">
        <f t="shared" si="342"/>
        <v>15</v>
      </c>
      <c r="L200" s="8">
        <f t="shared" si="342"/>
        <v>14</v>
      </c>
      <c r="M200" s="8">
        <f t="shared" si="342"/>
        <v>13</v>
      </c>
      <c r="N200" s="8">
        <f t="shared" si="342"/>
        <v>12</v>
      </c>
      <c r="O200" s="8">
        <f t="shared" si="342"/>
        <v>15</v>
      </c>
      <c r="P200" s="8">
        <f t="shared" si="342"/>
        <v>15</v>
      </c>
      <c r="Q200" s="8">
        <f t="shared" si="342"/>
        <v>7</v>
      </c>
      <c r="R200" s="8">
        <f t="shared" si="342"/>
        <v>5</v>
      </c>
      <c r="S200" s="8">
        <f t="shared" si="342"/>
        <v>6</v>
      </c>
      <c r="T200" s="8">
        <f t="shared" si="342"/>
        <v>7</v>
      </c>
      <c r="U200" s="8">
        <f t="shared" si="342"/>
        <v>8</v>
      </c>
      <c r="V200" s="8">
        <f t="shared" si="342"/>
        <v>9</v>
      </c>
      <c r="W200" s="8">
        <f t="shared" si="342"/>
        <v>6</v>
      </c>
      <c r="X200" s="8">
        <f t="shared" si="342"/>
        <v>31</v>
      </c>
      <c r="Y200" s="8">
        <f t="shared" si="342"/>
        <v>34</v>
      </c>
      <c r="Z200" s="8">
        <f t="shared" si="342"/>
        <v>29</v>
      </c>
      <c r="AA200" s="8">
        <f t="shared" si="342"/>
        <v>27</v>
      </c>
      <c r="AB200" s="8">
        <f t="shared" si="342"/>
        <v>28</v>
      </c>
      <c r="AC200" s="8">
        <f t="shared" si="342"/>
        <v>26</v>
      </c>
      <c r="AD200" s="8">
        <f t="shared" si="342"/>
        <v>23</v>
      </c>
      <c r="AE200" s="8">
        <f t="shared" si="342"/>
        <v>25</v>
      </c>
      <c r="AF200" s="8">
        <f t="shared" si="342"/>
        <v>24</v>
      </c>
      <c r="AG200" s="8">
        <f t="shared" si="342"/>
        <v>24</v>
      </c>
      <c r="AH200" s="8">
        <f t="shared" si="342"/>
        <v>24</v>
      </c>
      <c r="AI200" s="8">
        <f t="shared" si="342"/>
        <v>25</v>
      </c>
      <c r="AJ200" s="8">
        <f t="shared" si="342"/>
        <v>22</v>
      </c>
      <c r="AK200" s="8">
        <f t="shared" si="342"/>
        <v>19</v>
      </c>
      <c r="AL200" s="8">
        <f t="shared" si="342"/>
        <v>20</v>
      </c>
      <c r="AM200" s="8">
        <f t="shared" si="342"/>
        <v>19</v>
      </c>
      <c r="AN200" s="8">
        <f t="shared" si="342"/>
        <v>15</v>
      </c>
      <c r="AO200" s="8">
        <f t="shared" si="342"/>
        <v>17</v>
      </c>
      <c r="AP200" s="8">
        <f t="shared" si="342"/>
        <v>21</v>
      </c>
      <c r="AQ200" s="8">
        <f t="shared" si="342"/>
        <v>20</v>
      </c>
      <c r="AR200" s="8">
        <f t="shared" si="342"/>
        <v>15</v>
      </c>
      <c r="AS200" s="8">
        <f t="shared" si="342"/>
        <v>13</v>
      </c>
      <c r="AT200" s="8">
        <f t="shared" si="342"/>
        <v>14</v>
      </c>
      <c r="AU200" s="8">
        <f t="shared" si="342"/>
        <v>9</v>
      </c>
      <c r="AV200" s="8">
        <f t="shared" si="342"/>
        <v>12</v>
      </c>
      <c r="AW200" s="8">
        <f t="shared" si="342"/>
        <v>11</v>
      </c>
      <c r="AX200" s="8">
        <f t="shared" si="342"/>
        <v>11</v>
      </c>
      <c r="AY200" s="8">
        <f t="shared" si="342"/>
        <v>9</v>
      </c>
    </row>
    <row r="201" spans="1:51" s="22" customFormat="1" ht="12" customHeight="1" x14ac:dyDescent="0.2">
      <c r="A201" s="91" t="s">
        <v>176</v>
      </c>
      <c r="B201" s="91"/>
      <c r="C201" s="8">
        <f>+C70+C71+C72+C73+C74+C75+C76+C77+C78+C80+C81+C82+C83+C84+C85+C86+C87+C88+C89+C90+C91+C92+C93+C94+C95+C96+C97+C98+C99+C100+C101+C102+C103+C104+C105+C106+C107+C108+C109+C110+C111+C112+C113+C114+C115+C116+C117+C118+C119+C120+C121</f>
        <v>73</v>
      </c>
      <c r="D201" s="8">
        <f t="shared" ref="D201:G201" si="343">+D70+D71+D72+D73+D74+D75+D76+D77+D78+D80+D81+D82+D83+D84+D85+D86+D87+D88+D89+D90+D91+D92+D93+D94+D95+D96+D97+D98+D99+D100+D101+D102+D103+D104+D105+D106+D107+D108+D109+D110+D111+D112+D113+D114+D115+D116+D117+D118+D119+D120+D121</f>
        <v>71</v>
      </c>
      <c r="E201" s="8">
        <f t="shared" si="343"/>
        <v>73</v>
      </c>
      <c r="F201" s="8">
        <f t="shared" si="343"/>
        <v>68</v>
      </c>
      <c r="G201" s="8">
        <f t="shared" si="343"/>
        <v>66</v>
      </c>
      <c r="H201" s="8">
        <f>+H70+H71+H72+H73+H74+H75+H76+H77+H78+H80+H81+H82+H83+H84+H85+H86+H87+H88+H89+H90+H91+H92+H93+H94+H95+H96+H97+H98+H99+H100+H101+H102+H103+H104+H105+H106+H107+H108+H109+H110+H111+H112+H113+H114+H115+H116+H117+H118+H119+H120+H121</f>
        <v>67</v>
      </c>
      <c r="I201" s="8">
        <f t="shared" ref="I201" si="344">+I70+I71+I72+I73+I74+I75+I76+I77+I78+I80+I81+I82+I83+I84+I85+I86+I87+I88+I89+I90+I91+I92+I93+I94+I95+I96+I97+I98+I99+I100+I101+I102+I103+I104+I105+I106+I107+I108+I109+I110+I111+I112+I113+I114+I115+I116+I117+I118+I119+I120+I121</f>
        <v>66</v>
      </c>
      <c r="J201" s="8">
        <f t="shared" ref="J201" si="345">+J70+J71+J72+J73+J74+J75+J76+J77+J78+J80+J81+J82+J83+J84+J85+J86+J87+J88+J89+J90+J91+J92+J93+J94+J95+J96+J97+J98+J99+J100+J101+J102+J103+J104+J105+J106+J107+J108+J109+J110+J111+J112+J113+J114+J115+J116+J117+J118+J119+J120+J121</f>
        <v>73</v>
      </c>
      <c r="K201" s="8">
        <f>+K70+K71+K72+K73+K74+K75+K76+K77+K78+K80+K81+K82+K83+K84+K85+K86+K87+K88+K89+K90+K91+K92+K93+K94+K95+K96+K97+K98+K99+K100+K101+K102+K103+K104+K105+K106+K107+K108+K109+K110+K111+K112+K113+K114+K115+K116+K117+K118+K119+K120+K121</f>
        <v>73</v>
      </c>
      <c r="L201" s="8">
        <f t="shared" ref="L201:P201" si="346">+L70+L71+L72+L73+L74+L75+L76+L77+L78+L80+L81+L82+L83+L84+L85+L86+L87+L88+L89+L90+L91+L92+L93+L94+L95+L96+L97+L98+L99+L100+L101+L102+L103+L104+L105+L106+L107+L108+L109+L110+L111+L112+L113+L114+L115+L116+L117+L118+L119+L120+L121</f>
        <v>75</v>
      </c>
      <c r="M201" s="8">
        <f t="shared" si="346"/>
        <v>74</v>
      </c>
      <c r="N201" s="8">
        <f t="shared" si="346"/>
        <v>73</v>
      </c>
      <c r="O201" s="8">
        <f t="shared" si="346"/>
        <v>76</v>
      </c>
      <c r="P201" s="8">
        <f t="shared" si="346"/>
        <v>71</v>
      </c>
      <c r="Q201" s="8">
        <f t="shared" ref="Q201:U201" si="347">+Q70+Q71+Q72+Q73+Q74+Q75+Q76+Q77+Q78+Q80+Q81+Q82+Q83+Q84+Q85+Q86+Q87+Q88+Q89+Q90+Q91+Q92+Q93+Q94+Q95+Q96+Q97+Q98+Q99+Q100+Q101+Q102+Q103+Q104+Q105+Q106+Q107+Q108+Q109+Q110+Q111+Q112+Q113+Q114+Q115+Q116+Q117+Q118+Q119+Q120+Q121</f>
        <v>21</v>
      </c>
      <c r="R201" s="8">
        <f t="shared" si="347"/>
        <v>23</v>
      </c>
      <c r="S201" s="8">
        <f t="shared" si="347"/>
        <v>26</v>
      </c>
      <c r="T201" s="8">
        <f t="shared" si="347"/>
        <v>21</v>
      </c>
      <c r="U201" s="8">
        <f t="shared" si="347"/>
        <v>26</v>
      </c>
      <c r="V201" s="8">
        <f>+V70+V71+V72+V73+V74+V75+V76+V77+V78+V80+V81+V82+V83+V84+V85+V86+V87+V88+V89+V90+V91+V92+V93+V94+V95+V96+V97+V98+V99+V100+V101+V102+V103+V104+V105+V106+V107+V108+V109+V110+V111+V112+V113+V114+V115+V116+V117+V118+V119+V120+V121</f>
        <v>24</v>
      </c>
      <c r="W201" s="8">
        <f t="shared" ref="W201" si="348">+W70+W71+W72+W73+W74+W75+W76+W77+W78+W80+W81+W82+W83+W84+W85+W86+W87+W88+W89+W90+W91+W92+W93+W94+W95+W96+W97+W98+W99+W100+W101+W102+W103+W104+W105+W106+W107+W108+W109+W110+W111+W112+W113+W114+W115+W116+W117+W118+W119+W120+W121</f>
        <v>26</v>
      </c>
      <c r="X201" s="8">
        <f>+X70+X71+X72+X73+X74+X75+X76+X77+X78+X80+X81+X82+X83+X84+X85+X86+X87+X88+X89+X90+X91+X92+X93+X94+X95+X96+X97+X98+X99+X100+X101+X102+X103+X104+X105+X106+X107+X108+X109+X110+X111+X112+X113+X114+X115+X116+X117+X118+X119+X120+X121</f>
        <v>40</v>
      </c>
      <c r="Y201" s="8">
        <f t="shared" ref="Y201:AD201" si="349">+Y70+Y71+Y72+Y73+Y74+Y75+Y76+Y77+Y78+Y80+Y81+Y82+Y83+Y84+Y85+Y86+Y87+Y88+Y89+Y90+Y91+Y92+Y93+Y94+Y95+Y96+Y97+Y98+Y99+Y100+Y101+Y102+Y103+Y104+Y105+Y106+Y107+Y108+Y109+Y110+Y111+Y112+Y113+Y114+Y115+Y116+Y117+Y118+Y119+Y120+Y121</f>
        <v>35</v>
      </c>
      <c r="Z201" s="8">
        <f t="shared" si="349"/>
        <v>36</v>
      </c>
      <c r="AA201" s="8">
        <f t="shared" si="349"/>
        <v>33</v>
      </c>
      <c r="AB201" s="8">
        <f t="shared" si="349"/>
        <v>34</v>
      </c>
      <c r="AC201" s="8">
        <f t="shared" si="349"/>
        <v>36</v>
      </c>
      <c r="AD201" s="8">
        <f t="shared" si="349"/>
        <v>38</v>
      </c>
      <c r="AE201" s="8">
        <f t="shared" ref="AE201:AH201" si="350">+AE70+AE71+AE72+AE73+AE74+AE75+AE76+AE77+AE78+AE80+AE81+AE82+AE83+AE84+AE85+AE86+AE87+AE88+AE89+AE90+AE91+AE92+AE93+AE94+AE95+AE96+AE97+AE98+AE99+AE100+AE101+AE102+AE103+AE104+AE105+AE106+AE107+AE108+AE109+AE110+AE111+AE112+AE113+AE114+AE115+AE116+AE117+AE118+AE119+AE120+AE121</f>
        <v>40</v>
      </c>
      <c r="AF201" s="8">
        <f t="shared" si="350"/>
        <v>44</v>
      </c>
      <c r="AG201" s="8">
        <f t="shared" si="350"/>
        <v>44</v>
      </c>
      <c r="AH201" s="8">
        <f t="shared" si="350"/>
        <v>39</v>
      </c>
      <c r="AI201" s="8">
        <f>+AI70+AI71+AI72+AI73+AI74+AI75+AI76+AI77+AI78+AI80+AI81+AI82+AI83+AI84+AI85+AI86+AI87+AI88+AI89+AI90+AI91+AI92+AI93+AI94+AI95+AI96+AI97+AI98+AI99+AI100+AI101+AI102+AI103+AI104+AI105+AI106+AI107+AI108+AI109+AI110+AI111+AI112+AI113+AI114+AI115+AI116+AI117+AI118+AI119+AI120+AI121</f>
        <v>45</v>
      </c>
      <c r="AJ201" s="8">
        <f t="shared" ref="AJ201:AK201" si="351">+AJ70+AJ71+AJ72+AJ73+AJ74+AJ75+AJ76+AJ77+AJ78+AJ80+AJ81+AJ82+AJ83+AJ84+AJ85+AJ86+AJ87+AJ88+AJ89+AJ90+AJ91+AJ92+AJ93+AJ94+AJ95+AJ96+AJ97+AJ98+AJ99+AJ100+AJ101+AJ102+AJ103+AJ104+AJ105+AJ106+AJ107+AJ108+AJ109+AJ110+AJ111+AJ112+AJ113+AJ114+AJ115+AJ116+AJ117+AJ118+AJ119+AJ120+AJ121</f>
        <v>45</v>
      </c>
      <c r="AK201" s="8">
        <f t="shared" si="351"/>
        <v>44</v>
      </c>
      <c r="AL201" s="8">
        <f t="shared" ref="AL201:AR201" si="352">+AL70+AL71+AL72+AL73+AL74+AL75+AL76+AL77+AL78+AL80+AL81+AL82+AL83+AL84+AL85+AL86+AL87+AL88+AL89+AL90+AL91+AL92+AL93+AL94+AL95+AL96+AL97+AL98+AL99+AL100+AL101+AL102+AL103+AL104+AL105+AL106+AL107+AL108+AL109+AL110+AL111+AL112+AL113+AL114+AL115+AL116+AL117+AL118+AL119+AL120+AL121</f>
        <v>56</v>
      </c>
      <c r="AM201" s="8">
        <f t="shared" si="352"/>
        <v>48</v>
      </c>
      <c r="AN201" s="8">
        <f t="shared" si="352"/>
        <v>45</v>
      </c>
      <c r="AO201" s="8">
        <f t="shared" si="352"/>
        <v>39</v>
      </c>
      <c r="AP201" s="8">
        <f t="shared" si="352"/>
        <v>45</v>
      </c>
      <c r="AQ201" s="8">
        <f t="shared" si="352"/>
        <v>44</v>
      </c>
      <c r="AR201" s="8">
        <f t="shared" si="352"/>
        <v>39</v>
      </c>
      <c r="AS201" s="8">
        <f t="shared" ref="AS201:AU201" si="353">+AS70+AS71+AS72+AS73+AS74+AS75+AS76+AS77+AS78+AS80+AS81+AS82+AS83+AS84+AS85+AS86+AS87+AS88+AS89+AS90+AS91+AS92+AS93+AS94+AS95+AS96+AS97+AS98+AS99+AS100+AS101+AS102+AS103+AS104+AS105+AS106+AS107+AS108+AS109+AS110+AS111+AS112+AS113+AS114+AS115+AS116+AS117+AS118+AS119+AS120+AS121</f>
        <v>33</v>
      </c>
      <c r="AT201" s="8">
        <f t="shared" si="353"/>
        <v>28</v>
      </c>
      <c r="AU201" s="8">
        <f t="shared" si="353"/>
        <v>27</v>
      </c>
      <c r="AV201" s="8">
        <f>+AV70+AV71+AV72+AV73+AV74+AV75+AV76+AV77+AV78+AV80+AV81+AV82+AV83+AV84+AV85+AV86+AV87+AV88+AV89+AV90+AV91+AV92+AV93+AV94+AV95+AV96+AV97+AV98+AV99+AV100+AV101+AV102+AV103+AV104+AV105+AV106+AV107+AV108+AV109+AV110+AV111+AV112+AV113+AV114+AV115+AV116+AV117+AV118+AV119+AV120+AV121</f>
        <v>20</v>
      </c>
      <c r="AW201" s="8">
        <f t="shared" ref="AW201:AY201" si="354">+AW70+AW71+AW72+AW73+AW74+AW75+AW76+AW77+AW78+AW80+AW81+AW82+AW83+AW84+AW85+AW86+AW87+AW88+AW89+AW90+AW91+AW92+AW93+AW94+AW95+AW96+AW97+AW98+AW99+AW100+AW101+AW102+AW103+AW104+AW105+AW106+AW107+AW108+AW109+AW110+AW111+AW112+AW113+AW114+AW115+AW116+AW117+AW118+AW119+AW120+AW121</f>
        <v>25</v>
      </c>
      <c r="AX201" s="8">
        <f t="shared" si="354"/>
        <v>35</v>
      </c>
      <c r="AY201" s="8">
        <f t="shared" si="354"/>
        <v>30</v>
      </c>
    </row>
    <row r="202" spans="1:51" s="22" customFormat="1" ht="12" customHeight="1" x14ac:dyDescent="0.2">
      <c r="A202" s="49" t="s">
        <v>177</v>
      </c>
      <c r="B202" s="49"/>
      <c r="C202" s="13">
        <f>+C161+C130+C132+C162+C134+C146+C168</f>
        <v>29</v>
      </c>
      <c r="D202" s="13">
        <f t="shared" ref="D202:AY202" si="355">+D161+D130+D132+D162+D134+D146+D168</f>
        <v>26</v>
      </c>
      <c r="E202" s="13">
        <f t="shared" si="355"/>
        <v>29</v>
      </c>
      <c r="F202" s="13">
        <f t="shared" si="355"/>
        <v>30</v>
      </c>
      <c r="G202" s="13">
        <f t="shared" si="355"/>
        <v>28</v>
      </c>
      <c r="H202" s="13">
        <f t="shared" si="355"/>
        <v>30</v>
      </c>
      <c r="I202" s="13">
        <f t="shared" si="355"/>
        <v>28</v>
      </c>
      <c r="J202" s="13">
        <f t="shared" si="355"/>
        <v>20</v>
      </c>
      <c r="K202" s="13">
        <f t="shared" si="355"/>
        <v>16</v>
      </c>
      <c r="L202" s="13">
        <f t="shared" si="355"/>
        <v>15</v>
      </c>
      <c r="M202" s="13">
        <f t="shared" si="355"/>
        <v>14</v>
      </c>
      <c r="N202" s="13">
        <f t="shared" si="355"/>
        <v>17</v>
      </c>
      <c r="O202" s="13">
        <f t="shared" si="355"/>
        <v>19</v>
      </c>
      <c r="P202" s="13">
        <f t="shared" si="355"/>
        <v>23</v>
      </c>
      <c r="Q202" s="13">
        <f t="shared" si="355"/>
        <v>8</v>
      </c>
      <c r="R202" s="13">
        <f t="shared" si="355"/>
        <v>5</v>
      </c>
      <c r="S202" s="13">
        <f t="shared" si="355"/>
        <v>6</v>
      </c>
      <c r="T202" s="13">
        <f t="shared" si="355"/>
        <v>8</v>
      </c>
      <c r="U202" s="13">
        <f t="shared" si="355"/>
        <v>4</v>
      </c>
      <c r="V202" s="13">
        <f t="shared" si="355"/>
        <v>5</v>
      </c>
      <c r="W202" s="13">
        <f t="shared" si="355"/>
        <v>4</v>
      </c>
      <c r="X202" s="13">
        <f t="shared" si="355"/>
        <v>27</v>
      </c>
      <c r="Y202" s="13">
        <f t="shared" si="355"/>
        <v>24</v>
      </c>
      <c r="Z202" s="13">
        <f t="shared" si="355"/>
        <v>25</v>
      </c>
      <c r="AA202" s="13">
        <f t="shared" si="355"/>
        <v>25</v>
      </c>
      <c r="AB202" s="13">
        <f t="shared" si="355"/>
        <v>27</v>
      </c>
      <c r="AC202" s="13">
        <f t="shared" si="355"/>
        <v>25</v>
      </c>
      <c r="AD202" s="13">
        <f t="shared" si="355"/>
        <v>25</v>
      </c>
      <c r="AE202" s="13">
        <f t="shared" si="355"/>
        <v>19</v>
      </c>
      <c r="AF202" s="13">
        <f t="shared" si="355"/>
        <v>19</v>
      </c>
      <c r="AG202" s="13">
        <f t="shared" si="355"/>
        <v>19</v>
      </c>
      <c r="AH202" s="13">
        <f t="shared" si="355"/>
        <v>17</v>
      </c>
      <c r="AI202" s="13">
        <f t="shared" si="355"/>
        <v>20</v>
      </c>
      <c r="AJ202" s="13">
        <f t="shared" si="355"/>
        <v>21</v>
      </c>
      <c r="AK202" s="13">
        <f t="shared" si="355"/>
        <v>20</v>
      </c>
      <c r="AL202" s="13">
        <f t="shared" si="355"/>
        <v>14</v>
      </c>
      <c r="AM202" s="13">
        <f t="shared" si="355"/>
        <v>10</v>
      </c>
      <c r="AN202" s="13">
        <f t="shared" si="355"/>
        <v>10</v>
      </c>
      <c r="AO202" s="13">
        <f t="shared" si="355"/>
        <v>8</v>
      </c>
      <c r="AP202" s="13">
        <f t="shared" si="355"/>
        <v>8</v>
      </c>
      <c r="AQ202" s="13">
        <f t="shared" si="355"/>
        <v>7</v>
      </c>
      <c r="AR202" s="13">
        <f t="shared" si="355"/>
        <v>7</v>
      </c>
      <c r="AS202" s="13">
        <f t="shared" si="355"/>
        <v>9</v>
      </c>
      <c r="AT202" s="13">
        <f t="shared" si="355"/>
        <v>10</v>
      </c>
      <c r="AU202" s="13">
        <f t="shared" si="355"/>
        <v>7</v>
      </c>
      <c r="AV202" s="13">
        <f t="shared" si="355"/>
        <v>6</v>
      </c>
      <c r="AW202" s="13">
        <f t="shared" si="355"/>
        <v>6</v>
      </c>
      <c r="AX202" s="13">
        <f t="shared" si="355"/>
        <v>6</v>
      </c>
      <c r="AY202" s="13">
        <f t="shared" si="355"/>
        <v>7</v>
      </c>
    </row>
    <row r="203" spans="1:51" s="22" customFormat="1" ht="12" customHeight="1" x14ac:dyDescent="0.2">
      <c r="A203" s="48"/>
      <c r="B203" s="48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</row>
    <row r="204" spans="1:51" s="22" customFormat="1" ht="12" customHeight="1" x14ac:dyDescent="0.2">
      <c r="A204" s="23" t="s">
        <v>178</v>
      </c>
      <c r="B204" s="23"/>
      <c r="C204" s="28">
        <f>+C187-C197</f>
        <v>226</v>
      </c>
      <c r="D204" s="28">
        <f t="shared" ref="D204:AY204" si="356">+D187-D197</f>
        <v>212</v>
      </c>
      <c r="E204" s="28">
        <f t="shared" si="356"/>
        <v>208</v>
      </c>
      <c r="F204" s="28">
        <f t="shared" si="356"/>
        <v>203</v>
      </c>
      <c r="G204" s="28">
        <f t="shared" si="356"/>
        <v>202</v>
      </c>
      <c r="H204" s="28">
        <f t="shared" si="356"/>
        <v>191</v>
      </c>
      <c r="I204" s="28">
        <f t="shared" si="356"/>
        <v>185</v>
      </c>
      <c r="J204" s="28">
        <f t="shared" si="356"/>
        <v>84</v>
      </c>
      <c r="K204" s="28">
        <f t="shared" si="356"/>
        <v>87</v>
      </c>
      <c r="L204" s="28">
        <f t="shared" si="356"/>
        <v>95</v>
      </c>
      <c r="M204" s="28">
        <f t="shared" si="356"/>
        <v>96</v>
      </c>
      <c r="N204" s="28">
        <f t="shared" si="356"/>
        <v>98</v>
      </c>
      <c r="O204" s="28">
        <f t="shared" si="356"/>
        <v>102</v>
      </c>
      <c r="P204" s="28">
        <f t="shared" si="356"/>
        <v>99</v>
      </c>
      <c r="Q204" s="28">
        <f t="shared" si="356"/>
        <v>21</v>
      </c>
      <c r="R204" s="28">
        <f t="shared" si="356"/>
        <v>20</v>
      </c>
      <c r="S204" s="28">
        <f t="shared" si="356"/>
        <v>23</v>
      </c>
      <c r="T204" s="28">
        <f t="shared" si="356"/>
        <v>22</v>
      </c>
      <c r="U204" s="28">
        <f t="shared" si="356"/>
        <v>29</v>
      </c>
      <c r="V204" s="28">
        <f t="shared" si="356"/>
        <v>26</v>
      </c>
      <c r="W204" s="28">
        <f t="shared" si="356"/>
        <v>26</v>
      </c>
      <c r="X204" s="28">
        <f t="shared" si="356"/>
        <v>138</v>
      </c>
      <c r="Y204" s="28">
        <f t="shared" si="356"/>
        <v>131</v>
      </c>
      <c r="Z204" s="28">
        <f t="shared" si="356"/>
        <v>128</v>
      </c>
      <c r="AA204" s="28">
        <f t="shared" si="356"/>
        <v>123</v>
      </c>
      <c r="AB204" s="28">
        <f t="shared" si="356"/>
        <v>120</v>
      </c>
      <c r="AC204" s="28">
        <f t="shared" si="356"/>
        <v>116</v>
      </c>
      <c r="AD204" s="28">
        <f t="shared" si="356"/>
        <v>111</v>
      </c>
      <c r="AE204" s="28">
        <f t="shared" si="356"/>
        <v>136</v>
      </c>
      <c r="AF204" s="28">
        <f t="shared" si="356"/>
        <v>136</v>
      </c>
      <c r="AG204" s="28">
        <f t="shared" si="356"/>
        <v>128</v>
      </c>
      <c r="AH204" s="28">
        <f t="shared" si="356"/>
        <v>129</v>
      </c>
      <c r="AI204" s="28">
        <f t="shared" si="356"/>
        <v>131</v>
      </c>
      <c r="AJ204" s="28">
        <f t="shared" si="356"/>
        <v>131</v>
      </c>
      <c r="AK204" s="28">
        <f t="shared" si="356"/>
        <v>124</v>
      </c>
      <c r="AL204" s="28">
        <f t="shared" si="356"/>
        <v>58</v>
      </c>
      <c r="AM204" s="28">
        <f t="shared" si="356"/>
        <v>49</v>
      </c>
      <c r="AN204" s="28">
        <f t="shared" si="356"/>
        <v>40</v>
      </c>
      <c r="AO204" s="28">
        <f t="shared" si="356"/>
        <v>36</v>
      </c>
      <c r="AP204" s="28">
        <f t="shared" si="356"/>
        <v>42</v>
      </c>
      <c r="AQ204" s="28">
        <f t="shared" si="356"/>
        <v>43</v>
      </c>
      <c r="AR204" s="28">
        <f t="shared" si="356"/>
        <v>41</v>
      </c>
      <c r="AS204" s="28">
        <f t="shared" si="356"/>
        <v>29</v>
      </c>
      <c r="AT204" s="28">
        <f t="shared" si="356"/>
        <v>30</v>
      </c>
      <c r="AU204" s="28">
        <f t="shared" si="356"/>
        <v>21</v>
      </c>
      <c r="AV204" s="28">
        <f t="shared" si="356"/>
        <v>22</v>
      </c>
      <c r="AW204" s="28">
        <f t="shared" si="356"/>
        <v>19</v>
      </c>
      <c r="AX204" s="28">
        <f t="shared" si="356"/>
        <v>30</v>
      </c>
      <c r="AY204" s="28">
        <f t="shared" si="356"/>
        <v>26</v>
      </c>
    </row>
    <row r="205" spans="1:51" s="18" customFormat="1" ht="6.4" customHeight="1" x14ac:dyDescent="0.2">
      <c r="A205" s="118"/>
      <c r="B205" s="118"/>
      <c r="C205" s="118"/>
      <c r="D205" s="118"/>
      <c r="E205" s="118"/>
      <c r="F205" s="118"/>
      <c r="G205" s="118"/>
    </row>
    <row r="206" spans="1:51" s="42" customFormat="1" ht="12.75" x14ac:dyDescent="0.2">
      <c r="A206" s="119" t="s">
        <v>207</v>
      </c>
      <c r="B206" s="119"/>
      <c r="C206" s="119"/>
      <c r="D206" s="119"/>
      <c r="E206" s="119"/>
      <c r="F206" s="119"/>
      <c r="G206" s="119"/>
      <c r="H206" s="119"/>
      <c r="I206" s="119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</row>
    <row r="207" spans="1:51" s="20" customFormat="1" ht="12" customHeight="1" x14ac:dyDescent="0.2">
      <c r="A207" s="89" t="s">
        <v>179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</row>
    <row r="208" spans="1:51" s="18" customFormat="1" ht="6.4" customHeight="1" x14ac:dyDescent="0.2">
      <c r="A208" s="88"/>
      <c r="B208" s="8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</row>
    <row r="209" spans="1:51" s="27" customFormat="1" ht="12.75" x14ac:dyDescent="0.2">
      <c r="A209" s="77" t="s">
        <v>201</v>
      </c>
      <c r="B209" s="77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</row>
    <row r="210" spans="1:51" s="18" customFormat="1" ht="5.25" customHeight="1" x14ac:dyDescent="0.2">
      <c r="A210" s="88"/>
      <c r="B210" s="8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</row>
    <row r="211" spans="1:51" s="21" customFormat="1" ht="12" customHeight="1" x14ac:dyDescent="0.2">
      <c r="A211" s="89" t="s">
        <v>208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</row>
    <row r="212" spans="1:51" s="21" customFormat="1" ht="12" customHeight="1" x14ac:dyDescent="0.2">
      <c r="A212" s="94" t="s">
        <v>202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</row>
    <row r="223" spans="1:51" ht="12.6" customHeight="1" x14ac:dyDescent="0.2"/>
    <row r="224" spans="1:51" ht="48" customHeight="1" x14ac:dyDescent="0.2"/>
    <row r="225" spans="3:51" ht="5.25" customHeight="1" x14ac:dyDescent="0.2"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</row>
    <row r="226" spans="3:51" ht="12" customHeight="1" x14ac:dyDescent="0.2"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</row>
    <row r="227" spans="3:51" ht="12" customHeight="1" x14ac:dyDescent="0.2"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</row>
    <row r="228" spans="3:51" ht="12" customHeight="1" x14ac:dyDescent="0.2"/>
  </sheetData>
  <mergeCells count="184">
    <mergeCell ref="A2:AY2"/>
    <mergeCell ref="A5:B5"/>
    <mergeCell ref="C5:AY5"/>
    <mergeCell ref="AL6:AR6"/>
    <mergeCell ref="AS6:AY6"/>
    <mergeCell ref="A7:B7"/>
    <mergeCell ref="A8:B8"/>
    <mergeCell ref="A9:B9"/>
    <mergeCell ref="A11:B11"/>
    <mergeCell ref="A6:B6"/>
    <mergeCell ref="C6:I6"/>
    <mergeCell ref="J6:P6"/>
    <mergeCell ref="Q6:W6"/>
    <mergeCell ref="X6:AD6"/>
    <mergeCell ref="AE6:AK6"/>
    <mergeCell ref="A25:B25"/>
    <mergeCell ref="A28:B28"/>
    <mergeCell ref="A31:B31"/>
    <mergeCell ref="A32:B32"/>
    <mergeCell ref="A37:B37"/>
    <mergeCell ref="A38:B38"/>
    <mergeCell ref="A12:B12"/>
    <mergeCell ref="A16:B16"/>
    <mergeCell ref="A20:B20"/>
    <mergeCell ref="A22:B22"/>
    <mergeCell ref="A23:B23"/>
    <mergeCell ref="A24:B24"/>
    <mergeCell ref="A52:B52"/>
    <mergeCell ref="A53:B53"/>
    <mergeCell ref="A54:B54"/>
    <mergeCell ref="A56:B56"/>
    <mergeCell ref="A57:B57"/>
    <mergeCell ref="A58:B58"/>
    <mergeCell ref="A39:B39"/>
    <mergeCell ref="A41:B41"/>
    <mergeCell ref="A42:B42"/>
    <mergeCell ref="A43:B43"/>
    <mergeCell ref="A46:B46"/>
    <mergeCell ref="A51:B51"/>
    <mergeCell ref="A65:B65"/>
    <mergeCell ref="A66:B66"/>
    <mergeCell ref="A67:B67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2:B152"/>
    <mergeCell ref="A153:B153"/>
    <mergeCell ref="A154:B154"/>
    <mergeCell ref="A155:B155"/>
    <mergeCell ref="A156:B156"/>
    <mergeCell ref="A158:B158"/>
    <mergeCell ref="A145:B145"/>
    <mergeCell ref="A146:B146"/>
    <mergeCell ref="A148:B148"/>
    <mergeCell ref="A149:B149"/>
    <mergeCell ref="A150:B150"/>
    <mergeCell ref="A151:B151"/>
    <mergeCell ref="A166:B166"/>
    <mergeCell ref="A167:B167"/>
    <mergeCell ref="A168:B168"/>
    <mergeCell ref="A170:B170"/>
    <mergeCell ref="A171:B171"/>
    <mergeCell ref="A172:B172"/>
    <mergeCell ref="A159:B159"/>
    <mergeCell ref="A160:B160"/>
    <mergeCell ref="A161:B161"/>
    <mergeCell ref="A162:B162"/>
    <mergeCell ref="A163:B163"/>
    <mergeCell ref="A164:B164"/>
    <mergeCell ref="A192:B192"/>
    <mergeCell ref="A180:B180"/>
    <mergeCell ref="A181:B181"/>
    <mergeCell ref="A182:B182"/>
    <mergeCell ref="A183:B183"/>
    <mergeCell ref="A184:B184"/>
    <mergeCell ref="A185:B185"/>
    <mergeCell ref="A173:B173"/>
    <mergeCell ref="A175:B175"/>
    <mergeCell ref="A176:B176"/>
    <mergeCell ref="A177:B177"/>
    <mergeCell ref="A178:B178"/>
    <mergeCell ref="A179:B179"/>
    <mergeCell ref="A211:AY211"/>
    <mergeCell ref="A212:AY212"/>
    <mergeCell ref="A1:AY1"/>
    <mergeCell ref="A3:AY3"/>
    <mergeCell ref="A4:AY4"/>
    <mergeCell ref="A206:AY206"/>
    <mergeCell ref="A207:AY207"/>
    <mergeCell ref="A209:AY209"/>
    <mergeCell ref="A208:AY208"/>
    <mergeCell ref="A210:AY210"/>
    <mergeCell ref="A200:B200"/>
    <mergeCell ref="A201:B201"/>
    <mergeCell ref="A205:G205"/>
    <mergeCell ref="A193:B193"/>
    <mergeCell ref="A194:B194"/>
    <mergeCell ref="A195:B195"/>
    <mergeCell ref="A197:B197"/>
    <mergeCell ref="A198:B198"/>
    <mergeCell ref="A199:B199"/>
    <mergeCell ref="A187:B187"/>
    <mergeCell ref="A188:B188"/>
    <mergeCell ref="A189:B189"/>
    <mergeCell ref="A190:B190"/>
    <mergeCell ref="A191:B19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8"/>
  <sheetViews>
    <sheetView zoomScaleNormal="100" workbookViewId="0">
      <pane xSplit="2" ySplit="8" topLeftCell="C9" activePane="bottomRight" state="frozenSplit"/>
      <selection activeCell="D42" sqref="D42"/>
      <selection pane="topRight" activeCell="D42" sqref="D42"/>
      <selection pane="bottomLeft" activeCell="D42" sqref="D42"/>
      <selection pane="bottomRight" sqref="A1:AY1"/>
    </sheetView>
  </sheetViews>
  <sheetFormatPr defaultColWidth="9.140625" defaultRowHeight="12" x14ac:dyDescent="0.2"/>
  <cols>
    <col min="1" max="1" width="2.7109375" style="43" customWidth="1"/>
    <col min="2" max="2" width="31" style="43" customWidth="1"/>
    <col min="3" max="51" width="6.140625" style="44" customWidth="1"/>
    <col min="52" max="16384" width="9.140625" style="43"/>
  </cols>
  <sheetData>
    <row r="1" spans="1:51" s="1" customFormat="1" ht="12.75" customHeight="1" x14ac:dyDescent="0.2">
      <c r="A1" s="112"/>
      <c r="B1" s="11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s="25" customFormat="1" ht="12.75" customHeight="1" x14ac:dyDescent="0.2">
      <c r="A2" s="80" t="s">
        <v>211</v>
      </c>
      <c r="B2" s="80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s="2" customFormat="1" ht="12.75" customHeight="1" x14ac:dyDescent="0.25">
      <c r="A3" s="113"/>
      <c r="B3" s="11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</row>
    <row r="4" spans="1:51" s="2" customFormat="1" ht="12.75" customHeight="1" x14ac:dyDescent="0.25">
      <c r="A4" s="124"/>
      <c r="B4" s="12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</row>
    <row r="5" spans="1:51" s="50" customFormat="1" ht="12" customHeight="1" x14ac:dyDescent="0.2">
      <c r="A5" s="126"/>
      <c r="B5" s="127"/>
      <c r="C5" s="100" t="s">
        <v>181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</row>
    <row r="6" spans="1:51" s="50" customFormat="1" ht="12" customHeight="1" x14ac:dyDescent="0.2">
      <c r="A6" s="128"/>
      <c r="B6" s="128"/>
      <c r="C6" s="109" t="s">
        <v>182</v>
      </c>
      <c r="D6" s="109"/>
      <c r="E6" s="109"/>
      <c r="F6" s="109"/>
      <c r="G6" s="109"/>
      <c r="H6" s="109"/>
      <c r="I6" s="109"/>
      <c r="J6" s="109" t="s">
        <v>183</v>
      </c>
      <c r="K6" s="109"/>
      <c r="L6" s="109"/>
      <c r="M6" s="109"/>
      <c r="N6" s="109"/>
      <c r="O6" s="109"/>
      <c r="P6" s="109"/>
      <c r="Q6" s="109" t="s">
        <v>184</v>
      </c>
      <c r="R6" s="109"/>
      <c r="S6" s="109"/>
      <c r="T6" s="109"/>
      <c r="U6" s="109"/>
      <c r="V6" s="109"/>
      <c r="W6" s="109"/>
      <c r="X6" s="109" t="s">
        <v>185</v>
      </c>
      <c r="Y6" s="109"/>
      <c r="Z6" s="109"/>
      <c r="AA6" s="109"/>
      <c r="AB6" s="109"/>
      <c r="AC6" s="109"/>
      <c r="AD6" s="109"/>
      <c r="AE6" s="109" t="s">
        <v>186</v>
      </c>
      <c r="AF6" s="109"/>
      <c r="AG6" s="109"/>
      <c r="AH6" s="109"/>
      <c r="AI6" s="109"/>
      <c r="AJ6" s="109"/>
      <c r="AK6" s="109"/>
      <c r="AL6" s="109" t="s">
        <v>189</v>
      </c>
      <c r="AM6" s="109"/>
      <c r="AN6" s="109"/>
      <c r="AO6" s="109"/>
      <c r="AP6" s="109"/>
      <c r="AQ6" s="109"/>
      <c r="AR6" s="109"/>
      <c r="AS6" s="109" t="s">
        <v>188</v>
      </c>
      <c r="AT6" s="109"/>
      <c r="AU6" s="109"/>
      <c r="AV6" s="109"/>
      <c r="AW6" s="109"/>
      <c r="AX6" s="109"/>
      <c r="AY6" s="109"/>
    </row>
    <row r="7" spans="1:51" s="32" customFormat="1" ht="12" customHeight="1" x14ac:dyDescent="0.2">
      <c r="A7" s="110"/>
      <c r="B7" s="11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</row>
    <row r="8" spans="1:51" s="38" customFormat="1" ht="12" customHeight="1" x14ac:dyDescent="0.2">
      <c r="A8" s="111"/>
      <c r="B8" s="111"/>
      <c r="C8" s="37">
        <v>2003</v>
      </c>
      <c r="D8" s="37">
        <v>2004</v>
      </c>
      <c r="E8" s="37">
        <v>2005</v>
      </c>
      <c r="F8" s="37" t="s">
        <v>190</v>
      </c>
      <c r="G8" s="37" t="s">
        <v>191</v>
      </c>
      <c r="H8" s="37" t="s">
        <v>192</v>
      </c>
      <c r="I8" s="37" t="s">
        <v>193</v>
      </c>
      <c r="J8" s="37">
        <v>2003</v>
      </c>
      <c r="K8" s="37">
        <v>2004</v>
      </c>
      <c r="L8" s="37">
        <v>2005</v>
      </c>
      <c r="M8" s="37" t="s">
        <v>190</v>
      </c>
      <c r="N8" s="37" t="s">
        <v>191</v>
      </c>
      <c r="O8" s="37" t="s">
        <v>192</v>
      </c>
      <c r="P8" s="37" t="s">
        <v>193</v>
      </c>
      <c r="Q8" s="37">
        <v>2003</v>
      </c>
      <c r="R8" s="37">
        <v>2004</v>
      </c>
      <c r="S8" s="37">
        <v>2005</v>
      </c>
      <c r="T8" s="37" t="s">
        <v>190</v>
      </c>
      <c r="U8" s="37" t="s">
        <v>191</v>
      </c>
      <c r="V8" s="37" t="s">
        <v>192</v>
      </c>
      <c r="W8" s="37" t="s">
        <v>193</v>
      </c>
      <c r="X8" s="37">
        <v>2003</v>
      </c>
      <c r="Y8" s="37">
        <v>2004</v>
      </c>
      <c r="Z8" s="37">
        <v>2005</v>
      </c>
      <c r="AA8" s="37" t="s">
        <v>190</v>
      </c>
      <c r="AB8" s="37" t="s">
        <v>191</v>
      </c>
      <c r="AC8" s="37" t="s">
        <v>192</v>
      </c>
      <c r="AD8" s="37" t="s">
        <v>193</v>
      </c>
      <c r="AE8" s="37">
        <v>2003</v>
      </c>
      <c r="AF8" s="37">
        <v>2004</v>
      </c>
      <c r="AG8" s="37">
        <v>2005</v>
      </c>
      <c r="AH8" s="37" t="s">
        <v>190</v>
      </c>
      <c r="AI8" s="37" t="s">
        <v>191</v>
      </c>
      <c r="AJ8" s="37" t="s">
        <v>192</v>
      </c>
      <c r="AK8" s="37" t="s">
        <v>193</v>
      </c>
      <c r="AL8" s="37">
        <v>2003</v>
      </c>
      <c r="AM8" s="37">
        <v>2004</v>
      </c>
      <c r="AN8" s="37">
        <v>2005</v>
      </c>
      <c r="AO8" s="37" t="s">
        <v>190</v>
      </c>
      <c r="AP8" s="37" t="s">
        <v>191</v>
      </c>
      <c r="AQ8" s="37" t="s">
        <v>192</v>
      </c>
      <c r="AR8" s="37" t="s">
        <v>193</v>
      </c>
      <c r="AS8" s="37">
        <v>2003</v>
      </c>
      <c r="AT8" s="37">
        <v>2004</v>
      </c>
      <c r="AU8" s="37">
        <v>2005</v>
      </c>
      <c r="AV8" s="37" t="s">
        <v>190</v>
      </c>
      <c r="AW8" s="37" t="s">
        <v>191</v>
      </c>
      <c r="AX8" s="37" t="s">
        <v>192</v>
      </c>
      <c r="AY8" s="37" t="s">
        <v>193</v>
      </c>
    </row>
    <row r="9" spans="1:51" s="39" customFormat="1" ht="12" customHeight="1" x14ac:dyDescent="0.2">
      <c r="A9" s="96" t="s">
        <v>0</v>
      </c>
      <c r="B9" s="96"/>
      <c r="C9" s="4">
        <f t="shared" ref="C9:AK9" si="0">C11+C22+C37+C41+C51</f>
        <v>10748</v>
      </c>
      <c r="D9" s="4">
        <f t="shared" si="0"/>
        <v>10159</v>
      </c>
      <c r="E9" s="4">
        <f t="shared" si="0"/>
        <v>10172</v>
      </c>
      <c r="F9" s="4">
        <f t="shared" si="0"/>
        <v>10260</v>
      </c>
      <c r="G9" s="4">
        <f t="shared" si="0"/>
        <v>10391</v>
      </c>
      <c r="H9" s="4">
        <f t="shared" si="0"/>
        <v>10192</v>
      </c>
      <c r="I9" s="4">
        <f t="shared" si="0"/>
        <v>10099</v>
      </c>
      <c r="J9" s="4">
        <f t="shared" si="0"/>
        <v>1625</v>
      </c>
      <c r="K9" s="4">
        <f t="shared" si="0"/>
        <v>1581</v>
      </c>
      <c r="L9" s="4">
        <f t="shared" si="0"/>
        <v>1744</v>
      </c>
      <c r="M9" s="4">
        <f t="shared" si="0"/>
        <v>1822</v>
      </c>
      <c r="N9" s="4">
        <f t="shared" si="0"/>
        <v>1900</v>
      </c>
      <c r="O9" s="4">
        <f t="shared" si="0"/>
        <v>1875</v>
      </c>
      <c r="P9" s="4">
        <f t="shared" si="0"/>
        <v>2064</v>
      </c>
      <c r="Q9" s="4">
        <f t="shared" si="0"/>
        <v>3269</v>
      </c>
      <c r="R9" s="4">
        <f t="shared" si="0"/>
        <v>1764</v>
      </c>
      <c r="S9" s="4">
        <f t="shared" si="0"/>
        <v>3928</v>
      </c>
      <c r="T9" s="4">
        <f t="shared" si="0"/>
        <v>3555</v>
      </c>
      <c r="U9" s="4">
        <f t="shared" si="0"/>
        <v>3398</v>
      </c>
      <c r="V9" s="4">
        <f t="shared" si="0"/>
        <v>3186</v>
      </c>
      <c r="W9" s="4">
        <f t="shared" si="0"/>
        <v>2576</v>
      </c>
      <c r="X9" s="4">
        <f t="shared" si="0"/>
        <v>18863</v>
      </c>
      <c r="Y9" s="4">
        <f t="shared" si="0"/>
        <v>18402</v>
      </c>
      <c r="Z9" s="4">
        <f t="shared" si="0"/>
        <v>18481</v>
      </c>
      <c r="AA9" s="4">
        <f t="shared" si="0"/>
        <v>17718</v>
      </c>
      <c r="AB9" s="4">
        <f t="shared" si="0"/>
        <v>17776</v>
      </c>
      <c r="AC9" s="4">
        <f t="shared" si="0"/>
        <v>17706</v>
      </c>
      <c r="AD9" s="4">
        <f t="shared" si="0"/>
        <v>17046</v>
      </c>
      <c r="AE9" s="4">
        <f t="shared" si="0"/>
        <v>10875</v>
      </c>
      <c r="AF9" s="4">
        <f t="shared" si="0"/>
        <v>11232</v>
      </c>
      <c r="AG9" s="4">
        <f t="shared" si="0"/>
        <v>11584</v>
      </c>
      <c r="AH9" s="4">
        <f t="shared" si="0"/>
        <v>11730</v>
      </c>
      <c r="AI9" s="4">
        <f t="shared" si="0"/>
        <v>12316</v>
      </c>
      <c r="AJ9" s="4">
        <f t="shared" si="0"/>
        <v>12436</v>
      </c>
      <c r="AK9" s="4">
        <f t="shared" si="0"/>
        <v>12069</v>
      </c>
      <c r="AL9" s="4">
        <f t="shared" ref="AL9:AY9" si="1">AL11+AL22+AL37+AL41+AL51</f>
        <v>43072</v>
      </c>
      <c r="AM9" s="4">
        <f t="shared" si="1"/>
        <v>21225</v>
      </c>
      <c r="AN9" s="4">
        <f t="shared" si="1"/>
        <v>43721</v>
      </c>
      <c r="AO9" s="4">
        <f t="shared" si="1"/>
        <v>36574</v>
      </c>
      <c r="AP9" s="4">
        <f t="shared" si="1"/>
        <v>35588</v>
      </c>
      <c r="AQ9" s="4">
        <f t="shared" si="1"/>
        <v>36562</v>
      </c>
      <c r="AR9" s="4">
        <f t="shared" si="1"/>
        <v>29447</v>
      </c>
      <c r="AS9" s="4">
        <f t="shared" si="1"/>
        <v>1207</v>
      </c>
      <c r="AT9" s="4">
        <f t="shared" si="1"/>
        <v>1918</v>
      </c>
      <c r="AU9" s="4">
        <f t="shared" si="1"/>
        <v>1798</v>
      </c>
      <c r="AV9" s="4">
        <f t="shared" si="1"/>
        <v>1616</v>
      </c>
      <c r="AW9" s="4">
        <f t="shared" si="1"/>
        <v>1773</v>
      </c>
      <c r="AX9" s="4">
        <f t="shared" si="1"/>
        <v>2089</v>
      </c>
      <c r="AY9" s="4">
        <f t="shared" si="1"/>
        <v>2146</v>
      </c>
    </row>
    <row r="10" spans="1:51" s="39" customFormat="1" ht="12" customHeight="1" x14ac:dyDescent="0.2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40" customFormat="1" ht="12" customHeight="1" x14ac:dyDescent="0.2">
      <c r="A11" s="90" t="s">
        <v>1</v>
      </c>
      <c r="B11" s="90"/>
      <c r="C11" s="7">
        <f t="shared" ref="C11:AK11" si="2">C12+C16+C20</f>
        <v>4794</v>
      </c>
      <c r="D11" s="7">
        <f t="shared" si="2"/>
        <v>4567</v>
      </c>
      <c r="E11" s="7">
        <f t="shared" si="2"/>
        <v>4606</v>
      </c>
      <c r="F11" s="7">
        <f t="shared" si="2"/>
        <v>4679</v>
      </c>
      <c r="G11" s="7">
        <f t="shared" si="2"/>
        <v>4803</v>
      </c>
      <c r="H11" s="7">
        <f t="shared" si="2"/>
        <v>4687</v>
      </c>
      <c r="I11" s="7">
        <f t="shared" si="2"/>
        <v>4682</v>
      </c>
      <c r="J11" s="7">
        <f t="shared" si="2"/>
        <v>461</v>
      </c>
      <c r="K11" s="7">
        <f t="shared" si="2"/>
        <v>478</v>
      </c>
      <c r="L11" s="7">
        <f t="shared" si="2"/>
        <v>471</v>
      </c>
      <c r="M11" s="7">
        <f t="shared" si="2"/>
        <v>490</v>
      </c>
      <c r="N11" s="7">
        <f t="shared" si="2"/>
        <v>531</v>
      </c>
      <c r="O11" s="7">
        <f t="shared" si="2"/>
        <v>516</v>
      </c>
      <c r="P11" s="7">
        <f t="shared" si="2"/>
        <v>594</v>
      </c>
      <c r="Q11" s="7">
        <f t="shared" si="2"/>
        <v>392</v>
      </c>
      <c r="R11" s="7">
        <f t="shared" si="2"/>
        <v>351</v>
      </c>
      <c r="S11" s="7">
        <f t="shared" si="2"/>
        <v>395</v>
      </c>
      <c r="T11" s="7">
        <f t="shared" si="2"/>
        <v>417</v>
      </c>
      <c r="U11" s="7">
        <f t="shared" si="2"/>
        <v>371</v>
      </c>
      <c r="V11" s="7">
        <f t="shared" si="2"/>
        <v>325</v>
      </c>
      <c r="W11" s="7">
        <f t="shared" si="2"/>
        <v>292</v>
      </c>
      <c r="X11" s="7">
        <f t="shared" si="2"/>
        <v>7957</v>
      </c>
      <c r="Y11" s="7">
        <f t="shared" si="2"/>
        <v>7960</v>
      </c>
      <c r="Z11" s="7">
        <f t="shared" si="2"/>
        <v>7606</v>
      </c>
      <c r="AA11" s="7">
        <f t="shared" si="2"/>
        <v>7521</v>
      </c>
      <c r="AB11" s="7">
        <f t="shared" si="2"/>
        <v>7152</v>
      </c>
      <c r="AC11" s="7">
        <f t="shared" si="2"/>
        <v>7371</v>
      </c>
      <c r="AD11" s="7">
        <f t="shared" si="2"/>
        <v>7328</v>
      </c>
      <c r="AE11" s="7">
        <f t="shared" si="2"/>
        <v>4037</v>
      </c>
      <c r="AF11" s="7">
        <f t="shared" si="2"/>
        <v>4228</v>
      </c>
      <c r="AG11" s="7">
        <f t="shared" si="2"/>
        <v>4370</v>
      </c>
      <c r="AH11" s="7">
        <f t="shared" si="2"/>
        <v>4373</v>
      </c>
      <c r="AI11" s="7">
        <f t="shared" si="2"/>
        <v>4468</v>
      </c>
      <c r="AJ11" s="7">
        <f t="shared" si="2"/>
        <v>4423</v>
      </c>
      <c r="AK11" s="7">
        <f t="shared" si="2"/>
        <v>4342</v>
      </c>
      <c r="AL11" s="7">
        <f t="shared" ref="AL11:AY11" si="3">AL12+AL16+AL20</f>
        <v>1314</v>
      </c>
      <c r="AM11" s="7">
        <f t="shared" si="3"/>
        <v>1046</v>
      </c>
      <c r="AN11" s="7">
        <f t="shared" si="3"/>
        <v>809</v>
      </c>
      <c r="AO11" s="7">
        <f t="shared" si="3"/>
        <v>585</v>
      </c>
      <c r="AP11" s="7">
        <f t="shared" si="3"/>
        <v>825</v>
      </c>
      <c r="AQ11" s="7">
        <f t="shared" si="3"/>
        <v>974</v>
      </c>
      <c r="AR11" s="7">
        <f t="shared" si="3"/>
        <v>959</v>
      </c>
      <c r="AS11" s="7">
        <f t="shared" si="3"/>
        <v>149</v>
      </c>
      <c r="AT11" s="7">
        <f t="shared" si="3"/>
        <v>441</v>
      </c>
      <c r="AU11" s="7">
        <f t="shared" si="3"/>
        <v>243</v>
      </c>
      <c r="AV11" s="7">
        <f t="shared" si="3"/>
        <v>282</v>
      </c>
      <c r="AW11" s="7">
        <f t="shared" si="3"/>
        <v>343</v>
      </c>
      <c r="AX11" s="7">
        <f t="shared" si="3"/>
        <v>506</v>
      </c>
      <c r="AY11" s="7">
        <f t="shared" si="3"/>
        <v>442</v>
      </c>
    </row>
    <row r="12" spans="1:51" s="22" customFormat="1" ht="12" customHeight="1" x14ac:dyDescent="0.2">
      <c r="A12" s="91" t="s">
        <v>2</v>
      </c>
      <c r="B12" s="91"/>
      <c r="C12" s="8">
        <f t="shared" ref="C12:AK12" si="4">C13+C14+C15</f>
        <v>2070</v>
      </c>
      <c r="D12" s="8">
        <f t="shared" si="4"/>
        <v>1909</v>
      </c>
      <c r="E12" s="8">
        <f t="shared" si="4"/>
        <v>1972</v>
      </c>
      <c r="F12" s="8">
        <f t="shared" si="4"/>
        <v>1966</v>
      </c>
      <c r="G12" s="8">
        <f t="shared" si="4"/>
        <v>1982</v>
      </c>
      <c r="H12" s="8">
        <f t="shared" si="4"/>
        <v>1936</v>
      </c>
      <c r="I12" s="8">
        <f t="shared" si="4"/>
        <v>2038</v>
      </c>
      <c r="J12" s="8">
        <f t="shared" si="4"/>
        <v>171</v>
      </c>
      <c r="K12" s="8">
        <f t="shared" si="4"/>
        <v>166</v>
      </c>
      <c r="L12" s="8">
        <f t="shared" si="4"/>
        <v>179</v>
      </c>
      <c r="M12" s="8">
        <f t="shared" si="4"/>
        <v>162</v>
      </c>
      <c r="N12" s="8">
        <f t="shared" si="4"/>
        <v>175</v>
      </c>
      <c r="O12" s="8">
        <f t="shared" si="4"/>
        <v>162</v>
      </c>
      <c r="P12" s="8">
        <f t="shared" si="4"/>
        <v>193</v>
      </c>
      <c r="Q12" s="8">
        <f t="shared" si="4"/>
        <v>361</v>
      </c>
      <c r="R12" s="8">
        <f t="shared" si="4"/>
        <v>293</v>
      </c>
      <c r="S12" s="8">
        <f t="shared" si="4"/>
        <v>348</v>
      </c>
      <c r="T12" s="8">
        <f t="shared" si="4"/>
        <v>372</v>
      </c>
      <c r="U12" s="8">
        <f t="shared" si="4"/>
        <v>324</v>
      </c>
      <c r="V12" s="8">
        <f t="shared" si="4"/>
        <v>295</v>
      </c>
      <c r="W12" s="8">
        <f t="shared" si="4"/>
        <v>243</v>
      </c>
      <c r="X12" s="8">
        <f t="shared" si="4"/>
        <v>2272</v>
      </c>
      <c r="Y12" s="8">
        <f t="shared" si="4"/>
        <v>2083</v>
      </c>
      <c r="Z12" s="8">
        <f t="shared" si="4"/>
        <v>1899</v>
      </c>
      <c r="AA12" s="8">
        <f t="shared" si="4"/>
        <v>1799</v>
      </c>
      <c r="AB12" s="8">
        <f t="shared" si="4"/>
        <v>1777</v>
      </c>
      <c r="AC12" s="8">
        <f t="shared" si="4"/>
        <v>1738</v>
      </c>
      <c r="AD12" s="8">
        <f t="shared" si="4"/>
        <v>1785</v>
      </c>
      <c r="AE12" s="8">
        <f t="shared" si="4"/>
        <v>1383</v>
      </c>
      <c r="AF12" s="8">
        <f t="shared" si="4"/>
        <v>1418</v>
      </c>
      <c r="AG12" s="8">
        <f t="shared" si="4"/>
        <v>1414</v>
      </c>
      <c r="AH12" s="8">
        <f t="shared" si="4"/>
        <v>1415</v>
      </c>
      <c r="AI12" s="8">
        <f t="shared" si="4"/>
        <v>1460</v>
      </c>
      <c r="AJ12" s="8">
        <f t="shared" si="4"/>
        <v>1534</v>
      </c>
      <c r="AK12" s="8">
        <f t="shared" si="4"/>
        <v>1509</v>
      </c>
      <c r="AL12" s="8">
        <f t="shared" ref="AL12:AY12" si="5">AL13+AL14+AL15</f>
        <v>593</v>
      </c>
      <c r="AM12" s="8">
        <f t="shared" si="5"/>
        <v>379</v>
      </c>
      <c r="AN12" s="8">
        <f t="shared" si="5"/>
        <v>375</v>
      </c>
      <c r="AO12" s="8">
        <f t="shared" si="5"/>
        <v>276</v>
      </c>
      <c r="AP12" s="8">
        <f t="shared" si="5"/>
        <v>238</v>
      </c>
      <c r="AQ12" s="8">
        <f t="shared" si="5"/>
        <v>353</v>
      </c>
      <c r="AR12" s="8">
        <f t="shared" si="5"/>
        <v>349</v>
      </c>
      <c r="AS12" s="8">
        <f t="shared" si="5"/>
        <v>75</v>
      </c>
      <c r="AT12" s="8">
        <f t="shared" si="5"/>
        <v>208</v>
      </c>
      <c r="AU12" s="8">
        <f t="shared" si="5"/>
        <v>89</v>
      </c>
      <c r="AV12" s="8">
        <f t="shared" si="5"/>
        <v>127</v>
      </c>
      <c r="AW12" s="8">
        <f t="shared" si="5"/>
        <v>99</v>
      </c>
      <c r="AX12" s="8">
        <f t="shared" si="5"/>
        <v>157</v>
      </c>
      <c r="AY12" s="8">
        <f t="shared" si="5"/>
        <v>110</v>
      </c>
    </row>
    <row r="13" spans="1:51" s="22" customFormat="1" ht="12" customHeight="1" x14ac:dyDescent="0.2">
      <c r="A13" s="9"/>
      <c r="B13" s="10" t="s">
        <v>3</v>
      </c>
      <c r="C13" s="8">
        <f>C176+C177+C179+C184+C185</f>
        <v>1324</v>
      </c>
      <c r="D13" s="8">
        <f t="shared" ref="D13:G13" si="6">D176+D177+D179+D184+D185</f>
        <v>1221</v>
      </c>
      <c r="E13" s="8">
        <f t="shared" si="6"/>
        <v>1282</v>
      </c>
      <c r="F13" s="8">
        <f t="shared" si="6"/>
        <v>1288</v>
      </c>
      <c r="G13" s="8">
        <f t="shared" si="6"/>
        <v>1335</v>
      </c>
      <c r="H13" s="8">
        <f>H176+H177+H179+H184+H185</f>
        <v>1259</v>
      </c>
      <c r="I13" s="8">
        <f t="shared" ref="I13" si="7">I176+I177+I179+I184+I185</f>
        <v>1304</v>
      </c>
      <c r="J13" s="8">
        <f t="shared" ref="J13" si="8">J176+J177+J179+J184+J185</f>
        <v>22</v>
      </c>
      <c r="K13" s="8">
        <f>K176+K177+K179+K184+K185</f>
        <v>24</v>
      </c>
      <c r="L13" s="8">
        <f t="shared" ref="L13:O13" si="9">L176+L177+L179+L184+L185</f>
        <v>35</v>
      </c>
      <c r="M13" s="8">
        <f t="shared" si="9"/>
        <v>43</v>
      </c>
      <c r="N13" s="8">
        <f t="shared" si="9"/>
        <v>46</v>
      </c>
      <c r="O13" s="8">
        <f t="shared" si="9"/>
        <v>38</v>
      </c>
      <c r="P13" s="8">
        <f>P176+P177+P179+P184+P185</f>
        <v>55</v>
      </c>
      <c r="Q13" s="8">
        <f t="shared" ref="Q13:R13" si="10">Q176+Q177+Q179+Q184+Q185</f>
        <v>2</v>
      </c>
      <c r="R13" s="8">
        <f t="shared" si="10"/>
        <v>2</v>
      </c>
      <c r="S13" s="8">
        <f>S176+S177+S179+S184+S185</f>
        <v>5</v>
      </c>
      <c r="T13" s="8">
        <f t="shared" ref="T13:W13" si="11">T176+T177+T179+T184+T185</f>
        <v>2</v>
      </c>
      <c r="U13" s="8">
        <f t="shared" si="11"/>
        <v>10</v>
      </c>
      <c r="V13" s="8">
        <f t="shared" si="11"/>
        <v>12</v>
      </c>
      <c r="W13" s="8">
        <f t="shared" si="11"/>
        <v>4</v>
      </c>
      <c r="X13" s="8">
        <f t="shared" ref="X13:Z13" si="12">X176+X177+X179+X184+X185</f>
        <v>463</v>
      </c>
      <c r="Y13" s="8">
        <f t="shared" si="12"/>
        <v>433</v>
      </c>
      <c r="Z13" s="8">
        <f t="shared" si="12"/>
        <v>411</v>
      </c>
      <c r="AA13" s="8">
        <f>AA176+AA177+AA179+AA184+AA185</f>
        <v>467</v>
      </c>
      <c r="AB13" s="8">
        <f t="shared" ref="AB13:AD13" si="13">AB176+AB177+AB179+AB184+AB185</f>
        <v>523</v>
      </c>
      <c r="AC13" s="8">
        <f t="shared" si="13"/>
        <v>540</v>
      </c>
      <c r="AD13" s="8">
        <f t="shared" si="13"/>
        <v>626</v>
      </c>
      <c r="AE13" s="8">
        <f t="shared" ref="AE13:AH13" si="14">AE176+AE177+AE179+AE184+AE185</f>
        <v>172</v>
      </c>
      <c r="AF13" s="8">
        <f t="shared" si="14"/>
        <v>210</v>
      </c>
      <c r="AG13" s="8">
        <f t="shared" si="14"/>
        <v>169</v>
      </c>
      <c r="AH13" s="8">
        <f t="shared" si="14"/>
        <v>160</v>
      </c>
      <c r="AI13" s="8">
        <f>AI176+AI177+AI179+AI184+AI185</f>
        <v>155</v>
      </c>
      <c r="AJ13" s="8">
        <f t="shared" ref="AJ13:AK13" si="15">AJ176+AJ177+AJ179+AJ184+AJ185</f>
        <v>225</v>
      </c>
      <c r="AK13" s="8">
        <f t="shared" si="15"/>
        <v>235</v>
      </c>
      <c r="AL13" s="8">
        <f>AL176+AL177+AL179+AL184+AL185</f>
        <v>370</v>
      </c>
      <c r="AM13" s="8">
        <f t="shared" ref="AM13:AP13" si="16">AM176+AM177+AM179+AM184+AM185</f>
        <v>203</v>
      </c>
      <c r="AN13" s="8">
        <f t="shared" si="16"/>
        <v>189</v>
      </c>
      <c r="AO13" s="8">
        <f t="shared" si="16"/>
        <v>132</v>
      </c>
      <c r="AP13" s="8">
        <f t="shared" si="16"/>
        <v>124</v>
      </c>
      <c r="AQ13" s="8">
        <f>AQ176+AQ177+AQ179+AQ184+AQ185</f>
        <v>139</v>
      </c>
      <c r="AR13" s="8">
        <f t="shared" ref="AR13" si="17">AR176+AR177+AR179+AR184+AR185</f>
        <v>117</v>
      </c>
      <c r="AS13" s="8">
        <f t="shared" ref="AS13" si="18">AS176+AS177+AS179+AS184+AS185</f>
        <v>54</v>
      </c>
      <c r="AT13" s="8">
        <f>AT176+AT177+AT179+AT184+AT185</f>
        <v>155</v>
      </c>
      <c r="AU13" s="8">
        <f t="shared" ref="AU13:AX13" si="19">AU176+AU177+AU179+AU184+AU185</f>
        <v>72</v>
      </c>
      <c r="AV13" s="8">
        <f t="shared" si="19"/>
        <v>68</v>
      </c>
      <c r="AW13" s="8">
        <f t="shared" si="19"/>
        <v>20</v>
      </c>
      <c r="AX13" s="8">
        <f t="shared" si="19"/>
        <v>63</v>
      </c>
      <c r="AY13" s="8">
        <f>AY176+AY177+AY179+AY184+AY185</f>
        <v>37</v>
      </c>
    </row>
    <row r="14" spans="1:51" s="22" customFormat="1" ht="12" customHeight="1" x14ac:dyDescent="0.2">
      <c r="A14" s="9"/>
      <c r="B14" s="10" t="s">
        <v>4</v>
      </c>
      <c r="C14" s="8">
        <f>+C180</f>
        <v>574</v>
      </c>
      <c r="D14" s="8">
        <f t="shared" ref="D14:G14" si="20">+D180</f>
        <v>516</v>
      </c>
      <c r="E14" s="8">
        <f t="shared" si="20"/>
        <v>525</v>
      </c>
      <c r="F14" s="8">
        <f t="shared" si="20"/>
        <v>509</v>
      </c>
      <c r="G14" s="8">
        <f t="shared" si="20"/>
        <v>478</v>
      </c>
      <c r="H14" s="8">
        <f>+H180</f>
        <v>498</v>
      </c>
      <c r="I14" s="8">
        <f t="shared" ref="I14" si="21">+I180</f>
        <v>552</v>
      </c>
      <c r="J14" s="8">
        <f t="shared" ref="J14" si="22">+J180</f>
        <v>114</v>
      </c>
      <c r="K14" s="8">
        <f>+K180</f>
        <v>101</v>
      </c>
      <c r="L14" s="8">
        <f t="shared" ref="L14:O14" si="23">+L180</f>
        <v>92</v>
      </c>
      <c r="M14" s="8">
        <f t="shared" si="23"/>
        <v>73</v>
      </c>
      <c r="N14" s="8">
        <f t="shared" si="23"/>
        <v>82</v>
      </c>
      <c r="O14" s="8">
        <f t="shared" si="23"/>
        <v>77</v>
      </c>
      <c r="P14" s="8">
        <f>+P180</f>
        <v>85</v>
      </c>
      <c r="Q14" s="8">
        <f t="shared" ref="Q14:R14" si="24">+Q180</f>
        <v>262</v>
      </c>
      <c r="R14" s="8">
        <f t="shared" si="24"/>
        <v>204</v>
      </c>
      <c r="S14" s="8">
        <f>+S180</f>
        <v>258</v>
      </c>
      <c r="T14" s="8">
        <f t="shared" ref="T14:W14" si="25">+T180</f>
        <v>295</v>
      </c>
      <c r="U14" s="8">
        <f t="shared" si="25"/>
        <v>239</v>
      </c>
      <c r="V14" s="8">
        <f t="shared" si="25"/>
        <v>223</v>
      </c>
      <c r="W14" s="8">
        <f t="shared" si="25"/>
        <v>169</v>
      </c>
      <c r="X14" s="8">
        <f t="shared" ref="X14:Z14" si="26">+X180</f>
        <v>1304</v>
      </c>
      <c r="Y14" s="8">
        <f t="shared" si="26"/>
        <v>1179</v>
      </c>
      <c r="Z14" s="8">
        <f t="shared" si="26"/>
        <v>1023</v>
      </c>
      <c r="AA14" s="8">
        <f>+AA180</f>
        <v>917</v>
      </c>
      <c r="AB14" s="8">
        <f t="shared" ref="AB14:AD14" si="27">+AB180</f>
        <v>899</v>
      </c>
      <c r="AC14" s="8">
        <f t="shared" si="27"/>
        <v>823</v>
      </c>
      <c r="AD14" s="8">
        <f t="shared" si="27"/>
        <v>760</v>
      </c>
      <c r="AE14" s="8">
        <f t="shared" ref="AE14:AH14" si="28">+AE180</f>
        <v>1069</v>
      </c>
      <c r="AF14" s="8">
        <f t="shared" si="28"/>
        <v>1056</v>
      </c>
      <c r="AG14" s="8">
        <f t="shared" si="28"/>
        <v>1084</v>
      </c>
      <c r="AH14" s="8">
        <f t="shared" si="28"/>
        <v>1098</v>
      </c>
      <c r="AI14" s="8">
        <f>+AI180</f>
        <v>1159</v>
      </c>
      <c r="AJ14" s="8">
        <f t="shared" ref="AJ14:AK14" si="29">+AJ180</f>
        <v>1163</v>
      </c>
      <c r="AK14" s="8">
        <f t="shared" si="29"/>
        <v>1159</v>
      </c>
      <c r="AL14" s="8">
        <f>+AL180</f>
        <v>100</v>
      </c>
      <c r="AM14" s="8">
        <f t="shared" ref="AM14:AP14" si="30">+AM180</f>
        <v>116</v>
      </c>
      <c r="AN14" s="8">
        <f t="shared" si="30"/>
        <v>126</v>
      </c>
      <c r="AO14" s="8">
        <f t="shared" si="30"/>
        <v>94</v>
      </c>
      <c r="AP14" s="8">
        <f t="shared" si="30"/>
        <v>100</v>
      </c>
      <c r="AQ14" s="8">
        <f>+AQ180</f>
        <v>130</v>
      </c>
      <c r="AR14" s="8">
        <f t="shared" ref="AR14" si="31">+AR180</f>
        <v>104</v>
      </c>
      <c r="AS14" s="8">
        <f t="shared" ref="AS14" si="32">+AS180</f>
        <v>20</v>
      </c>
      <c r="AT14" s="8">
        <f>+AT180</f>
        <v>53</v>
      </c>
      <c r="AU14" s="8">
        <f t="shared" ref="AU14:AX14" si="33">+AU180</f>
        <v>17</v>
      </c>
      <c r="AV14" s="8">
        <f t="shared" si="33"/>
        <v>59</v>
      </c>
      <c r="AW14" s="8">
        <f t="shared" si="33"/>
        <v>64</v>
      </c>
      <c r="AX14" s="8">
        <f t="shared" si="33"/>
        <v>86</v>
      </c>
      <c r="AY14" s="8">
        <f>+AY180</f>
        <v>68</v>
      </c>
    </row>
    <row r="15" spans="1:51" s="22" customFormat="1" ht="12" customHeight="1" x14ac:dyDescent="0.2">
      <c r="A15" s="9"/>
      <c r="B15" s="11" t="s">
        <v>5</v>
      </c>
      <c r="C15" s="8">
        <f>C178+C181+C182+C183</f>
        <v>172</v>
      </c>
      <c r="D15" s="8">
        <f t="shared" ref="D15:G15" si="34">D178+D181+D182+D183</f>
        <v>172</v>
      </c>
      <c r="E15" s="8">
        <f t="shared" si="34"/>
        <v>165</v>
      </c>
      <c r="F15" s="8">
        <f t="shared" si="34"/>
        <v>169</v>
      </c>
      <c r="G15" s="8">
        <f t="shared" si="34"/>
        <v>169</v>
      </c>
      <c r="H15" s="8">
        <f>H178+H181+H182+H183</f>
        <v>179</v>
      </c>
      <c r="I15" s="8">
        <f t="shared" ref="I15" si="35">I178+I181+I182+I183</f>
        <v>182</v>
      </c>
      <c r="J15" s="8">
        <f t="shared" ref="J15" si="36">J178+J181+J182+J183</f>
        <v>35</v>
      </c>
      <c r="K15" s="8">
        <f>K178+K181+K182+K183</f>
        <v>41</v>
      </c>
      <c r="L15" s="8">
        <f t="shared" ref="L15:O15" si="37">L178+L181+L182+L183</f>
        <v>52</v>
      </c>
      <c r="M15" s="8">
        <f t="shared" si="37"/>
        <v>46</v>
      </c>
      <c r="N15" s="8">
        <f t="shared" si="37"/>
        <v>47</v>
      </c>
      <c r="O15" s="8">
        <f t="shared" si="37"/>
        <v>47</v>
      </c>
      <c r="P15" s="8">
        <f>P178+P181+P182+P183</f>
        <v>53</v>
      </c>
      <c r="Q15" s="8">
        <f t="shared" ref="Q15:R15" si="38">Q178+Q181+Q182+Q183</f>
        <v>97</v>
      </c>
      <c r="R15" s="8">
        <f t="shared" si="38"/>
        <v>87</v>
      </c>
      <c r="S15" s="8">
        <f>S178+S181+S182+S183</f>
        <v>85</v>
      </c>
      <c r="T15" s="8">
        <f t="shared" ref="T15:W15" si="39">T178+T181+T182+T183</f>
        <v>75</v>
      </c>
      <c r="U15" s="8">
        <f t="shared" si="39"/>
        <v>75</v>
      </c>
      <c r="V15" s="8">
        <f t="shared" si="39"/>
        <v>60</v>
      </c>
      <c r="W15" s="8">
        <f t="shared" si="39"/>
        <v>70</v>
      </c>
      <c r="X15" s="8">
        <f t="shared" ref="X15:Z15" si="40">X178+X181+X182+X183</f>
        <v>505</v>
      </c>
      <c r="Y15" s="8">
        <f t="shared" si="40"/>
        <v>471</v>
      </c>
      <c r="Z15" s="8">
        <f t="shared" si="40"/>
        <v>465</v>
      </c>
      <c r="AA15" s="8">
        <f>AA178+AA181+AA182+AA183</f>
        <v>415</v>
      </c>
      <c r="AB15" s="8">
        <f t="shared" ref="AB15:AD15" si="41">AB178+AB181+AB182+AB183</f>
        <v>355</v>
      </c>
      <c r="AC15" s="8">
        <f t="shared" si="41"/>
        <v>375</v>
      </c>
      <c r="AD15" s="8">
        <f t="shared" si="41"/>
        <v>399</v>
      </c>
      <c r="AE15" s="8">
        <f t="shared" ref="AE15:AH15" si="42">AE178+AE181+AE182+AE183</f>
        <v>142</v>
      </c>
      <c r="AF15" s="8">
        <f t="shared" si="42"/>
        <v>152</v>
      </c>
      <c r="AG15" s="8">
        <f t="shared" si="42"/>
        <v>161</v>
      </c>
      <c r="AH15" s="8">
        <f t="shared" si="42"/>
        <v>157</v>
      </c>
      <c r="AI15" s="8">
        <f>AI178+AI181+AI182+AI183</f>
        <v>146</v>
      </c>
      <c r="AJ15" s="8">
        <f t="shared" ref="AJ15:AK15" si="43">AJ178+AJ181+AJ182+AJ183</f>
        <v>146</v>
      </c>
      <c r="AK15" s="8">
        <f t="shared" si="43"/>
        <v>115</v>
      </c>
      <c r="AL15" s="8">
        <f>AL178+AL181+AL182+AL183</f>
        <v>123</v>
      </c>
      <c r="AM15" s="8">
        <f t="shared" ref="AM15:AP15" si="44">AM178+AM181+AM182+AM183</f>
        <v>60</v>
      </c>
      <c r="AN15" s="8">
        <f t="shared" si="44"/>
        <v>60</v>
      </c>
      <c r="AO15" s="8">
        <f t="shared" si="44"/>
        <v>50</v>
      </c>
      <c r="AP15" s="8">
        <f t="shared" si="44"/>
        <v>14</v>
      </c>
      <c r="AQ15" s="8">
        <f>AQ178+AQ181+AQ182+AQ183</f>
        <v>84</v>
      </c>
      <c r="AR15" s="8">
        <f t="shared" ref="AR15" si="45">AR178+AR181+AR182+AR183</f>
        <v>128</v>
      </c>
      <c r="AS15" s="8">
        <f t="shared" ref="AS15" si="46">AS178+AS181+AS182+AS183</f>
        <v>1</v>
      </c>
      <c r="AT15" s="8">
        <f>AT178+AT181+AT182+AT183</f>
        <v>0</v>
      </c>
      <c r="AU15" s="8">
        <f t="shared" ref="AU15:AX15" si="47">AU178+AU181+AU182+AU183</f>
        <v>0</v>
      </c>
      <c r="AV15" s="8">
        <f t="shared" si="47"/>
        <v>0</v>
      </c>
      <c r="AW15" s="8">
        <f t="shared" si="47"/>
        <v>15</v>
      </c>
      <c r="AX15" s="8">
        <f t="shared" si="47"/>
        <v>8</v>
      </c>
      <c r="AY15" s="8">
        <f>AY178+AY181+AY182+AY183</f>
        <v>5</v>
      </c>
    </row>
    <row r="16" spans="1:51" s="22" customFormat="1" ht="12" customHeight="1" x14ac:dyDescent="0.2">
      <c r="A16" s="91" t="s">
        <v>6</v>
      </c>
      <c r="B16" s="91"/>
      <c r="C16" s="8">
        <f t="shared" ref="C16:AK16" si="48">C17+C18+C19</f>
        <v>2336</v>
      </c>
      <c r="D16" s="8">
        <f t="shared" si="48"/>
        <v>2272</v>
      </c>
      <c r="E16" s="8">
        <f t="shared" si="48"/>
        <v>2245</v>
      </c>
      <c r="F16" s="8">
        <f t="shared" si="48"/>
        <v>2314</v>
      </c>
      <c r="G16" s="8">
        <f t="shared" si="48"/>
        <v>2387</v>
      </c>
      <c r="H16" s="8">
        <f t="shared" si="48"/>
        <v>2320</v>
      </c>
      <c r="I16" s="8">
        <f t="shared" si="48"/>
        <v>2202</v>
      </c>
      <c r="J16" s="8">
        <f t="shared" si="48"/>
        <v>146</v>
      </c>
      <c r="K16" s="8">
        <f t="shared" si="48"/>
        <v>155</v>
      </c>
      <c r="L16" s="8">
        <f t="shared" si="48"/>
        <v>148</v>
      </c>
      <c r="M16" s="8">
        <f t="shared" si="48"/>
        <v>178</v>
      </c>
      <c r="N16" s="8">
        <f t="shared" si="48"/>
        <v>209</v>
      </c>
      <c r="O16" s="8">
        <f t="shared" si="48"/>
        <v>210</v>
      </c>
      <c r="P16" s="8">
        <f t="shared" si="48"/>
        <v>225</v>
      </c>
      <c r="Q16" s="8">
        <f t="shared" si="48"/>
        <v>28</v>
      </c>
      <c r="R16" s="8">
        <f t="shared" si="48"/>
        <v>26</v>
      </c>
      <c r="S16" s="8">
        <f t="shared" si="48"/>
        <v>26</v>
      </c>
      <c r="T16" s="8">
        <f t="shared" si="48"/>
        <v>25</v>
      </c>
      <c r="U16" s="8">
        <f t="shared" si="48"/>
        <v>25</v>
      </c>
      <c r="V16" s="8">
        <f t="shared" si="48"/>
        <v>13</v>
      </c>
      <c r="W16" s="8">
        <f t="shared" si="48"/>
        <v>41</v>
      </c>
      <c r="X16" s="8">
        <f t="shared" si="48"/>
        <v>4530</v>
      </c>
      <c r="Y16" s="8">
        <f t="shared" si="48"/>
        <v>4637</v>
      </c>
      <c r="Z16" s="8">
        <f t="shared" si="48"/>
        <v>4468</v>
      </c>
      <c r="AA16" s="8">
        <f t="shared" si="48"/>
        <v>4513</v>
      </c>
      <c r="AB16" s="8">
        <f t="shared" si="48"/>
        <v>4240</v>
      </c>
      <c r="AC16" s="8">
        <f t="shared" si="48"/>
        <v>4486</v>
      </c>
      <c r="AD16" s="8">
        <f t="shared" si="48"/>
        <v>4473</v>
      </c>
      <c r="AE16" s="8">
        <f t="shared" si="48"/>
        <v>1544</v>
      </c>
      <c r="AF16" s="8">
        <f t="shared" si="48"/>
        <v>1776</v>
      </c>
      <c r="AG16" s="8">
        <f t="shared" si="48"/>
        <v>1819</v>
      </c>
      <c r="AH16" s="8">
        <f t="shared" si="48"/>
        <v>1816</v>
      </c>
      <c r="AI16" s="8">
        <f t="shared" si="48"/>
        <v>1857</v>
      </c>
      <c r="AJ16" s="8">
        <f t="shared" si="48"/>
        <v>1867</v>
      </c>
      <c r="AK16" s="8">
        <f t="shared" si="48"/>
        <v>1780</v>
      </c>
      <c r="AL16" s="8">
        <f t="shared" ref="AL16:AY16" si="49">AL17+AL18+AL19</f>
        <v>371</v>
      </c>
      <c r="AM16" s="8">
        <f t="shared" si="49"/>
        <v>385</v>
      </c>
      <c r="AN16" s="8">
        <f t="shared" si="49"/>
        <v>369</v>
      </c>
      <c r="AO16" s="8">
        <f t="shared" si="49"/>
        <v>262</v>
      </c>
      <c r="AP16" s="8">
        <f t="shared" si="49"/>
        <v>402</v>
      </c>
      <c r="AQ16" s="8">
        <f t="shared" si="49"/>
        <v>527</v>
      </c>
      <c r="AR16" s="8">
        <f t="shared" si="49"/>
        <v>561</v>
      </c>
      <c r="AS16" s="8">
        <f t="shared" si="49"/>
        <v>59</v>
      </c>
      <c r="AT16" s="8">
        <f t="shared" si="49"/>
        <v>198</v>
      </c>
      <c r="AU16" s="8">
        <f t="shared" si="49"/>
        <v>109</v>
      </c>
      <c r="AV16" s="8">
        <f t="shared" si="49"/>
        <v>117</v>
      </c>
      <c r="AW16" s="8">
        <f t="shared" si="49"/>
        <v>156</v>
      </c>
      <c r="AX16" s="8">
        <f t="shared" si="49"/>
        <v>312</v>
      </c>
      <c r="AY16" s="8">
        <f t="shared" si="49"/>
        <v>295</v>
      </c>
    </row>
    <row r="17" spans="1:51" s="22" customFormat="1" ht="12" customHeight="1" x14ac:dyDescent="0.2">
      <c r="A17" s="9"/>
      <c r="B17" s="10" t="s">
        <v>7</v>
      </c>
      <c r="C17" s="8">
        <f>+C172</f>
        <v>1134</v>
      </c>
      <c r="D17" s="8">
        <f t="shared" ref="D17:G17" si="50">+D172</f>
        <v>1111</v>
      </c>
      <c r="E17" s="8">
        <f t="shared" si="50"/>
        <v>1105</v>
      </c>
      <c r="F17" s="8">
        <f t="shared" si="50"/>
        <v>1143</v>
      </c>
      <c r="G17" s="8">
        <f t="shared" si="50"/>
        <v>1159</v>
      </c>
      <c r="H17" s="8">
        <f>+H172</f>
        <v>1170</v>
      </c>
      <c r="I17" s="8">
        <f t="shared" ref="I17" si="51">+I172</f>
        <v>1010</v>
      </c>
      <c r="J17" s="8">
        <f t="shared" ref="J17" si="52">+J172</f>
        <v>43</v>
      </c>
      <c r="K17" s="8">
        <f>+K172</f>
        <v>47</v>
      </c>
      <c r="L17" s="8">
        <f t="shared" ref="L17:O17" si="53">+L172</f>
        <v>47</v>
      </c>
      <c r="M17" s="8">
        <f t="shared" si="53"/>
        <v>59</v>
      </c>
      <c r="N17" s="8">
        <f t="shared" si="53"/>
        <v>67</v>
      </c>
      <c r="O17" s="8">
        <f t="shared" si="53"/>
        <v>66</v>
      </c>
      <c r="P17" s="8">
        <f>+P172</f>
        <v>75</v>
      </c>
      <c r="Q17" s="8">
        <f t="shared" ref="Q17:R17" si="54">+Q172</f>
        <v>10</v>
      </c>
      <c r="R17" s="8">
        <f t="shared" si="54"/>
        <v>5</v>
      </c>
      <c r="S17" s="8">
        <f>+S172</f>
        <v>0</v>
      </c>
      <c r="T17" s="8">
        <f t="shared" ref="T17:W17" si="55">+T172</f>
        <v>0</v>
      </c>
      <c r="U17" s="8">
        <f t="shared" si="55"/>
        <v>3</v>
      </c>
      <c r="V17" s="8">
        <f t="shared" si="55"/>
        <v>0</v>
      </c>
      <c r="W17" s="8">
        <f t="shared" si="55"/>
        <v>6</v>
      </c>
      <c r="X17" s="8">
        <f t="shared" ref="X17:Z17" si="56">+X172</f>
        <v>1140</v>
      </c>
      <c r="Y17" s="8">
        <f t="shared" si="56"/>
        <v>1178</v>
      </c>
      <c r="Z17" s="8">
        <f t="shared" si="56"/>
        <v>1170</v>
      </c>
      <c r="AA17" s="8">
        <f>+AA172</f>
        <v>1207</v>
      </c>
      <c r="AB17" s="8">
        <f t="shared" ref="AB17:AD17" si="57">+AB172</f>
        <v>1162</v>
      </c>
      <c r="AC17" s="8">
        <f t="shared" si="57"/>
        <v>1387</v>
      </c>
      <c r="AD17" s="8">
        <f t="shared" si="57"/>
        <v>1396</v>
      </c>
      <c r="AE17" s="8">
        <f t="shared" ref="AE17:AH17" si="58">+AE172</f>
        <v>437</v>
      </c>
      <c r="AF17" s="8">
        <f t="shared" si="58"/>
        <v>586</v>
      </c>
      <c r="AG17" s="8">
        <f t="shared" si="58"/>
        <v>618</v>
      </c>
      <c r="AH17" s="8">
        <f t="shared" si="58"/>
        <v>616</v>
      </c>
      <c r="AI17" s="8">
        <f>+AI172</f>
        <v>636</v>
      </c>
      <c r="AJ17" s="8">
        <f t="shared" ref="AJ17:AK17" si="59">+AJ172</f>
        <v>672</v>
      </c>
      <c r="AK17" s="8">
        <f t="shared" si="59"/>
        <v>492</v>
      </c>
      <c r="AL17" s="8">
        <f>+AL172</f>
        <v>95</v>
      </c>
      <c r="AM17" s="8">
        <f t="shared" ref="AM17:AP17" si="60">+AM172</f>
        <v>114</v>
      </c>
      <c r="AN17" s="8">
        <f t="shared" si="60"/>
        <v>94</v>
      </c>
      <c r="AO17" s="8">
        <f t="shared" si="60"/>
        <v>61</v>
      </c>
      <c r="AP17" s="8">
        <f t="shared" si="60"/>
        <v>79</v>
      </c>
      <c r="AQ17" s="8">
        <f>+AQ172</f>
        <v>72</v>
      </c>
      <c r="AR17" s="8">
        <f t="shared" ref="AR17" si="61">+AR172</f>
        <v>78</v>
      </c>
      <c r="AS17" s="8">
        <f t="shared" ref="AS17" si="62">+AS172</f>
        <v>8</v>
      </c>
      <c r="AT17" s="8">
        <f>+AT172</f>
        <v>16</v>
      </c>
      <c r="AU17" s="8">
        <f t="shared" ref="AU17:AX17" si="63">+AU172</f>
        <v>9</v>
      </c>
      <c r="AV17" s="8">
        <f t="shared" si="63"/>
        <v>29</v>
      </c>
      <c r="AW17" s="8">
        <f t="shared" si="63"/>
        <v>32</v>
      </c>
      <c r="AX17" s="8">
        <f t="shared" si="63"/>
        <v>50</v>
      </c>
      <c r="AY17" s="8">
        <f>+AY172</f>
        <v>42</v>
      </c>
    </row>
    <row r="18" spans="1:51" s="22" customFormat="1" ht="12" customHeight="1" x14ac:dyDescent="0.2">
      <c r="A18" s="9"/>
      <c r="B18" s="10" t="s">
        <v>8</v>
      </c>
      <c r="C18" s="8">
        <f>+C171</f>
        <v>871</v>
      </c>
      <c r="D18" s="8">
        <f t="shared" ref="D18:G18" si="64">+D171</f>
        <v>843</v>
      </c>
      <c r="E18" s="8">
        <f t="shared" si="64"/>
        <v>799</v>
      </c>
      <c r="F18" s="8">
        <f t="shared" si="64"/>
        <v>843</v>
      </c>
      <c r="G18" s="8">
        <f t="shared" si="64"/>
        <v>887</v>
      </c>
      <c r="H18" s="8">
        <f>+H171</f>
        <v>833</v>
      </c>
      <c r="I18" s="8">
        <f t="shared" ref="I18" si="65">+I171</f>
        <v>886</v>
      </c>
      <c r="J18" s="8">
        <f t="shared" ref="J18" si="66">+J171</f>
        <v>57</v>
      </c>
      <c r="K18" s="8">
        <f>+K171</f>
        <v>63</v>
      </c>
      <c r="L18" s="8">
        <f t="shared" ref="L18:O18" si="67">+L171</f>
        <v>65</v>
      </c>
      <c r="M18" s="8">
        <f t="shared" si="67"/>
        <v>79</v>
      </c>
      <c r="N18" s="8">
        <f t="shared" si="67"/>
        <v>94</v>
      </c>
      <c r="O18" s="8">
        <f t="shared" si="67"/>
        <v>93</v>
      </c>
      <c r="P18" s="8">
        <f>+P171</f>
        <v>94</v>
      </c>
      <c r="Q18" s="8">
        <f t="shared" ref="Q18:R18" si="68">+Q171</f>
        <v>17</v>
      </c>
      <c r="R18" s="8">
        <f t="shared" si="68"/>
        <v>21</v>
      </c>
      <c r="S18" s="8">
        <f>+S171</f>
        <v>26</v>
      </c>
      <c r="T18" s="8">
        <f t="shared" ref="T18:W18" si="69">+T171</f>
        <v>23</v>
      </c>
      <c r="U18" s="8">
        <f t="shared" si="69"/>
        <v>19</v>
      </c>
      <c r="V18" s="8">
        <f t="shared" si="69"/>
        <v>11</v>
      </c>
      <c r="W18" s="8">
        <f t="shared" si="69"/>
        <v>18</v>
      </c>
      <c r="X18" s="8">
        <f t="shared" ref="X18:Z18" si="70">+X171</f>
        <v>578</v>
      </c>
      <c r="Y18" s="8">
        <f t="shared" si="70"/>
        <v>659</v>
      </c>
      <c r="Z18" s="8">
        <f t="shared" si="70"/>
        <v>594</v>
      </c>
      <c r="AA18" s="8">
        <f>+AA171</f>
        <v>552</v>
      </c>
      <c r="AB18" s="8">
        <f t="shared" ref="AB18:AD18" si="71">+AB171</f>
        <v>490</v>
      </c>
      <c r="AC18" s="8">
        <f t="shared" si="71"/>
        <v>521</v>
      </c>
      <c r="AD18" s="8">
        <f t="shared" si="71"/>
        <v>534</v>
      </c>
      <c r="AE18" s="8">
        <f t="shared" ref="AE18:AH18" si="72">+AE171</f>
        <v>476</v>
      </c>
      <c r="AF18" s="8">
        <f t="shared" si="72"/>
        <v>472</v>
      </c>
      <c r="AG18" s="8">
        <f t="shared" si="72"/>
        <v>445</v>
      </c>
      <c r="AH18" s="8">
        <f t="shared" si="72"/>
        <v>451</v>
      </c>
      <c r="AI18" s="8">
        <f>+AI171</f>
        <v>458</v>
      </c>
      <c r="AJ18" s="8">
        <f t="shared" ref="AJ18:AK18" si="73">+AJ171</f>
        <v>410</v>
      </c>
      <c r="AK18" s="8">
        <f t="shared" si="73"/>
        <v>520</v>
      </c>
      <c r="AL18" s="8">
        <f>+AL171</f>
        <v>149</v>
      </c>
      <c r="AM18" s="8">
        <f t="shared" ref="AM18:AP18" si="74">+AM171</f>
        <v>179</v>
      </c>
      <c r="AN18" s="8">
        <f t="shared" si="74"/>
        <v>224</v>
      </c>
      <c r="AO18" s="8">
        <f t="shared" si="74"/>
        <v>181</v>
      </c>
      <c r="AP18" s="8">
        <f t="shared" si="74"/>
        <v>215</v>
      </c>
      <c r="AQ18" s="8">
        <f>+AQ171</f>
        <v>331</v>
      </c>
      <c r="AR18" s="8">
        <f t="shared" ref="AR18" si="75">+AR171</f>
        <v>350</v>
      </c>
      <c r="AS18" s="8">
        <f t="shared" ref="AS18" si="76">+AS171</f>
        <v>24</v>
      </c>
      <c r="AT18" s="8">
        <f>+AT171</f>
        <v>97</v>
      </c>
      <c r="AU18" s="8">
        <f t="shared" ref="AU18:AX18" si="77">+AU171</f>
        <v>97</v>
      </c>
      <c r="AV18" s="8">
        <f t="shared" si="77"/>
        <v>88</v>
      </c>
      <c r="AW18" s="8">
        <f t="shared" si="77"/>
        <v>32</v>
      </c>
      <c r="AX18" s="8">
        <f t="shared" si="77"/>
        <v>165</v>
      </c>
      <c r="AY18" s="8">
        <f>+AY171</f>
        <v>179</v>
      </c>
    </row>
    <row r="19" spans="1:51" s="22" customFormat="1" ht="12" customHeight="1" x14ac:dyDescent="0.2">
      <c r="A19" s="12"/>
      <c r="B19" s="10" t="s">
        <v>9</v>
      </c>
      <c r="C19" s="8">
        <f>C173</f>
        <v>331</v>
      </c>
      <c r="D19" s="8">
        <f t="shared" ref="D19:G19" si="78">D173</f>
        <v>318</v>
      </c>
      <c r="E19" s="8">
        <f t="shared" si="78"/>
        <v>341</v>
      </c>
      <c r="F19" s="8">
        <f t="shared" si="78"/>
        <v>328</v>
      </c>
      <c r="G19" s="8">
        <f t="shared" si="78"/>
        <v>341</v>
      </c>
      <c r="H19" s="8">
        <f>H173</f>
        <v>317</v>
      </c>
      <c r="I19" s="8">
        <f t="shared" ref="I19" si="79">I173</f>
        <v>306</v>
      </c>
      <c r="J19" s="8">
        <f t="shared" ref="J19" si="80">J173</f>
        <v>46</v>
      </c>
      <c r="K19" s="8">
        <f>K173</f>
        <v>45</v>
      </c>
      <c r="L19" s="8">
        <f t="shared" ref="L19:O19" si="81">L173</f>
        <v>36</v>
      </c>
      <c r="M19" s="8">
        <f t="shared" si="81"/>
        <v>40</v>
      </c>
      <c r="N19" s="8">
        <f t="shared" si="81"/>
        <v>48</v>
      </c>
      <c r="O19" s="8">
        <f t="shared" si="81"/>
        <v>51</v>
      </c>
      <c r="P19" s="8">
        <f>P173</f>
        <v>56</v>
      </c>
      <c r="Q19" s="8">
        <f t="shared" ref="Q19:R19" si="82">Q173</f>
        <v>1</v>
      </c>
      <c r="R19" s="8">
        <f t="shared" si="82"/>
        <v>0</v>
      </c>
      <c r="S19" s="8">
        <f>S173</f>
        <v>0</v>
      </c>
      <c r="T19" s="8">
        <f t="shared" ref="T19:W19" si="83">T173</f>
        <v>2</v>
      </c>
      <c r="U19" s="8">
        <f t="shared" si="83"/>
        <v>3</v>
      </c>
      <c r="V19" s="8">
        <f t="shared" si="83"/>
        <v>2</v>
      </c>
      <c r="W19" s="8">
        <f t="shared" si="83"/>
        <v>17</v>
      </c>
      <c r="X19" s="8">
        <f t="shared" ref="X19:Z19" si="84">X173</f>
        <v>2812</v>
      </c>
      <c r="Y19" s="8">
        <f t="shared" si="84"/>
        <v>2800</v>
      </c>
      <c r="Z19" s="8">
        <f t="shared" si="84"/>
        <v>2704</v>
      </c>
      <c r="AA19" s="8">
        <f>AA173</f>
        <v>2754</v>
      </c>
      <c r="AB19" s="8">
        <f t="shared" ref="AB19:AD19" si="85">AB173</f>
        <v>2588</v>
      </c>
      <c r="AC19" s="8">
        <f t="shared" si="85"/>
        <v>2578</v>
      </c>
      <c r="AD19" s="8">
        <f t="shared" si="85"/>
        <v>2543</v>
      </c>
      <c r="AE19" s="8">
        <f t="shared" ref="AE19:AH19" si="86">AE173</f>
        <v>631</v>
      </c>
      <c r="AF19" s="8">
        <f t="shared" si="86"/>
        <v>718</v>
      </c>
      <c r="AG19" s="8">
        <f t="shared" si="86"/>
        <v>756</v>
      </c>
      <c r="AH19" s="8">
        <f t="shared" si="86"/>
        <v>749</v>
      </c>
      <c r="AI19" s="8">
        <f>AI173</f>
        <v>763</v>
      </c>
      <c r="AJ19" s="8">
        <f t="shared" ref="AJ19:AK19" si="87">AJ173</f>
        <v>785</v>
      </c>
      <c r="AK19" s="8">
        <f t="shared" si="87"/>
        <v>768</v>
      </c>
      <c r="AL19" s="8">
        <f>AL173</f>
        <v>127</v>
      </c>
      <c r="AM19" s="8">
        <f t="shared" ref="AM19:AP19" si="88">AM173</f>
        <v>92</v>
      </c>
      <c r="AN19" s="8">
        <f t="shared" si="88"/>
        <v>51</v>
      </c>
      <c r="AO19" s="8">
        <f t="shared" si="88"/>
        <v>20</v>
      </c>
      <c r="AP19" s="8">
        <f t="shared" si="88"/>
        <v>108</v>
      </c>
      <c r="AQ19" s="8">
        <f>AQ173</f>
        <v>124</v>
      </c>
      <c r="AR19" s="8">
        <f t="shared" ref="AR19" si="89">AR173</f>
        <v>133</v>
      </c>
      <c r="AS19" s="8">
        <f t="shared" ref="AS19" si="90">AS173</f>
        <v>27</v>
      </c>
      <c r="AT19" s="8">
        <f>AT173</f>
        <v>85</v>
      </c>
      <c r="AU19" s="8">
        <f t="shared" ref="AU19:AX19" si="91">AU173</f>
        <v>3</v>
      </c>
      <c r="AV19" s="8">
        <f t="shared" si="91"/>
        <v>0</v>
      </c>
      <c r="AW19" s="8">
        <f t="shared" si="91"/>
        <v>92</v>
      </c>
      <c r="AX19" s="8">
        <f t="shared" si="91"/>
        <v>97</v>
      </c>
      <c r="AY19" s="8">
        <f>AY173</f>
        <v>74</v>
      </c>
    </row>
    <row r="20" spans="1:51" s="22" customFormat="1" ht="12" customHeight="1" x14ac:dyDescent="0.2">
      <c r="A20" s="93" t="s">
        <v>10</v>
      </c>
      <c r="B20" s="93"/>
      <c r="C20" s="13">
        <f>C167+C168</f>
        <v>388</v>
      </c>
      <c r="D20" s="13">
        <f t="shared" ref="D20:G20" si="92">D167+D168</f>
        <v>386</v>
      </c>
      <c r="E20" s="13">
        <f t="shared" si="92"/>
        <v>389</v>
      </c>
      <c r="F20" s="13">
        <f t="shared" si="92"/>
        <v>399</v>
      </c>
      <c r="G20" s="13">
        <f t="shared" si="92"/>
        <v>434</v>
      </c>
      <c r="H20" s="13">
        <f>H167+H168</f>
        <v>431</v>
      </c>
      <c r="I20" s="13">
        <f t="shared" ref="I20" si="93">I167+I168</f>
        <v>442</v>
      </c>
      <c r="J20" s="13">
        <f t="shared" ref="J20" si="94">J167+J168</f>
        <v>144</v>
      </c>
      <c r="K20" s="13">
        <f>K167+K168</f>
        <v>157</v>
      </c>
      <c r="L20" s="13">
        <f t="shared" ref="L20:O20" si="95">L167+L168</f>
        <v>144</v>
      </c>
      <c r="M20" s="13">
        <f t="shared" si="95"/>
        <v>150</v>
      </c>
      <c r="N20" s="13">
        <f t="shared" si="95"/>
        <v>147</v>
      </c>
      <c r="O20" s="13">
        <f t="shared" si="95"/>
        <v>144</v>
      </c>
      <c r="P20" s="13">
        <f>P167+P168</f>
        <v>176</v>
      </c>
      <c r="Q20" s="13">
        <f t="shared" ref="Q20:R20" si="96">Q167+Q168</f>
        <v>3</v>
      </c>
      <c r="R20" s="13">
        <f t="shared" si="96"/>
        <v>32</v>
      </c>
      <c r="S20" s="13">
        <f>S167+S168</f>
        <v>21</v>
      </c>
      <c r="T20" s="13">
        <f t="shared" ref="T20:W20" si="97">T167+T168</f>
        <v>20</v>
      </c>
      <c r="U20" s="13">
        <f t="shared" si="97"/>
        <v>22</v>
      </c>
      <c r="V20" s="13">
        <f t="shared" si="97"/>
        <v>17</v>
      </c>
      <c r="W20" s="13">
        <f t="shared" si="97"/>
        <v>8</v>
      </c>
      <c r="X20" s="13">
        <f t="shared" ref="X20:Z20" si="98">X167+X168</f>
        <v>1155</v>
      </c>
      <c r="Y20" s="13">
        <f t="shared" si="98"/>
        <v>1240</v>
      </c>
      <c r="Z20" s="13">
        <f t="shared" si="98"/>
        <v>1239</v>
      </c>
      <c r="AA20" s="13">
        <f>AA167+AA168</f>
        <v>1209</v>
      </c>
      <c r="AB20" s="13">
        <f t="shared" ref="AB20:AD20" si="99">AB167+AB168</f>
        <v>1135</v>
      </c>
      <c r="AC20" s="13">
        <f t="shared" si="99"/>
        <v>1147</v>
      </c>
      <c r="AD20" s="13">
        <f t="shared" si="99"/>
        <v>1070</v>
      </c>
      <c r="AE20" s="13">
        <f t="shared" ref="AE20:AH20" si="100">AE167+AE168</f>
        <v>1110</v>
      </c>
      <c r="AF20" s="13">
        <f t="shared" si="100"/>
        <v>1034</v>
      </c>
      <c r="AG20" s="13">
        <f t="shared" si="100"/>
        <v>1137</v>
      </c>
      <c r="AH20" s="13">
        <f t="shared" si="100"/>
        <v>1142</v>
      </c>
      <c r="AI20" s="13">
        <f>AI167+AI168</f>
        <v>1151</v>
      </c>
      <c r="AJ20" s="13">
        <f t="shared" ref="AJ20:AK20" si="101">AJ167+AJ168</f>
        <v>1022</v>
      </c>
      <c r="AK20" s="13">
        <f t="shared" si="101"/>
        <v>1053</v>
      </c>
      <c r="AL20" s="13">
        <f>AL167+AL168</f>
        <v>350</v>
      </c>
      <c r="AM20" s="13">
        <f t="shared" ref="AM20:AP20" si="102">AM167+AM168</f>
        <v>282</v>
      </c>
      <c r="AN20" s="13">
        <f t="shared" si="102"/>
        <v>65</v>
      </c>
      <c r="AO20" s="13">
        <f t="shared" si="102"/>
        <v>47</v>
      </c>
      <c r="AP20" s="13">
        <f t="shared" si="102"/>
        <v>185</v>
      </c>
      <c r="AQ20" s="13">
        <f>AQ167+AQ168</f>
        <v>94</v>
      </c>
      <c r="AR20" s="13">
        <f t="shared" ref="AR20" si="103">AR167+AR168</f>
        <v>49</v>
      </c>
      <c r="AS20" s="13">
        <f t="shared" ref="AS20" si="104">AS167+AS168</f>
        <v>15</v>
      </c>
      <c r="AT20" s="13">
        <f>AT167+AT168</f>
        <v>35</v>
      </c>
      <c r="AU20" s="13">
        <f t="shared" ref="AU20:AX20" si="105">AU167+AU168</f>
        <v>45</v>
      </c>
      <c r="AV20" s="13">
        <f t="shared" si="105"/>
        <v>38</v>
      </c>
      <c r="AW20" s="13">
        <f t="shared" si="105"/>
        <v>88</v>
      </c>
      <c r="AX20" s="13">
        <f t="shared" si="105"/>
        <v>37</v>
      </c>
      <c r="AY20" s="13">
        <f>AY167+AY168</f>
        <v>37</v>
      </c>
    </row>
    <row r="21" spans="1:51" s="22" customFormat="1" ht="12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s="40" customFormat="1" ht="12" customHeight="1" x14ac:dyDescent="0.2">
      <c r="A22" s="90" t="s">
        <v>11</v>
      </c>
      <c r="B22" s="90"/>
      <c r="C22" s="7">
        <f t="shared" ref="C22:AK22" si="106">C23+C24+C25+C28+C31+C32</f>
        <v>1699</v>
      </c>
      <c r="D22" s="7">
        <f t="shared" si="106"/>
        <v>1705</v>
      </c>
      <c r="E22" s="7">
        <f t="shared" si="106"/>
        <v>1723</v>
      </c>
      <c r="F22" s="7">
        <f t="shared" si="106"/>
        <v>1826</v>
      </c>
      <c r="G22" s="7">
        <f t="shared" si="106"/>
        <v>1815</v>
      </c>
      <c r="H22" s="7">
        <f t="shared" si="106"/>
        <v>1850</v>
      </c>
      <c r="I22" s="7">
        <f t="shared" si="106"/>
        <v>1903</v>
      </c>
      <c r="J22" s="7">
        <f t="shared" si="106"/>
        <v>275</v>
      </c>
      <c r="K22" s="7">
        <f t="shared" si="106"/>
        <v>263</v>
      </c>
      <c r="L22" s="7">
        <f t="shared" si="106"/>
        <v>283</v>
      </c>
      <c r="M22" s="7">
        <f t="shared" si="106"/>
        <v>310</v>
      </c>
      <c r="N22" s="7">
        <f t="shared" si="106"/>
        <v>332</v>
      </c>
      <c r="O22" s="7">
        <f t="shared" si="106"/>
        <v>359</v>
      </c>
      <c r="P22" s="7">
        <f t="shared" si="106"/>
        <v>385</v>
      </c>
      <c r="Q22" s="7">
        <f t="shared" si="106"/>
        <v>122</v>
      </c>
      <c r="R22" s="7">
        <f t="shared" si="106"/>
        <v>69</v>
      </c>
      <c r="S22" s="7">
        <f t="shared" si="106"/>
        <v>106</v>
      </c>
      <c r="T22" s="7">
        <f t="shared" si="106"/>
        <v>113</v>
      </c>
      <c r="U22" s="7">
        <f t="shared" si="106"/>
        <v>97</v>
      </c>
      <c r="V22" s="7">
        <f t="shared" si="106"/>
        <v>115</v>
      </c>
      <c r="W22" s="7">
        <f t="shared" si="106"/>
        <v>88</v>
      </c>
      <c r="X22" s="7">
        <f t="shared" si="106"/>
        <v>5423</v>
      </c>
      <c r="Y22" s="7">
        <f t="shared" si="106"/>
        <v>5369</v>
      </c>
      <c r="Z22" s="7">
        <f t="shared" si="106"/>
        <v>5436</v>
      </c>
      <c r="AA22" s="7">
        <f t="shared" si="106"/>
        <v>5192</v>
      </c>
      <c r="AB22" s="7">
        <f t="shared" si="106"/>
        <v>5364</v>
      </c>
      <c r="AC22" s="7">
        <f t="shared" si="106"/>
        <v>5226</v>
      </c>
      <c r="AD22" s="7">
        <f t="shared" si="106"/>
        <v>4701</v>
      </c>
      <c r="AE22" s="7">
        <f t="shared" si="106"/>
        <v>3785</v>
      </c>
      <c r="AF22" s="7">
        <f t="shared" si="106"/>
        <v>3751</v>
      </c>
      <c r="AG22" s="7">
        <f t="shared" si="106"/>
        <v>3683</v>
      </c>
      <c r="AH22" s="7">
        <f t="shared" si="106"/>
        <v>3628</v>
      </c>
      <c r="AI22" s="7">
        <f t="shared" si="106"/>
        <v>3933</v>
      </c>
      <c r="AJ22" s="7">
        <f t="shared" si="106"/>
        <v>4011</v>
      </c>
      <c r="AK22" s="7">
        <f t="shared" si="106"/>
        <v>3801</v>
      </c>
      <c r="AL22" s="7">
        <f t="shared" ref="AL22:AY22" si="107">AL23+AL24+AL25+AL28+AL31+AL32</f>
        <v>12926</v>
      </c>
      <c r="AM22" s="7">
        <f t="shared" si="107"/>
        <v>14984</v>
      </c>
      <c r="AN22" s="7">
        <f t="shared" si="107"/>
        <v>12275</v>
      </c>
      <c r="AO22" s="7">
        <f t="shared" si="107"/>
        <v>6340</v>
      </c>
      <c r="AP22" s="7">
        <f t="shared" si="107"/>
        <v>6226</v>
      </c>
      <c r="AQ22" s="7">
        <f t="shared" si="107"/>
        <v>4843</v>
      </c>
      <c r="AR22" s="7">
        <f t="shared" si="107"/>
        <v>508</v>
      </c>
      <c r="AS22" s="7">
        <f t="shared" si="107"/>
        <v>286</v>
      </c>
      <c r="AT22" s="7">
        <f t="shared" si="107"/>
        <v>329</v>
      </c>
      <c r="AU22" s="7">
        <f t="shared" si="107"/>
        <v>327</v>
      </c>
      <c r="AV22" s="7">
        <f t="shared" si="107"/>
        <v>186</v>
      </c>
      <c r="AW22" s="7">
        <f t="shared" si="107"/>
        <v>335</v>
      </c>
      <c r="AX22" s="7">
        <f t="shared" si="107"/>
        <v>287</v>
      </c>
      <c r="AY22" s="7">
        <f t="shared" si="107"/>
        <v>253</v>
      </c>
    </row>
    <row r="23" spans="1:51" s="22" customFormat="1" ht="12" customHeight="1" x14ac:dyDescent="0.2">
      <c r="A23" s="91" t="s">
        <v>12</v>
      </c>
      <c r="B23" s="91"/>
      <c r="C23" s="8">
        <f t="shared" ref="C23:AK23" si="108">C124+C126+C127+C135+C136+C138+C139+C141+C142</f>
        <v>435</v>
      </c>
      <c r="D23" s="8">
        <f t="shared" si="108"/>
        <v>441</v>
      </c>
      <c r="E23" s="8">
        <f t="shared" si="108"/>
        <v>441</v>
      </c>
      <c r="F23" s="8">
        <f t="shared" si="108"/>
        <v>473</v>
      </c>
      <c r="G23" s="8">
        <f t="shared" si="108"/>
        <v>462</v>
      </c>
      <c r="H23" s="8">
        <f t="shared" si="108"/>
        <v>439</v>
      </c>
      <c r="I23" s="8">
        <f t="shared" si="108"/>
        <v>465</v>
      </c>
      <c r="J23" s="8">
        <f t="shared" si="108"/>
        <v>118</v>
      </c>
      <c r="K23" s="8">
        <f t="shared" si="108"/>
        <v>108</v>
      </c>
      <c r="L23" s="8">
        <f t="shared" si="108"/>
        <v>119</v>
      </c>
      <c r="M23" s="8">
        <f t="shared" si="108"/>
        <v>122</v>
      </c>
      <c r="N23" s="8">
        <f t="shared" si="108"/>
        <v>124</v>
      </c>
      <c r="O23" s="8">
        <f t="shared" si="108"/>
        <v>127</v>
      </c>
      <c r="P23" s="8">
        <f t="shared" si="108"/>
        <v>114</v>
      </c>
      <c r="Q23" s="8">
        <f t="shared" si="108"/>
        <v>5</v>
      </c>
      <c r="R23" s="8">
        <f t="shared" si="108"/>
        <v>1</v>
      </c>
      <c r="S23" s="8">
        <f t="shared" si="108"/>
        <v>4</v>
      </c>
      <c r="T23" s="8">
        <f t="shared" si="108"/>
        <v>4</v>
      </c>
      <c r="U23" s="8">
        <f t="shared" si="108"/>
        <v>12</v>
      </c>
      <c r="V23" s="8">
        <f t="shared" si="108"/>
        <v>23</v>
      </c>
      <c r="W23" s="8">
        <f t="shared" si="108"/>
        <v>11</v>
      </c>
      <c r="X23" s="8">
        <f t="shared" si="108"/>
        <v>397</v>
      </c>
      <c r="Y23" s="8">
        <f t="shared" si="108"/>
        <v>407</v>
      </c>
      <c r="Z23" s="8">
        <f t="shared" si="108"/>
        <v>444</v>
      </c>
      <c r="AA23" s="8">
        <f t="shared" si="108"/>
        <v>413</v>
      </c>
      <c r="AB23" s="8">
        <f t="shared" si="108"/>
        <v>390</v>
      </c>
      <c r="AC23" s="8">
        <f t="shared" si="108"/>
        <v>395</v>
      </c>
      <c r="AD23" s="8">
        <f t="shared" si="108"/>
        <v>360</v>
      </c>
      <c r="AE23" s="8">
        <f t="shared" si="108"/>
        <v>221</v>
      </c>
      <c r="AF23" s="8">
        <f t="shared" si="108"/>
        <v>176</v>
      </c>
      <c r="AG23" s="8">
        <f t="shared" si="108"/>
        <v>187</v>
      </c>
      <c r="AH23" s="8">
        <f t="shared" si="108"/>
        <v>172</v>
      </c>
      <c r="AI23" s="8">
        <f t="shared" si="108"/>
        <v>178</v>
      </c>
      <c r="AJ23" s="8">
        <f t="shared" si="108"/>
        <v>162</v>
      </c>
      <c r="AK23" s="8">
        <f t="shared" si="108"/>
        <v>142</v>
      </c>
      <c r="AL23" s="8">
        <f t="shared" ref="AL23:AY23" si="109">AL124+AL126+AL127+AL135+AL136+AL138+AL139+AL141+AL142</f>
        <v>12518</v>
      </c>
      <c r="AM23" s="8">
        <f t="shared" si="109"/>
        <v>14676</v>
      </c>
      <c r="AN23" s="8">
        <f t="shared" si="109"/>
        <v>11977</v>
      </c>
      <c r="AO23" s="8">
        <f t="shared" si="109"/>
        <v>6021</v>
      </c>
      <c r="AP23" s="8">
        <f t="shared" si="109"/>
        <v>5856</v>
      </c>
      <c r="AQ23" s="8">
        <f t="shared" si="109"/>
        <v>4443</v>
      </c>
      <c r="AR23" s="8">
        <f t="shared" si="109"/>
        <v>103</v>
      </c>
      <c r="AS23" s="8">
        <f t="shared" si="109"/>
        <v>11</v>
      </c>
      <c r="AT23" s="8">
        <f t="shared" si="109"/>
        <v>25</v>
      </c>
      <c r="AU23" s="8">
        <f t="shared" si="109"/>
        <v>20</v>
      </c>
      <c r="AV23" s="8">
        <f t="shared" si="109"/>
        <v>18</v>
      </c>
      <c r="AW23" s="8">
        <f t="shared" si="109"/>
        <v>6</v>
      </c>
      <c r="AX23" s="8">
        <f t="shared" si="109"/>
        <v>5</v>
      </c>
      <c r="AY23" s="8">
        <f t="shared" si="109"/>
        <v>10</v>
      </c>
    </row>
    <row r="24" spans="1:51" s="22" customFormat="1" ht="12" customHeight="1" x14ac:dyDescent="0.2">
      <c r="A24" s="91" t="s">
        <v>13</v>
      </c>
      <c r="B24" s="91"/>
      <c r="C24" s="8">
        <f t="shared" ref="C24:AK24" si="110">C132</f>
        <v>53</v>
      </c>
      <c r="D24" s="8">
        <f t="shared" si="110"/>
        <v>46</v>
      </c>
      <c r="E24" s="8">
        <f t="shared" si="110"/>
        <v>44</v>
      </c>
      <c r="F24" s="8">
        <f t="shared" si="110"/>
        <v>53</v>
      </c>
      <c r="G24" s="8">
        <f t="shared" si="110"/>
        <v>52</v>
      </c>
      <c r="H24" s="8">
        <f t="shared" si="110"/>
        <v>50</v>
      </c>
      <c r="I24" s="8">
        <f t="shared" si="110"/>
        <v>47</v>
      </c>
      <c r="J24" s="8">
        <f t="shared" si="110"/>
        <v>26</v>
      </c>
      <c r="K24" s="8">
        <f t="shared" si="110"/>
        <v>29</v>
      </c>
      <c r="L24" s="8">
        <f t="shared" si="110"/>
        <v>29</v>
      </c>
      <c r="M24" s="8">
        <f t="shared" si="110"/>
        <v>30</v>
      </c>
      <c r="N24" s="8">
        <f t="shared" si="110"/>
        <v>34</v>
      </c>
      <c r="O24" s="8">
        <f t="shared" si="110"/>
        <v>33</v>
      </c>
      <c r="P24" s="8">
        <f t="shared" si="110"/>
        <v>42</v>
      </c>
      <c r="Q24" s="8">
        <f t="shared" si="110"/>
        <v>4</v>
      </c>
      <c r="R24" s="8">
        <f t="shared" si="110"/>
        <v>0</v>
      </c>
      <c r="S24" s="8">
        <f t="shared" si="110"/>
        <v>6</v>
      </c>
      <c r="T24" s="8">
        <f t="shared" si="110"/>
        <v>7</v>
      </c>
      <c r="U24" s="8">
        <f t="shared" si="110"/>
        <v>0</v>
      </c>
      <c r="V24" s="8">
        <f t="shared" si="110"/>
        <v>2</v>
      </c>
      <c r="W24" s="8">
        <f t="shared" si="110"/>
        <v>0</v>
      </c>
      <c r="X24" s="8">
        <f t="shared" si="110"/>
        <v>66</v>
      </c>
      <c r="Y24" s="8">
        <f t="shared" si="110"/>
        <v>61</v>
      </c>
      <c r="Z24" s="8">
        <f t="shared" si="110"/>
        <v>63</v>
      </c>
      <c r="AA24" s="8">
        <f t="shared" si="110"/>
        <v>70</v>
      </c>
      <c r="AB24" s="8">
        <f t="shared" si="110"/>
        <v>75</v>
      </c>
      <c r="AC24" s="8">
        <f t="shared" si="110"/>
        <v>83</v>
      </c>
      <c r="AD24" s="8">
        <f t="shared" si="110"/>
        <v>180</v>
      </c>
      <c r="AE24" s="8">
        <f t="shared" si="110"/>
        <v>204</v>
      </c>
      <c r="AF24" s="8">
        <f t="shared" si="110"/>
        <v>215</v>
      </c>
      <c r="AG24" s="8">
        <f t="shared" si="110"/>
        <v>255</v>
      </c>
      <c r="AH24" s="8">
        <f t="shared" si="110"/>
        <v>226</v>
      </c>
      <c r="AI24" s="8">
        <f t="shared" si="110"/>
        <v>269</v>
      </c>
      <c r="AJ24" s="8">
        <f t="shared" si="110"/>
        <v>256</v>
      </c>
      <c r="AK24" s="8">
        <f t="shared" si="110"/>
        <v>246</v>
      </c>
      <c r="AL24" s="8">
        <f t="shared" ref="AL24:AY24" si="111">AL132</f>
        <v>13</v>
      </c>
      <c r="AM24" s="8">
        <f t="shared" si="111"/>
        <v>13</v>
      </c>
      <c r="AN24" s="8">
        <f t="shared" si="111"/>
        <v>16</v>
      </c>
      <c r="AO24" s="8">
        <f t="shared" si="111"/>
        <v>10</v>
      </c>
      <c r="AP24" s="8">
        <f t="shared" si="111"/>
        <v>0</v>
      </c>
      <c r="AQ24" s="8">
        <f t="shared" si="111"/>
        <v>13</v>
      </c>
      <c r="AR24" s="8">
        <f t="shared" si="111"/>
        <v>8</v>
      </c>
      <c r="AS24" s="8">
        <f t="shared" si="111"/>
        <v>0</v>
      </c>
      <c r="AT24" s="8">
        <f t="shared" si="111"/>
        <v>6</v>
      </c>
      <c r="AU24" s="8">
        <f t="shared" si="111"/>
        <v>0</v>
      </c>
      <c r="AV24" s="8">
        <f t="shared" si="111"/>
        <v>0</v>
      </c>
      <c r="AW24" s="8">
        <f t="shared" si="111"/>
        <v>0</v>
      </c>
      <c r="AX24" s="8">
        <f t="shared" si="111"/>
        <v>0</v>
      </c>
      <c r="AY24" s="8">
        <f t="shared" si="111"/>
        <v>10</v>
      </c>
    </row>
    <row r="25" spans="1:51" s="22" customFormat="1" ht="12" customHeight="1" x14ac:dyDescent="0.2">
      <c r="A25" s="91" t="s">
        <v>14</v>
      </c>
      <c r="B25" s="91"/>
      <c r="C25" s="8">
        <f t="shared" ref="C25:AK25" si="112">C26+C27</f>
        <v>459</v>
      </c>
      <c r="D25" s="8">
        <f t="shared" si="112"/>
        <v>375</v>
      </c>
      <c r="E25" s="8">
        <f t="shared" si="112"/>
        <v>366</v>
      </c>
      <c r="F25" s="8">
        <f t="shared" si="112"/>
        <v>352</v>
      </c>
      <c r="G25" s="8">
        <f t="shared" si="112"/>
        <v>348</v>
      </c>
      <c r="H25" s="8">
        <f t="shared" si="112"/>
        <v>327</v>
      </c>
      <c r="I25" s="8">
        <f t="shared" si="112"/>
        <v>314</v>
      </c>
      <c r="J25" s="8">
        <f t="shared" si="112"/>
        <v>52</v>
      </c>
      <c r="K25" s="8">
        <f t="shared" si="112"/>
        <v>29</v>
      </c>
      <c r="L25" s="8">
        <f t="shared" si="112"/>
        <v>26</v>
      </c>
      <c r="M25" s="8">
        <f t="shared" si="112"/>
        <v>26</v>
      </c>
      <c r="N25" s="8">
        <f t="shared" si="112"/>
        <v>33</v>
      </c>
      <c r="O25" s="8">
        <f t="shared" si="112"/>
        <v>48</v>
      </c>
      <c r="P25" s="8">
        <f t="shared" si="112"/>
        <v>50</v>
      </c>
      <c r="Q25" s="8">
        <f t="shared" si="112"/>
        <v>19</v>
      </c>
      <c r="R25" s="8">
        <f t="shared" si="112"/>
        <v>12</v>
      </c>
      <c r="S25" s="8">
        <f t="shared" si="112"/>
        <v>17</v>
      </c>
      <c r="T25" s="8">
        <f t="shared" si="112"/>
        <v>24</v>
      </c>
      <c r="U25" s="8">
        <f t="shared" si="112"/>
        <v>14</v>
      </c>
      <c r="V25" s="8">
        <f t="shared" si="112"/>
        <v>20</v>
      </c>
      <c r="W25" s="8">
        <f t="shared" si="112"/>
        <v>14</v>
      </c>
      <c r="X25" s="8">
        <f t="shared" si="112"/>
        <v>1420</v>
      </c>
      <c r="Y25" s="8">
        <f t="shared" si="112"/>
        <v>1408</v>
      </c>
      <c r="Z25" s="8">
        <f t="shared" si="112"/>
        <v>1582</v>
      </c>
      <c r="AA25" s="8">
        <f t="shared" si="112"/>
        <v>1568</v>
      </c>
      <c r="AB25" s="8">
        <f t="shared" si="112"/>
        <v>1849</v>
      </c>
      <c r="AC25" s="8">
        <f t="shared" si="112"/>
        <v>1675</v>
      </c>
      <c r="AD25" s="8">
        <f t="shared" si="112"/>
        <v>1417</v>
      </c>
      <c r="AE25" s="8">
        <f t="shared" si="112"/>
        <v>1305</v>
      </c>
      <c r="AF25" s="8">
        <f t="shared" si="112"/>
        <v>1313</v>
      </c>
      <c r="AG25" s="8">
        <f t="shared" si="112"/>
        <v>1397</v>
      </c>
      <c r="AH25" s="8">
        <f t="shared" si="112"/>
        <v>1343</v>
      </c>
      <c r="AI25" s="8">
        <f t="shared" si="112"/>
        <v>1451</v>
      </c>
      <c r="AJ25" s="8">
        <f t="shared" si="112"/>
        <v>1337</v>
      </c>
      <c r="AK25" s="8">
        <f t="shared" si="112"/>
        <v>1334</v>
      </c>
      <c r="AL25" s="8">
        <f t="shared" ref="AL25:AY25" si="113">AL26+AL27</f>
        <v>77</v>
      </c>
      <c r="AM25" s="8">
        <f t="shared" si="113"/>
        <v>77</v>
      </c>
      <c r="AN25" s="8">
        <f t="shared" si="113"/>
        <v>64</v>
      </c>
      <c r="AO25" s="8">
        <f t="shared" si="113"/>
        <v>41</v>
      </c>
      <c r="AP25" s="8">
        <f t="shared" si="113"/>
        <v>92</v>
      </c>
      <c r="AQ25" s="8">
        <f t="shared" si="113"/>
        <v>98</v>
      </c>
      <c r="AR25" s="8">
        <f t="shared" si="113"/>
        <v>145</v>
      </c>
      <c r="AS25" s="8">
        <f t="shared" si="113"/>
        <v>131</v>
      </c>
      <c r="AT25" s="8">
        <f t="shared" si="113"/>
        <v>103</v>
      </c>
      <c r="AU25" s="8">
        <f t="shared" si="113"/>
        <v>137</v>
      </c>
      <c r="AV25" s="8">
        <f t="shared" si="113"/>
        <v>65</v>
      </c>
      <c r="AW25" s="8">
        <f t="shared" si="113"/>
        <v>124</v>
      </c>
      <c r="AX25" s="8">
        <f t="shared" si="113"/>
        <v>64</v>
      </c>
      <c r="AY25" s="8">
        <f t="shared" si="113"/>
        <v>89</v>
      </c>
    </row>
    <row r="26" spans="1:51" s="22" customFormat="1" ht="12" customHeight="1" x14ac:dyDescent="0.2">
      <c r="A26" s="14"/>
      <c r="B26" s="10" t="s">
        <v>15</v>
      </c>
      <c r="C26" s="8">
        <f t="shared" ref="C26:AK26" si="114">C125+C129+C131+C137+C143+C146</f>
        <v>217</v>
      </c>
      <c r="D26" s="8">
        <f t="shared" si="114"/>
        <v>199</v>
      </c>
      <c r="E26" s="8">
        <f t="shared" si="114"/>
        <v>186</v>
      </c>
      <c r="F26" s="8">
        <f t="shared" si="114"/>
        <v>186</v>
      </c>
      <c r="G26" s="8">
        <f t="shared" si="114"/>
        <v>181</v>
      </c>
      <c r="H26" s="8">
        <f t="shared" si="114"/>
        <v>173</v>
      </c>
      <c r="I26" s="8">
        <f t="shared" si="114"/>
        <v>153</v>
      </c>
      <c r="J26" s="8">
        <f t="shared" si="114"/>
        <v>29</v>
      </c>
      <c r="K26" s="8">
        <f t="shared" si="114"/>
        <v>19</v>
      </c>
      <c r="L26" s="8">
        <f t="shared" si="114"/>
        <v>15</v>
      </c>
      <c r="M26" s="8">
        <f t="shared" si="114"/>
        <v>19</v>
      </c>
      <c r="N26" s="8">
        <f t="shared" si="114"/>
        <v>17</v>
      </c>
      <c r="O26" s="8">
        <f t="shared" si="114"/>
        <v>14</v>
      </c>
      <c r="P26" s="8">
        <f t="shared" si="114"/>
        <v>15</v>
      </c>
      <c r="Q26" s="8">
        <f t="shared" si="114"/>
        <v>9</v>
      </c>
      <c r="R26" s="8">
        <f t="shared" si="114"/>
        <v>9</v>
      </c>
      <c r="S26" s="8">
        <f t="shared" si="114"/>
        <v>15</v>
      </c>
      <c r="T26" s="8">
        <f t="shared" si="114"/>
        <v>10</v>
      </c>
      <c r="U26" s="8">
        <f t="shared" si="114"/>
        <v>12</v>
      </c>
      <c r="V26" s="8">
        <f t="shared" si="114"/>
        <v>16</v>
      </c>
      <c r="W26" s="8">
        <f t="shared" si="114"/>
        <v>7</v>
      </c>
      <c r="X26" s="8">
        <f t="shared" si="114"/>
        <v>641</v>
      </c>
      <c r="Y26" s="8">
        <f t="shared" si="114"/>
        <v>684</v>
      </c>
      <c r="Z26" s="8">
        <f t="shared" si="114"/>
        <v>763</v>
      </c>
      <c r="AA26" s="8">
        <f t="shared" si="114"/>
        <v>745</v>
      </c>
      <c r="AB26" s="8">
        <f t="shared" si="114"/>
        <v>752</v>
      </c>
      <c r="AC26" s="8">
        <f t="shared" si="114"/>
        <v>801</v>
      </c>
      <c r="AD26" s="8">
        <f t="shared" si="114"/>
        <v>614</v>
      </c>
      <c r="AE26" s="8">
        <f t="shared" si="114"/>
        <v>964</v>
      </c>
      <c r="AF26" s="8">
        <f t="shared" si="114"/>
        <v>1005</v>
      </c>
      <c r="AG26" s="8">
        <f t="shared" si="114"/>
        <v>1074</v>
      </c>
      <c r="AH26" s="8">
        <f t="shared" si="114"/>
        <v>1018</v>
      </c>
      <c r="AI26" s="8">
        <f t="shared" si="114"/>
        <v>1003</v>
      </c>
      <c r="AJ26" s="8">
        <f t="shared" si="114"/>
        <v>1000</v>
      </c>
      <c r="AK26" s="8">
        <f t="shared" si="114"/>
        <v>1010</v>
      </c>
      <c r="AL26" s="8">
        <f t="shared" ref="AL26:AY26" si="115">AL125+AL129+AL131+AL137+AL143+AL146</f>
        <v>36</v>
      </c>
      <c r="AM26" s="8">
        <f t="shared" si="115"/>
        <v>40</v>
      </c>
      <c r="AN26" s="8">
        <f t="shared" si="115"/>
        <v>34</v>
      </c>
      <c r="AO26" s="8">
        <f t="shared" si="115"/>
        <v>0</v>
      </c>
      <c r="AP26" s="8">
        <f t="shared" si="115"/>
        <v>23</v>
      </c>
      <c r="AQ26" s="8">
        <f t="shared" si="115"/>
        <v>6</v>
      </c>
      <c r="AR26" s="8">
        <f t="shared" si="115"/>
        <v>3</v>
      </c>
      <c r="AS26" s="8">
        <f t="shared" si="115"/>
        <v>73</v>
      </c>
      <c r="AT26" s="8">
        <f t="shared" si="115"/>
        <v>81</v>
      </c>
      <c r="AU26" s="8">
        <f t="shared" si="115"/>
        <v>126</v>
      </c>
      <c r="AV26" s="8">
        <f t="shared" si="115"/>
        <v>61</v>
      </c>
      <c r="AW26" s="8">
        <f t="shared" si="115"/>
        <v>84</v>
      </c>
      <c r="AX26" s="8">
        <f t="shared" si="115"/>
        <v>19</v>
      </c>
      <c r="AY26" s="8">
        <f t="shared" si="115"/>
        <v>68</v>
      </c>
    </row>
    <row r="27" spans="1:51" s="22" customFormat="1" ht="12" customHeight="1" x14ac:dyDescent="0.2">
      <c r="A27" s="12"/>
      <c r="B27" s="10" t="s">
        <v>16</v>
      </c>
      <c r="C27" s="8">
        <f t="shared" ref="C27:AK27" si="116">C130+C133+C134+C144</f>
        <v>242</v>
      </c>
      <c r="D27" s="8">
        <f t="shared" si="116"/>
        <v>176</v>
      </c>
      <c r="E27" s="8">
        <f t="shared" si="116"/>
        <v>180</v>
      </c>
      <c r="F27" s="8">
        <f t="shared" si="116"/>
        <v>166</v>
      </c>
      <c r="G27" s="8">
        <f t="shared" si="116"/>
        <v>167</v>
      </c>
      <c r="H27" s="8">
        <f t="shared" si="116"/>
        <v>154</v>
      </c>
      <c r="I27" s="8">
        <f t="shared" si="116"/>
        <v>161</v>
      </c>
      <c r="J27" s="8">
        <f t="shared" si="116"/>
        <v>23</v>
      </c>
      <c r="K27" s="8">
        <f t="shared" si="116"/>
        <v>10</v>
      </c>
      <c r="L27" s="8">
        <f t="shared" si="116"/>
        <v>11</v>
      </c>
      <c r="M27" s="8">
        <f t="shared" si="116"/>
        <v>7</v>
      </c>
      <c r="N27" s="8">
        <f t="shared" si="116"/>
        <v>16</v>
      </c>
      <c r="O27" s="8">
        <f t="shared" si="116"/>
        <v>34</v>
      </c>
      <c r="P27" s="8">
        <f t="shared" si="116"/>
        <v>35</v>
      </c>
      <c r="Q27" s="8">
        <f t="shared" si="116"/>
        <v>10</v>
      </c>
      <c r="R27" s="8">
        <f t="shared" si="116"/>
        <v>3</v>
      </c>
      <c r="S27" s="8">
        <f t="shared" si="116"/>
        <v>2</v>
      </c>
      <c r="T27" s="8">
        <f t="shared" si="116"/>
        <v>14</v>
      </c>
      <c r="U27" s="8">
        <f t="shared" si="116"/>
        <v>2</v>
      </c>
      <c r="V27" s="8">
        <f t="shared" si="116"/>
        <v>4</v>
      </c>
      <c r="W27" s="8">
        <f t="shared" si="116"/>
        <v>7</v>
      </c>
      <c r="X27" s="8">
        <f t="shared" si="116"/>
        <v>779</v>
      </c>
      <c r="Y27" s="8">
        <f t="shared" si="116"/>
        <v>724</v>
      </c>
      <c r="Z27" s="8">
        <f t="shared" si="116"/>
        <v>819</v>
      </c>
      <c r="AA27" s="8">
        <f t="shared" si="116"/>
        <v>823</v>
      </c>
      <c r="AB27" s="8">
        <f t="shared" si="116"/>
        <v>1097</v>
      </c>
      <c r="AC27" s="8">
        <f t="shared" si="116"/>
        <v>874</v>
      </c>
      <c r="AD27" s="8">
        <f t="shared" si="116"/>
        <v>803</v>
      </c>
      <c r="AE27" s="8">
        <f t="shared" si="116"/>
        <v>341</v>
      </c>
      <c r="AF27" s="8">
        <f t="shared" si="116"/>
        <v>308</v>
      </c>
      <c r="AG27" s="8">
        <f t="shared" si="116"/>
        <v>323</v>
      </c>
      <c r="AH27" s="8">
        <f t="shared" si="116"/>
        <v>325</v>
      </c>
      <c r="AI27" s="8">
        <f t="shared" si="116"/>
        <v>448</v>
      </c>
      <c r="AJ27" s="8">
        <f t="shared" si="116"/>
        <v>337</v>
      </c>
      <c r="AK27" s="8">
        <f t="shared" si="116"/>
        <v>324</v>
      </c>
      <c r="AL27" s="8">
        <f t="shared" ref="AL27:AY27" si="117">AL130+AL133+AL134+AL144</f>
        <v>41</v>
      </c>
      <c r="AM27" s="8">
        <f t="shared" si="117"/>
        <v>37</v>
      </c>
      <c r="AN27" s="8">
        <f t="shared" si="117"/>
        <v>30</v>
      </c>
      <c r="AO27" s="8">
        <f t="shared" si="117"/>
        <v>41</v>
      </c>
      <c r="AP27" s="8">
        <f t="shared" si="117"/>
        <v>69</v>
      </c>
      <c r="AQ27" s="8">
        <f t="shared" si="117"/>
        <v>92</v>
      </c>
      <c r="AR27" s="8">
        <f t="shared" si="117"/>
        <v>142</v>
      </c>
      <c r="AS27" s="8">
        <f t="shared" si="117"/>
        <v>58</v>
      </c>
      <c r="AT27" s="8">
        <f t="shared" si="117"/>
        <v>22</v>
      </c>
      <c r="AU27" s="8">
        <f t="shared" si="117"/>
        <v>11</v>
      </c>
      <c r="AV27" s="8">
        <f t="shared" si="117"/>
        <v>4</v>
      </c>
      <c r="AW27" s="8">
        <f t="shared" si="117"/>
        <v>40</v>
      </c>
      <c r="AX27" s="8">
        <f t="shared" si="117"/>
        <v>45</v>
      </c>
      <c r="AY27" s="8">
        <f t="shared" si="117"/>
        <v>21</v>
      </c>
    </row>
    <row r="28" spans="1:51" s="22" customFormat="1" ht="12" customHeight="1" x14ac:dyDescent="0.2">
      <c r="A28" s="91" t="s">
        <v>17</v>
      </c>
      <c r="B28" s="91"/>
      <c r="C28" s="8">
        <f t="shared" ref="C28:AK28" si="118">C29+C30</f>
        <v>69</v>
      </c>
      <c r="D28" s="8">
        <f t="shared" si="118"/>
        <v>41</v>
      </c>
      <c r="E28" s="8">
        <f t="shared" si="118"/>
        <v>42</v>
      </c>
      <c r="F28" s="8">
        <f t="shared" si="118"/>
        <v>50</v>
      </c>
      <c r="G28" s="8">
        <f t="shared" si="118"/>
        <v>38</v>
      </c>
      <c r="H28" s="8">
        <f t="shared" si="118"/>
        <v>45</v>
      </c>
      <c r="I28" s="8">
        <f t="shared" si="118"/>
        <v>65</v>
      </c>
      <c r="J28" s="8">
        <f t="shared" si="118"/>
        <v>29</v>
      </c>
      <c r="K28" s="8">
        <f t="shared" si="118"/>
        <v>39</v>
      </c>
      <c r="L28" s="8">
        <f t="shared" si="118"/>
        <v>10</v>
      </c>
      <c r="M28" s="8">
        <f t="shared" si="118"/>
        <v>13</v>
      </c>
      <c r="N28" s="8">
        <f t="shared" si="118"/>
        <v>12</v>
      </c>
      <c r="O28" s="8">
        <f t="shared" si="118"/>
        <v>18</v>
      </c>
      <c r="P28" s="8">
        <f t="shared" si="118"/>
        <v>19</v>
      </c>
      <c r="Q28" s="8">
        <f t="shared" si="118"/>
        <v>4</v>
      </c>
      <c r="R28" s="8">
        <f t="shared" si="118"/>
        <v>3</v>
      </c>
      <c r="S28" s="8">
        <f t="shared" si="118"/>
        <v>4</v>
      </c>
      <c r="T28" s="8">
        <f t="shared" si="118"/>
        <v>4</v>
      </c>
      <c r="U28" s="8">
        <f t="shared" si="118"/>
        <v>4</v>
      </c>
      <c r="V28" s="8">
        <f t="shared" si="118"/>
        <v>5</v>
      </c>
      <c r="W28" s="8">
        <f t="shared" si="118"/>
        <v>8</v>
      </c>
      <c r="X28" s="8">
        <f t="shared" si="118"/>
        <v>670</v>
      </c>
      <c r="Y28" s="8">
        <f t="shared" si="118"/>
        <v>579</v>
      </c>
      <c r="Z28" s="8">
        <f t="shared" si="118"/>
        <v>492</v>
      </c>
      <c r="AA28" s="8">
        <f t="shared" si="118"/>
        <v>451</v>
      </c>
      <c r="AB28" s="8">
        <f t="shared" si="118"/>
        <v>519</v>
      </c>
      <c r="AC28" s="8">
        <f t="shared" si="118"/>
        <v>529</v>
      </c>
      <c r="AD28" s="8">
        <f t="shared" si="118"/>
        <v>475</v>
      </c>
      <c r="AE28" s="8">
        <f t="shared" si="118"/>
        <v>186</v>
      </c>
      <c r="AF28" s="8">
        <f t="shared" si="118"/>
        <v>221</v>
      </c>
      <c r="AG28" s="8">
        <f t="shared" si="118"/>
        <v>201</v>
      </c>
      <c r="AH28" s="8">
        <f t="shared" si="118"/>
        <v>175</v>
      </c>
      <c r="AI28" s="8">
        <f t="shared" si="118"/>
        <v>133</v>
      </c>
      <c r="AJ28" s="8">
        <f t="shared" si="118"/>
        <v>140</v>
      </c>
      <c r="AK28" s="8">
        <f t="shared" si="118"/>
        <v>121</v>
      </c>
      <c r="AL28" s="8">
        <f t="shared" ref="AL28:AY28" si="119">AL29+AL30</f>
        <v>99</v>
      </c>
      <c r="AM28" s="8">
        <f t="shared" si="119"/>
        <v>77</v>
      </c>
      <c r="AN28" s="8">
        <f t="shared" si="119"/>
        <v>86</v>
      </c>
      <c r="AO28" s="8">
        <f t="shared" si="119"/>
        <v>119</v>
      </c>
      <c r="AP28" s="8">
        <f t="shared" si="119"/>
        <v>82</v>
      </c>
      <c r="AQ28" s="8">
        <f t="shared" si="119"/>
        <v>89</v>
      </c>
      <c r="AR28" s="8">
        <f t="shared" si="119"/>
        <v>39</v>
      </c>
      <c r="AS28" s="8">
        <f t="shared" si="119"/>
        <v>96</v>
      </c>
      <c r="AT28" s="8">
        <f t="shared" si="119"/>
        <v>59</v>
      </c>
      <c r="AU28" s="8">
        <f t="shared" si="119"/>
        <v>99</v>
      </c>
      <c r="AV28" s="8">
        <f t="shared" si="119"/>
        <v>35</v>
      </c>
      <c r="AW28" s="8">
        <f t="shared" si="119"/>
        <v>150</v>
      </c>
      <c r="AX28" s="8">
        <f t="shared" si="119"/>
        <v>146</v>
      </c>
      <c r="AY28" s="8">
        <f t="shared" si="119"/>
        <v>120</v>
      </c>
    </row>
    <row r="29" spans="1:51" s="22" customFormat="1" ht="12" customHeight="1" x14ac:dyDescent="0.2">
      <c r="A29" s="14"/>
      <c r="B29" s="10" t="s">
        <v>18</v>
      </c>
      <c r="C29" s="8">
        <f t="shared" ref="C29:AK29" si="120">+C128</f>
        <v>40</v>
      </c>
      <c r="D29" s="8">
        <f t="shared" si="120"/>
        <v>41</v>
      </c>
      <c r="E29" s="8">
        <f t="shared" si="120"/>
        <v>42</v>
      </c>
      <c r="F29" s="8">
        <f t="shared" si="120"/>
        <v>50</v>
      </c>
      <c r="G29" s="8">
        <f t="shared" si="120"/>
        <v>38</v>
      </c>
      <c r="H29" s="8">
        <f t="shared" si="120"/>
        <v>45</v>
      </c>
      <c r="I29" s="8">
        <f t="shared" si="120"/>
        <v>65</v>
      </c>
      <c r="J29" s="8">
        <f t="shared" si="120"/>
        <v>6</v>
      </c>
      <c r="K29" s="8">
        <f t="shared" si="120"/>
        <v>8</v>
      </c>
      <c r="L29" s="8">
        <f t="shared" si="120"/>
        <v>2</v>
      </c>
      <c r="M29" s="8">
        <f t="shared" si="120"/>
        <v>3</v>
      </c>
      <c r="N29" s="8">
        <f t="shared" si="120"/>
        <v>12</v>
      </c>
      <c r="O29" s="8">
        <f t="shared" si="120"/>
        <v>12</v>
      </c>
      <c r="P29" s="8">
        <f t="shared" si="120"/>
        <v>13</v>
      </c>
      <c r="Q29" s="8">
        <f t="shared" si="120"/>
        <v>2</v>
      </c>
      <c r="R29" s="8">
        <f t="shared" si="120"/>
        <v>0</v>
      </c>
      <c r="S29" s="8">
        <f t="shared" si="120"/>
        <v>0</v>
      </c>
      <c r="T29" s="8">
        <f t="shared" si="120"/>
        <v>0</v>
      </c>
      <c r="U29" s="8">
        <f t="shared" si="120"/>
        <v>0</v>
      </c>
      <c r="V29" s="8">
        <f t="shared" si="120"/>
        <v>0</v>
      </c>
      <c r="W29" s="8">
        <f t="shared" si="120"/>
        <v>2</v>
      </c>
      <c r="X29" s="8">
        <f t="shared" si="120"/>
        <v>519</v>
      </c>
      <c r="Y29" s="8">
        <f t="shared" si="120"/>
        <v>402</v>
      </c>
      <c r="Z29" s="8">
        <f t="shared" si="120"/>
        <v>357</v>
      </c>
      <c r="AA29" s="8">
        <f t="shared" si="120"/>
        <v>343</v>
      </c>
      <c r="AB29" s="8">
        <f t="shared" si="120"/>
        <v>364</v>
      </c>
      <c r="AC29" s="8">
        <f t="shared" si="120"/>
        <v>391</v>
      </c>
      <c r="AD29" s="8">
        <f t="shared" si="120"/>
        <v>340</v>
      </c>
      <c r="AE29" s="8">
        <f t="shared" si="120"/>
        <v>135</v>
      </c>
      <c r="AF29" s="8">
        <f t="shared" si="120"/>
        <v>154</v>
      </c>
      <c r="AG29" s="8">
        <f t="shared" si="120"/>
        <v>135</v>
      </c>
      <c r="AH29" s="8">
        <f t="shared" si="120"/>
        <v>122</v>
      </c>
      <c r="AI29" s="8">
        <f t="shared" si="120"/>
        <v>71</v>
      </c>
      <c r="AJ29" s="8">
        <f t="shared" si="120"/>
        <v>70</v>
      </c>
      <c r="AK29" s="8">
        <f t="shared" si="120"/>
        <v>53</v>
      </c>
      <c r="AL29" s="8">
        <f t="shared" ref="AL29:AY29" si="121">+AL128</f>
        <v>80</v>
      </c>
      <c r="AM29" s="8">
        <f t="shared" si="121"/>
        <v>71</v>
      </c>
      <c r="AN29" s="8">
        <f t="shared" si="121"/>
        <v>79</v>
      </c>
      <c r="AO29" s="8">
        <f t="shared" si="121"/>
        <v>119</v>
      </c>
      <c r="AP29" s="8">
        <f t="shared" si="121"/>
        <v>75</v>
      </c>
      <c r="AQ29" s="8">
        <f t="shared" si="121"/>
        <v>89</v>
      </c>
      <c r="AR29" s="8">
        <f t="shared" si="121"/>
        <v>39</v>
      </c>
      <c r="AS29" s="8">
        <f t="shared" si="121"/>
        <v>96</v>
      </c>
      <c r="AT29" s="8">
        <f t="shared" si="121"/>
        <v>59</v>
      </c>
      <c r="AU29" s="8">
        <f t="shared" si="121"/>
        <v>99</v>
      </c>
      <c r="AV29" s="8">
        <f t="shared" si="121"/>
        <v>35</v>
      </c>
      <c r="AW29" s="8">
        <f t="shared" si="121"/>
        <v>150</v>
      </c>
      <c r="AX29" s="8">
        <f t="shared" si="121"/>
        <v>146</v>
      </c>
      <c r="AY29" s="8">
        <f t="shared" si="121"/>
        <v>120</v>
      </c>
    </row>
    <row r="30" spans="1:51" s="22" customFormat="1" ht="12" customHeight="1" x14ac:dyDescent="0.2">
      <c r="A30" s="12"/>
      <c r="B30" s="10" t="s">
        <v>19</v>
      </c>
      <c r="C30" s="8">
        <f t="shared" ref="C30:AK30" si="122">C145</f>
        <v>29</v>
      </c>
      <c r="D30" s="8">
        <f t="shared" si="122"/>
        <v>0</v>
      </c>
      <c r="E30" s="8">
        <f t="shared" si="122"/>
        <v>0</v>
      </c>
      <c r="F30" s="8">
        <f t="shared" si="122"/>
        <v>0</v>
      </c>
      <c r="G30" s="8">
        <f t="shared" si="122"/>
        <v>0</v>
      </c>
      <c r="H30" s="8">
        <f t="shared" si="122"/>
        <v>0</v>
      </c>
      <c r="I30" s="8">
        <f t="shared" si="122"/>
        <v>0</v>
      </c>
      <c r="J30" s="8">
        <f t="shared" si="122"/>
        <v>23</v>
      </c>
      <c r="K30" s="8">
        <f t="shared" si="122"/>
        <v>31</v>
      </c>
      <c r="L30" s="8">
        <f t="shared" si="122"/>
        <v>8</v>
      </c>
      <c r="M30" s="8">
        <f t="shared" si="122"/>
        <v>10</v>
      </c>
      <c r="N30" s="8">
        <f t="shared" si="122"/>
        <v>0</v>
      </c>
      <c r="O30" s="8">
        <f t="shared" si="122"/>
        <v>6</v>
      </c>
      <c r="P30" s="8">
        <f t="shared" si="122"/>
        <v>6</v>
      </c>
      <c r="Q30" s="8">
        <f t="shared" si="122"/>
        <v>2</v>
      </c>
      <c r="R30" s="8">
        <f t="shared" si="122"/>
        <v>3</v>
      </c>
      <c r="S30" s="8">
        <f t="shared" si="122"/>
        <v>4</v>
      </c>
      <c r="T30" s="8">
        <f t="shared" si="122"/>
        <v>4</v>
      </c>
      <c r="U30" s="8">
        <f t="shared" si="122"/>
        <v>4</v>
      </c>
      <c r="V30" s="8">
        <f t="shared" si="122"/>
        <v>5</v>
      </c>
      <c r="W30" s="8">
        <f t="shared" si="122"/>
        <v>6</v>
      </c>
      <c r="X30" s="8">
        <f t="shared" si="122"/>
        <v>151</v>
      </c>
      <c r="Y30" s="8">
        <f t="shared" si="122"/>
        <v>177</v>
      </c>
      <c r="Z30" s="8">
        <f t="shared" si="122"/>
        <v>135</v>
      </c>
      <c r="AA30" s="8">
        <f t="shared" si="122"/>
        <v>108</v>
      </c>
      <c r="AB30" s="8">
        <f t="shared" si="122"/>
        <v>155</v>
      </c>
      <c r="AC30" s="8">
        <f t="shared" si="122"/>
        <v>138</v>
      </c>
      <c r="AD30" s="8">
        <f t="shared" si="122"/>
        <v>135</v>
      </c>
      <c r="AE30" s="8">
        <f t="shared" si="122"/>
        <v>51</v>
      </c>
      <c r="AF30" s="8">
        <f t="shared" si="122"/>
        <v>67</v>
      </c>
      <c r="AG30" s="8">
        <f t="shared" si="122"/>
        <v>66</v>
      </c>
      <c r="AH30" s="8">
        <f t="shared" si="122"/>
        <v>53</v>
      </c>
      <c r="AI30" s="8">
        <f t="shared" si="122"/>
        <v>62</v>
      </c>
      <c r="AJ30" s="8">
        <f t="shared" si="122"/>
        <v>70</v>
      </c>
      <c r="AK30" s="8">
        <f t="shared" si="122"/>
        <v>68</v>
      </c>
      <c r="AL30" s="8">
        <f t="shared" ref="AL30:AY30" si="123">AL145</f>
        <v>19</v>
      </c>
      <c r="AM30" s="8">
        <f t="shared" si="123"/>
        <v>6</v>
      </c>
      <c r="AN30" s="8">
        <f t="shared" si="123"/>
        <v>7</v>
      </c>
      <c r="AO30" s="8">
        <f t="shared" si="123"/>
        <v>0</v>
      </c>
      <c r="AP30" s="8">
        <f t="shared" si="123"/>
        <v>7</v>
      </c>
      <c r="AQ30" s="8">
        <f t="shared" si="123"/>
        <v>0</v>
      </c>
      <c r="AR30" s="8">
        <f t="shared" si="123"/>
        <v>0</v>
      </c>
      <c r="AS30" s="8">
        <f t="shared" si="123"/>
        <v>0</v>
      </c>
      <c r="AT30" s="8">
        <f t="shared" si="123"/>
        <v>0</v>
      </c>
      <c r="AU30" s="8">
        <f t="shared" si="123"/>
        <v>0</v>
      </c>
      <c r="AV30" s="8">
        <f t="shared" si="123"/>
        <v>0</v>
      </c>
      <c r="AW30" s="8">
        <f t="shared" si="123"/>
        <v>0</v>
      </c>
      <c r="AX30" s="8">
        <f t="shared" si="123"/>
        <v>0</v>
      </c>
      <c r="AY30" s="8">
        <f t="shared" si="123"/>
        <v>0</v>
      </c>
    </row>
    <row r="31" spans="1:51" s="22" customFormat="1" ht="12" customHeight="1" x14ac:dyDescent="0.2">
      <c r="A31" s="91" t="s">
        <v>20</v>
      </c>
      <c r="B31" s="91"/>
      <c r="C31" s="8">
        <f>C140</f>
        <v>83</v>
      </c>
      <c r="D31" s="8">
        <f t="shared" ref="D31:G31" si="124">D140</f>
        <v>72</v>
      </c>
      <c r="E31" s="8">
        <f t="shared" si="124"/>
        <v>55</v>
      </c>
      <c r="F31" s="8">
        <f t="shared" si="124"/>
        <v>49</v>
      </c>
      <c r="G31" s="8">
        <f t="shared" si="124"/>
        <v>37</v>
      </c>
      <c r="H31" s="8">
        <f>H140</f>
        <v>36</v>
      </c>
      <c r="I31" s="8">
        <f t="shared" ref="I31" si="125">I140</f>
        <v>39</v>
      </c>
      <c r="J31" s="8">
        <f t="shared" ref="J31" si="126">J140</f>
        <v>12</v>
      </c>
      <c r="K31" s="8">
        <f>K140</f>
        <v>11</v>
      </c>
      <c r="L31" s="8">
        <f t="shared" ref="L31:O31" si="127">L140</f>
        <v>36</v>
      </c>
      <c r="M31" s="8">
        <f t="shared" si="127"/>
        <v>42</v>
      </c>
      <c r="N31" s="8">
        <f t="shared" si="127"/>
        <v>46</v>
      </c>
      <c r="O31" s="8">
        <f t="shared" si="127"/>
        <v>48</v>
      </c>
      <c r="P31" s="8">
        <f>P140</f>
        <v>45</v>
      </c>
      <c r="Q31" s="8">
        <f t="shared" ref="Q31:R31" si="128">Q140</f>
        <v>1</v>
      </c>
      <c r="R31" s="8">
        <f t="shared" si="128"/>
        <v>0</v>
      </c>
      <c r="S31" s="8">
        <f>S140</f>
        <v>0</v>
      </c>
      <c r="T31" s="8">
        <f t="shared" ref="T31:W31" si="129">T140</f>
        <v>0</v>
      </c>
      <c r="U31" s="8">
        <f t="shared" si="129"/>
        <v>0</v>
      </c>
      <c r="V31" s="8">
        <f t="shared" si="129"/>
        <v>0</v>
      </c>
      <c r="W31" s="8">
        <f t="shared" si="129"/>
        <v>0</v>
      </c>
      <c r="X31" s="8">
        <f t="shared" ref="X31:Z31" si="130">X140</f>
        <v>293</v>
      </c>
      <c r="Y31" s="8">
        <f t="shared" si="130"/>
        <v>302</v>
      </c>
      <c r="Z31" s="8">
        <f t="shared" si="130"/>
        <v>255</v>
      </c>
      <c r="AA31" s="8">
        <f>AA140</f>
        <v>247</v>
      </c>
      <c r="AB31" s="8">
        <f t="shared" ref="AB31:AD31" si="131">AB140</f>
        <v>278</v>
      </c>
      <c r="AC31" s="8">
        <f t="shared" si="131"/>
        <v>275</v>
      </c>
      <c r="AD31" s="8">
        <f t="shared" si="131"/>
        <v>269</v>
      </c>
      <c r="AE31" s="8">
        <f t="shared" ref="AE31:AH31" si="132">AE140</f>
        <v>591</v>
      </c>
      <c r="AF31" s="8">
        <f t="shared" si="132"/>
        <v>531</v>
      </c>
      <c r="AG31" s="8">
        <f t="shared" si="132"/>
        <v>307</v>
      </c>
      <c r="AH31" s="8">
        <f t="shared" si="132"/>
        <v>257</v>
      </c>
      <c r="AI31" s="8">
        <f>AI140</f>
        <v>292</v>
      </c>
      <c r="AJ31" s="8">
        <f t="shared" ref="AJ31:AK31" si="133">AJ140</f>
        <v>340</v>
      </c>
      <c r="AK31" s="8">
        <f t="shared" si="133"/>
        <v>293</v>
      </c>
      <c r="AL31" s="8">
        <f>AL140</f>
        <v>59</v>
      </c>
      <c r="AM31" s="8">
        <f t="shared" ref="AM31:AP31" si="134">AM140</f>
        <v>27</v>
      </c>
      <c r="AN31" s="8">
        <f t="shared" si="134"/>
        <v>24</v>
      </c>
      <c r="AO31" s="8">
        <f t="shared" si="134"/>
        <v>0</v>
      </c>
      <c r="AP31" s="8">
        <f t="shared" si="134"/>
        <v>6</v>
      </c>
      <c r="AQ31" s="8">
        <f>AQ140</f>
        <v>23</v>
      </c>
      <c r="AR31" s="8">
        <f t="shared" ref="AR31" si="135">AR140</f>
        <v>57</v>
      </c>
      <c r="AS31" s="8">
        <f t="shared" ref="AS31" si="136">AS140</f>
        <v>15</v>
      </c>
      <c r="AT31" s="8">
        <f>AT140</f>
        <v>43</v>
      </c>
      <c r="AU31" s="8">
        <f t="shared" ref="AU31:AX31" si="137">AU140</f>
        <v>25</v>
      </c>
      <c r="AV31" s="8">
        <f t="shared" si="137"/>
        <v>0</v>
      </c>
      <c r="AW31" s="8">
        <f t="shared" si="137"/>
        <v>22</v>
      </c>
      <c r="AX31" s="8">
        <f t="shared" si="137"/>
        <v>9</v>
      </c>
      <c r="AY31" s="8">
        <f>AY140</f>
        <v>10</v>
      </c>
    </row>
    <row r="32" spans="1:51" s="22" customFormat="1" ht="12" customHeight="1" x14ac:dyDescent="0.2">
      <c r="A32" s="91" t="s">
        <v>21</v>
      </c>
      <c r="B32" s="91"/>
      <c r="C32" s="8">
        <f t="shared" ref="C32:AK32" si="138">C33+C34+C35</f>
        <v>600</v>
      </c>
      <c r="D32" s="8">
        <f t="shared" si="138"/>
        <v>730</v>
      </c>
      <c r="E32" s="8">
        <f t="shared" si="138"/>
        <v>775</v>
      </c>
      <c r="F32" s="8">
        <f t="shared" si="138"/>
        <v>849</v>
      </c>
      <c r="G32" s="8">
        <f t="shared" si="138"/>
        <v>878</v>
      </c>
      <c r="H32" s="8">
        <f t="shared" si="138"/>
        <v>953</v>
      </c>
      <c r="I32" s="8">
        <f t="shared" si="138"/>
        <v>973</v>
      </c>
      <c r="J32" s="8">
        <f t="shared" si="138"/>
        <v>38</v>
      </c>
      <c r="K32" s="8">
        <f t="shared" si="138"/>
        <v>47</v>
      </c>
      <c r="L32" s="8">
        <f t="shared" si="138"/>
        <v>63</v>
      </c>
      <c r="M32" s="8">
        <f t="shared" si="138"/>
        <v>77</v>
      </c>
      <c r="N32" s="8">
        <f t="shared" si="138"/>
        <v>83</v>
      </c>
      <c r="O32" s="8">
        <f t="shared" si="138"/>
        <v>85</v>
      </c>
      <c r="P32" s="8">
        <f t="shared" si="138"/>
        <v>115</v>
      </c>
      <c r="Q32" s="8">
        <f t="shared" si="138"/>
        <v>89</v>
      </c>
      <c r="R32" s="8">
        <f t="shared" si="138"/>
        <v>53</v>
      </c>
      <c r="S32" s="8">
        <f t="shared" si="138"/>
        <v>75</v>
      </c>
      <c r="T32" s="8">
        <f t="shared" si="138"/>
        <v>74</v>
      </c>
      <c r="U32" s="8">
        <f t="shared" si="138"/>
        <v>67</v>
      </c>
      <c r="V32" s="8">
        <f t="shared" si="138"/>
        <v>65</v>
      </c>
      <c r="W32" s="8">
        <f t="shared" si="138"/>
        <v>55</v>
      </c>
      <c r="X32" s="8">
        <f t="shared" si="138"/>
        <v>2577</v>
      </c>
      <c r="Y32" s="8">
        <f t="shared" si="138"/>
        <v>2612</v>
      </c>
      <c r="Z32" s="8">
        <f t="shared" si="138"/>
        <v>2600</v>
      </c>
      <c r="AA32" s="8">
        <f t="shared" si="138"/>
        <v>2443</v>
      </c>
      <c r="AB32" s="8">
        <f t="shared" si="138"/>
        <v>2253</v>
      </c>
      <c r="AC32" s="8">
        <f t="shared" si="138"/>
        <v>2269</v>
      </c>
      <c r="AD32" s="8">
        <f t="shared" si="138"/>
        <v>2000</v>
      </c>
      <c r="AE32" s="8">
        <f t="shared" si="138"/>
        <v>1278</v>
      </c>
      <c r="AF32" s="8">
        <f t="shared" si="138"/>
        <v>1295</v>
      </c>
      <c r="AG32" s="8">
        <f t="shared" si="138"/>
        <v>1336</v>
      </c>
      <c r="AH32" s="8">
        <f t="shared" si="138"/>
        <v>1455</v>
      </c>
      <c r="AI32" s="8">
        <f t="shared" si="138"/>
        <v>1610</v>
      </c>
      <c r="AJ32" s="8">
        <f t="shared" si="138"/>
        <v>1776</v>
      </c>
      <c r="AK32" s="8">
        <f t="shared" si="138"/>
        <v>1665</v>
      </c>
      <c r="AL32" s="8">
        <f t="shared" ref="AL32:AY32" si="139">AL33+AL34+AL35</f>
        <v>160</v>
      </c>
      <c r="AM32" s="8">
        <f t="shared" si="139"/>
        <v>114</v>
      </c>
      <c r="AN32" s="8">
        <f t="shared" si="139"/>
        <v>108</v>
      </c>
      <c r="AO32" s="8">
        <f t="shared" si="139"/>
        <v>149</v>
      </c>
      <c r="AP32" s="8">
        <f t="shared" si="139"/>
        <v>190</v>
      </c>
      <c r="AQ32" s="8">
        <f t="shared" si="139"/>
        <v>177</v>
      </c>
      <c r="AR32" s="8">
        <f t="shared" si="139"/>
        <v>156</v>
      </c>
      <c r="AS32" s="8">
        <f t="shared" si="139"/>
        <v>33</v>
      </c>
      <c r="AT32" s="8">
        <f t="shared" si="139"/>
        <v>93</v>
      </c>
      <c r="AU32" s="8">
        <f t="shared" si="139"/>
        <v>46</v>
      </c>
      <c r="AV32" s="8">
        <f t="shared" si="139"/>
        <v>68</v>
      </c>
      <c r="AW32" s="8">
        <f t="shared" si="139"/>
        <v>33</v>
      </c>
      <c r="AX32" s="8">
        <f t="shared" si="139"/>
        <v>63</v>
      </c>
      <c r="AY32" s="8">
        <f t="shared" si="139"/>
        <v>14</v>
      </c>
    </row>
    <row r="33" spans="1:51" s="22" customFormat="1" ht="12" customHeight="1" x14ac:dyDescent="0.2">
      <c r="A33" s="14"/>
      <c r="B33" s="10" t="s">
        <v>22</v>
      </c>
      <c r="C33" s="8">
        <f t="shared" ref="C33:AK33" si="140">C154</f>
        <v>229</v>
      </c>
      <c r="D33" s="8">
        <f t="shared" si="140"/>
        <v>209</v>
      </c>
      <c r="E33" s="8">
        <f t="shared" si="140"/>
        <v>234</v>
      </c>
      <c r="F33" s="8">
        <f t="shared" si="140"/>
        <v>248</v>
      </c>
      <c r="G33" s="8">
        <f t="shared" si="140"/>
        <v>262</v>
      </c>
      <c r="H33" s="8">
        <f t="shared" si="140"/>
        <v>262</v>
      </c>
      <c r="I33" s="8">
        <f t="shared" si="140"/>
        <v>279</v>
      </c>
      <c r="J33" s="8">
        <f t="shared" si="140"/>
        <v>11</v>
      </c>
      <c r="K33" s="8">
        <f t="shared" si="140"/>
        <v>8</v>
      </c>
      <c r="L33" s="8">
        <f t="shared" si="140"/>
        <v>16</v>
      </c>
      <c r="M33" s="8">
        <f t="shared" si="140"/>
        <v>24</v>
      </c>
      <c r="N33" s="8">
        <f t="shared" si="140"/>
        <v>33</v>
      </c>
      <c r="O33" s="8">
        <f t="shared" si="140"/>
        <v>32</v>
      </c>
      <c r="P33" s="8">
        <f t="shared" si="140"/>
        <v>45</v>
      </c>
      <c r="Q33" s="8">
        <f t="shared" si="140"/>
        <v>13</v>
      </c>
      <c r="R33" s="8">
        <f t="shared" si="140"/>
        <v>21</v>
      </c>
      <c r="S33" s="8">
        <f t="shared" si="140"/>
        <v>16</v>
      </c>
      <c r="T33" s="8">
        <f t="shared" si="140"/>
        <v>24</v>
      </c>
      <c r="U33" s="8">
        <f t="shared" si="140"/>
        <v>26</v>
      </c>
      <c r="V33" s="8">
        <f t="shared" si="140"/>
        <v>14</v>
      </c>
      <c r="W33" s="8">
        <f t="shared" si="140"/>
        <v>4</v>
      </c>
      <c r="X33" s="8">
        <f t="shared" si="140"/>
        <v>685</v>
      </c>
      <c r="Y33" s="8">
        <f t="shared" si="140"/>
        <v>750</v>
      </c>
      <c r="Z33" s="8">
        <f t="shared" si="140"/>
        <v>711</v>
      </c>
      <c r="AA33" s="8">
        <f t="shared" si="140"/>
        <v>607</v>
      </c>
      <c r="AB33" s="8">
        <f t="shared" si="140"/>
        <v>559</v>
      </c>
      <c r="AC33" s="8">
        <f t="shared" si="140"/>
        <v>541</v>
      </c>
      <c r="AD33" s="8">
        <f t="shared" si="140"/>
        <v>531</v>
      </c>
      <c r="AE33" s="8">
        <f t="shared" si="140"/>
        <v>384</v>
      </c>
      <c r="AF33" s="8">
        <f t="shared" si="140"/>
        <v>396</v>
      </c>
      <c r="AG33" s="8">
        <f t="shared" si="140"/>
        <v>416</v>
      </c>
      <c r="AH33" s="8">
        <f t="shared" si="140"/>
        <v>469</v>
      </c>
      <c r="AI33" s="8">
        <f t="shared" si="140"/>
        <v>530</v>
      </c>
      <c r="AJ33" s="8">
        <f t="shared" si="140"/>
        <v>573</v>
      </c>
      <c r="AK33" s="8">
        <f t="shared" si="140"/>
        <v>580</v>
      </c>
      <c r="AL33" s="8">
        <f t="shared" ref="AL33:AY33" si="141">AL154</f>
        <v>93</v>
      </c>
      <c r="AM33" s="8">
        <f t="shared" si="141"/>
        <v>80</v>
      </c>
      <c r="AN33" s="8">
        <f t="shared" si="141"/>
        <v>65</v>
      </c>
      <c r="AO33" s="8">
        <f t="shared" si="141"/>
        <v>72</v>
      </c>
      <c r="AP33" s="8">
        <f t="shared" si="141"/>
        <v>62</v>
      </c>
      <c r="AQ33" s="8">
        <f t="shared" si="141"/>
        <v>56</v>
      </c>
      <c r="AR33" s="8">
        <f t="shared" si="141"/>
        <v>24</v>
      </c>
      <c r="AS33" s="8">
        <f t="shared" si="141"/>
        <v>21</v>
      </c>
      <c r="AT33" s="8">
        <f t="shared" si="141"/>
        <v>38</v>
      </c>
      <c r="AU33" s="8">
        <f t="shared" si="141"/>
        <v>25</v>
      </c>
      <c r="AV33" s="8">
        <f t="shared" si="141"/>
        <v>42</v>
      </c>
      <c r="AW33" s="8">
        <f t="shared" si="141"/>
        <v>25</v>
      </c>
      <c r="AX33" s="8">
        <f t="shared" si="141"/>
        <v>47</v>
      </c>
      <c r="AY33" s="8">
        <f t="shared" si="141"/>
        <v>2</v>
      </c>
    </row>
    <row r="34" spans="1:51" s="22" customFormat="1" ht="12" customHeight="1" x14ac:dyDescent="0.2">
      <c r="A34" s="9"/>
      <c r="B34" s="10" t="s">
        <v>23</v>
      </c>
      <c r="C34" s="8">
        <f t="shared" ref="C34:AK34" si="142">C150+C151+C152+C155</f>
        <v>118</v>
      </c>
      <c r="D34" s="8">
        <f t="shared" si="142"/>
        <v>115</v>
      </c>
      <c r="E34" s="8">
        <f t="shared" si="142"/>
        <v>127</v>
      </c>
      <c r="F34" s="8">
        <f t="shared" si="142"/>
        <v>134</v>
      </c>
      <c r="G34" s="8">
        <f t="shared" si="142"/>
        <v>139</v>
      </c>
      <c r="H34" s="8">
        <f t="shared" si="142"/>
        <v>171</v>
      </c>
      <c r="I34" s="8">
        <f t="shared" si="142"/>
        <v>125</v>
      </c>
      <c r="J34" s="8">
        <f t="shared" si="142"/>
        <v>13</v>
      </c>
      <c r="K34" s="8">
        <f t="shared" si="142"/>
        <v>15</v>
      </c>
      <c r="L34" s="8">
        <f t="shared" si="142"/>
        <v>22</v>
      </c>
      <c r="M34" s="8">
        <f t="shared" si="142"/>
        <v>21</v>
      </c>
      <c r="N34" s="8">
        <f t="shared" si="142"/>
        <v>21</v>
      </c>
      <c r="O34" s="8">
        <f t="shared" si="142"/>
        <v>23</v>
      </c>
      <c r="P34" s="8">
        <f t="shared" si="142"/>
        <v>22</v>
      </c>
      <c r="Q34" s="8">
        <f t="shared" si="142"/>
        <v>8</v>
      </c>
      <c r="R34" s="8">
        <f t="shared" si="142"/>
        <v>12</v>
      </c>
      <c r="S34" s="8">
        <f t="shared" si="142"/>
        <v>9</v>
      </c>
      <c r="T34" s="8">
        <f t="shared" si="142"/>
        <v>17</v>
      </c>
      <c r="U34" s="8">
        <f t="shared" si="142"/>
        <v>18</v>
      </c>
      <c r="V34" s="8">
        <f t="shared" si="142"/>
        <v>24</v>
      </c>
      <c r="W34" s="8">
        <f t="shared" si="142"/>
        <v>27</v>
      </c>
      <c r="X34" s="8">
        <f t="shared" si="142"/>
        <v>369</v>
      </c>
      <c r="Y34" s="8">
        <f t="shared" si="142"/>
        <v>329</v>
      </c>
      <c r="Z34" s="8">
        <f t="shared" si="142"/>
        <v>353</v>
      </c>
      <c r="AA34" s="8">
        <f t="shared" si="142"/>
        <v>336</v>
      </c>
      <c r="AB34" s="8">
        <f t="shared" si="142"/>
        <v>304</v>
      </c>
      <c r="AC34" s="8">
        <f t="shared" si="142"/>
        <v>300</v>
      </c>
      <c r="AD34" s="8">
        <f t="shared" si="142"/>
        <v>276</v>
      </c>
      <c r="AE34" s="8">
        <f t="shared" si="142"/>
        <v>312</v>
      </c>
      <c r="AF34" s="8">
        <f t="shared" si="142"/>
        <v>329</v>
      </c>
      <c r="AG34" s="8">
        <f t="shared" si="142"/>
        <v>333</v>
      </c>
      <c r="AH34" s="8">
        <f t="shared" si="142"/>
        <v>399</v>
      </c>
      <c r="AI34" s="8">
        <f t="shared" si="142"/>
        <v>409</v>
      </c>
      <c r="AJ34" s="8">
        <f t="shared" si="142"/>
        <v>437</v>
      </c>
      <c r="AK34" s="8">
        <f t="shared" si="142"/>
        <v>386</v>
      </c>
      <c r="AL34" s="8">
        <f t="shared" ref="AL34:AY34" si="143">AL150+AL151+AL152+AL155</f>
        <v>6</v>
      </c>
      <c r="AM34" s="8">
        <f t="shared" si="143"/>
        <v>8</v>
      </c>
      <c r="AN34" s="8">
        <f t="shared" si="143"/>
        <v>16</v>
      </c>
      <c r="AO34" s="8">
        <f t="shared" si="143"/>
        <v>40</v>
      </c>
      <c r="AP34" s="8">
        <f t="shared" si="143"/>
        <v>86</v>
      </c>
      <c r="AQ34" s="8">
        <f t="shared" si="143"/>
        <v>75</v>
      </c>
      <c r="AR34" s="8">
        <f t="shared" si="143"/>
        <v>105</v>
      </c>
      <c r="AS34" s="8">
        <f t="shared" si="143"/>
        <v>0</v>
      </c>
      <c r="AT34" s="8">
        <f t="shared" si="143"/>
        <v>0</v>
      </c>
      <c r="AU34" s="8">
        <f t="shared" si="143"/>
        <v>0</v>
      </c>
      <c r="AV34" s="8">
        <f t="shared" si="143"/>
        <v>0</v>
      </c>
      <c r="AW34" s="8">
        <f t="shared" si="143"/>
        <v>0</v>
      </c>
      <c r="AX34" s="8">
        <f t="shared" si="143"/>
        <v>4</v>
      </c>
      <c r="AY34" s="8">
        <f t="shared" si="143"/>
        <v>5</v>
      </c>
    </row>
    <row r="35" spans="1:51" s="22" customFormat="1" ht="12" customHeight="1" x14ac:dyDescent="0.2">
      <c r="A35" s="9"/>
      <c r="B35" s="15" t="s">
        <v>24</v>
      </c>
      <c r="C35" s="13">
        <f t="shared" ref="C35:AK35" si="144">C149+C153+C156</f>
        <v>253</v>
      </c>
      <c r="D35" s="13">
        <f t="shared" si="144"/>
        <v>406</v>
      </c>
      <c r="E35" s="13">
        <f t="shared" si="144"/>
        <v>414</v>
      </c>
      <c r="F35" s="13">
        <f t="shared" si="144"/>
        <v>467</v>
      </c>
      <c r="G35" s="13">
        <f t="shared" si="144"/>
        <v>477</v>
      </c>
      <c r="H35" s="13">
        <f t="shared" si="144"/>
        <v>520</v>
      </c>
      <c r="I35" s="13">
        <f t="shared" si="144"/>
        <v>569</v>
      </c>
      <c r="J35" s="13">
        <f t="shared" si="144"/>
        <v>14</v>
      </c>
      <c r="K35" s="13">
        <f t="shared" si="144"/>
        <v>24</v>
      </c>
      <c r="L35" s="13">
        <f t="shared" si="144"/>
        <v>25</v>
      </c>
      <c r="M35" s="13">
        <f t="shared" si="144"/>
        <v>32</v>
      </c>
      <c r="N35" s="13">
        <f t="shared" si="144"/>
        <v>29</v>
      </c>
      <c r="O35" s="13">
        <f t="shared" si="144"/>
        <v>30</v>
      </c>
      <c r="P35" s="13">
        <f t="shared" si="144"/>
        <v>48</v>
      </c>
      <c r="Q35" s="13">
        <f t="shared" si="144"/>
        <v>68</v>
      </c>
      <c r="R35" s="13">
        <f t="shared" si="144"/>
        <v>20</v>
      </c>
      <c r="S35" s="13">
        <f t="shared" si="144"/>
        <v>50</v>
      </c>
      <c r="T35" s="13">
        <f t="shared" si="144"/>
        <v>33</v>
      </c>
      <c r="U35" s="13">
        <f t="shared" si="144"/>
        <v>23</v>
      </c>
      <c r="V35" s="13">
        <f t="shared" si="144"/>
        <v>27</v>
      </c>
      <c r="W35" s="13">
        <f t="shared" si="144"/>
        <v>24</v>
      </c>
      <c r="X35" s="13">
        <f t="shared" si="144"/>
        <v>1523</v>
      </c>
      <c r="Y35" s="13">
        <f t="shared" si="144"/>
        <v>1533</v>
      </c>
      <c r="Z35" s="13">
        <f t="shared" si="144"/>
        <v>1536</v>
      </c>
      <c r="AA35" s="13">
        <f t="shared" si="144"/>
        <v>1500</v>
      </c>
      <c r="AB35" s="13">
        <f t="shared" si="144"/>
        <v>1390</v>
      </c>
      <c r="AC35" s="13">
        <f t="shared" si="144"/>
        <v>1428</v>
      </c>
      <c r="AD35" s="13">
        <f t="shared" si="144"/>
        <v>1193</v>
      </c>
      <c r="AE35" s="13">
        <f t="shared" si="144"/>
        <v>582</v>
      </c>
      <c r="AF35" s="13">
        <f t="shared" si="144"/>
        <v>570</v>
      </c>
      <c r="AG35" s="13">
        <f t="shared" si="144"/>
        <v>587</v>
      </c>
      <c r="AH35" s="13">
        <f t="shared" si="144"/>
        <v>587</v>
      </c>
      <c r="AI35" s="13">
        <f t="shared" si="144"/>
        <v>671</v>
      </c>
      <c r="AJ35" s="13">
        <f t="shared" si="144"/>
        <v>766</v>
      </c>
      <c r="AK35" s="13">
        <f t="shared" si="144"/>
        <v>699</v>
      </c>
      <c r="AL35" s="13">
        <f t="shared" ref="AL35:AY35" si="145">AL149+AL153+AL156</f>
        <v>61</v>
      </c>
      <c r="AM35" s="13">
        <f t="shared" si="145"/>
        <v>26</v>
      </c>
      <c r="AN35" s="13">
        <f t="shared" si="145"/>
        <v>27</v>
      </c>
      <c r="AO35" s="13">
        <f t="shared" si="145"/>
        <v>37</v>
      </c>
      <c r="AP35" s="13">
        <f t="shared" si="145"/>
        <v>42</v>
      </c>
      <c r="AQ35" s="13">
        <f t="shared" si="145"/>
        <v>46</v>
      </c>
      <c r="AR35" s="13">
        <f t="shared" si="145"/>
        <v>27</v>
      </c>
      <c r="AS35" s="13">
        <f t="shared" si="145"/>
        <v>12</v>
      </c>
      <c r="AT35" s="13">
        <f t="shared" si="145"/>
        <v>55</v>
      </c>
      <c r="AU35" s="13">
        <f t="shared" si="145"/>
        <v>21</v>
      </c>
      <c r="AV35" s="13">
        <f t="shared" si="145"/>
        <v>26</v>
      </c>
      <c r="AW35" s="13">
        <f t="shared" si="145"/>
        <v>8</v>
      </c>
      <c r="AX35" s="13">
        <f t="shared" si="145"/>
        <v>12</v>
      </c>
      <c r="AY35" s="13">
        <f t="shared" si="145"/>
        <v>7</v>
      </c>
    </row>
    <row r="36" spans="1:51" s="22" customFormat="1" ht="12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40" customFormat="1" ht="12" customHeight="1" x14ac:dyDescent="0.2">
      <c r="A37" s="90" t="s">
        <v>25</v>
      </c>
      <c r="B37" s="90"/>
      <c r="C37" s="7">
        <f t="shared" ref="C37:AK37" si="146">C38+C39</f>
        <v>1371</v>
      </c>
      <c r="D37" s="7">
        <f t="shared" si="146"/>
        <v>1285</v>
      </c>
      <c r="E37" s="7">
        <f t="shared" si="146"/>
        <v>1250</v>
      </c>
      <c r="F37" s="7">
        <f t="shared" si="146"/>
        <v>1224</v>
      </c>
      <c r="G37" s="7">
        <f t="shared" si="146"/>
        <v>1262</v>
      </c>
      <c r="H37" s="7">
        <f t="shared" si="146"/>
        <v>1131</v>
      </c>
      <c r="I37" s="7">
        <f t="shared" si="146"/>
        <v>1154</v>
      </c>
      <c r="J37" s="7">
        <f t="shared" si="146"/>
        <v>246</v>
      </c>
      <c r="K37" s="7">
        <f t="shared" si="146"/>
        <v>222</v>
      </c>
      <c r="L37" s="7">
        <f t="shared" si="146"/>
        <v>256</v>
      </c>
      <c r="M37" s="7">
        <f t="shared" si="146"/>
        <v>268</v>
      </c>
      <c r="N37" s="7">
        <f t="shared" si="146"/>
        <v>277</v>
      </c>
      <c r="O37" s="7">
        <f t="shared" si="146"/>
        <v>255</v>
      </c>
      <c r="P37" s="7">
        <f t="shared" si="146"/>
        <v>261</v>
      </c>
      <c r="Q37" s="7">
        <f t="shared" si="146"/>
        <v>1600</v>
      </c>
      <c r="R37" s="7">
        <f t="shared" si="146"/>
        <v>784</v>
      </c>
      <c r="S37" s="7">
        <f t="shared" si="146"/>
        <v>1790</v>
      </c>
      <c r="T37" s="7">
        <f t="shared" si="146"/>
        <v>1660</v>
      </c>
      <c r="U37" s="7">
        <f t="shared" si="146"/>
        <v>1401</v>
      </c>
      <c r="V37" s="7">
        <f t="shared" si="146"/>
        <v>1462</v>
      </c>
      <c r="W37" s="7">
        <f t="shared" si="146"/>
        <v>971</v>
      </c>
      <c r="X37" s="7">
        <f t="shared" si="146"/>
        <v>2387</v>
      </c>
      <c r="Y37" s="7">
        <f t="shared" si="146"/>
        <v>1959</v>
      </c>
      <c r="Z37" s="7">
        <f t="shared" si="146"/>
        <v>2218</v>
      </c>
      <c r="AA37" s="7">
        <f t="shared" si="146"/>
        <v>2206</v>
      </c>
      <c r="AB37" s="7">
        <f t="shared" si="146"/>
        <v>2400</v>
      </c>
      <c r="AC37" s="7">
        <f t="shared" si="146"/>
        <v>2270</v>
      </c>
      <c r="AD37" s="7">
        <f t="shared" si="146"/>
        <v>2280</v>
      </c>
      <c r="AE37" s="7">
        <f t="shared" si="146"/>
        <v>889</v>
      </c>
      <c r="AF37" s="7">
        <f t="shared" si="146"/>
        <v>878</v>
      </c>
      <c r="AG37" s="7">
        <f t="shared" si="146"/>
        <v>948</v>
      </c>
      <c r="AH37" s="7">
        <f t="shared" si="146"/>
        <v>1036</v>
      </c>
      <c r="AI37" s="7">
        <f t="shared" si="146"/>
        <v>1175</v>
      </c>
      <c r="AJ37" s="7">
        <f t="shared" si="146"/>
        <v>997</v>
      </c>
      <c r="AK37" s="7">
        <f t="shared" si="146"/>
        <v>933</v>
      </c>
      <c r="AL37" s="7">
        <f t="shared" ref="AL37:AY37" si="147">AL38+AL39</f>
        <v>2751</v>
      </c>
      <c r="AM37" s="7">
        <f t="shared" si="147"/>
        <v>499</v>
      </c>
      <c r="AN37" s="7">
        <f t="shared" si="147"/>
        <v>3780</v>
      </c>
      <c r="AO37" s="7">
        <f t="shared" si="147"/>
        <v>3808</v>
      </c>
      <c r="AP37" s="7">
        <f t="shared" si="147"/>
        <v>2920</v>
      </c>
      <c r="AQ37" s="7">
        <f t="shared" si="147"/>
        <v>2729</v>
      </c>
      <c r="AR37" s="7">
        <f t="shared" si="147"/>
        <v>2668</v>
      </c>
      <c r="AS37" s="7">
        <f t="shared" si="147"/>
        <v>43</v>
      </c>
      <c r="AT37" s="7">
        <f t="shared" si="147"/>
        <v>115</v>
      </c>
      <c r="AU37" s="7">
        <f t="shared" si="147"/>
        <v>101</v>
      </c>
      <c r="AV37" s="7">
        <f t="shared" si="147"/>
        <v>66</v>
      </c>
      <c r="AW37" s="7">
        <f t="shared" si="147"/>
        <v>92</v>
      </c>
      <c r="AX37" s="7">
        <f t="shared" si="147"/>
        <v>82</v>
      </c>
      <c r="AY37" s="7">
        <f t="shared" si="147"/>
        <v>120</v>
      </c>
    </row>
    <row r="38" spans="1:51" s="22" customFormat="1" ht="12" customHeight="1" x14ac:dyDescent="0.2">
      <c r="A38" s="91" t="s">
        <v>26</v>
      </c>
      <c r="B38" s="91"/>
      <c r="C38" s="8">
        <f>C159+C160+C163</f>
        <v>1023</v>
      </c>
      <c r="D38" s="8">
        <f t="shared" ref="D38:G38" si="148">D159+D160+D163</f>
        <v>882</v>
      </c>
      <c r="E38" s="8">
        <f t="shared" si="148"/>
        <v>847</v>
      </c>
      <c r="F38" s="8">
        <f t="shared" si="148"/>
        <v>820</v>
      </c>
      <c r="G38" s="8">
        <f t="shared" si="148"/>
        <v>855</v>
      </c>
      <c r="H38" s="8">
        <f>H159+H160+H163</f>
        <v>660</v>
      </c>
      <c r="I38" s="8">
        <f t="shared" ref="I38" si="149">I159+I160+I163</f>
        <v>658</v>
      </c>
      <c r="J38" s="8">
        <f t="shared" ref="J38" si="150">J159+J160+J163</f>
        <v>233</v>
      </c>
      <c r="K38" s="8">
        <f>K159+K160+K163</f>
        <v>208</v>
      </c>
      <c r="L38" s="8">
        <f t="shared" ref="L38:O38" si="151">L159+L160+L163</f>
        <v>244</v>
      </c>
      <c r="M38" s="8">
        <f t="shared" si="151"/>
        <v>249</v>
      </c>
      <c r="N38" s="8">
        <f t="shared" si="151"/>
        <v>243</v>
      </c>
      <c r="O38" s="8">
        <f t="shared" si="151"/>
        <v>224</v>
      </c>
      <c r="P38" s="8">
        <f>P159+P160+P163</f>
        <v>227</v>
      </c>
      <c r="Q38" s="8">
        <f t="shared" ref="Q38:R38" si="152">Q159+Q160+Q163</f>
        <v>895</v>
      </c>
      <c r="R38" s="8">
        <f t="shared" si="152"/>
        <v>105</v>
      </c>
      <c r="S38" s="8">
        <f>S159+S160+S163</f>
        <v>1074</v>
      </c>
      <c r="T38" s="8">
        <f t="shared" ref="T38:W38" si="153">T159+T160+T163</f>
        <v>1069</v>
      </c>
      <c r="U38" s="8">
        <f t="shared" si="153"/>
        <v>87</v>
      </c>
      <c r="V38" s="8">
        <f t="shared" si="153"/>
        <v>747</v>
      </c>
      <c r="W38" s="8">
        <f t="shared" si="153"/>
        <v>742</v>
      </c>
      <c r="X38" s="8">
        <f t="shared" ref="X38:Z38" si="154">X159+X160+X163</f>
        <v>2355</v>
      </c>
      <c r="Y38" s="8">
        <f t="shared" si="154"/>
        <v>1945</v>
      </c>
      <c r="Z38" s="8">
        <f t="shared" si="154"/>
        <v>2205</v>
      </c>
      <c r="AA38" s="8">
        <f>AA159+AA160+AA163</f>
        <v>2199</v>
      </c>
      <c r="AB38" s="8">
        <f t="shared" ref="AB38:AD38" si="155">AB159+AB160+AB163</f>
        <v>2393</v>
      </c>
      <c r="AC38" s="8">
        <f t="shared" si="155"/>
        <v>2255</v>
      </c>
      <c r="AD38" s="8">
        <f t="shared" si="155"/>
        <v>2270</v>
      </c>
      <c r="AE38" s="8">
        <f t="shared" ref="AE38:AH38" si="156">AE159+AE160+AE163</f>
        <v>886</v>
      </c>
      <c r="AF38" s="8">
        <f t="shared" si="156"/>
        <v>860</v>
      </c>
      <c r="AG38" s="8">
        <f t="shared" si="156"/>
        <v>935</v>
      </c>
      <c r="AH38" s="8">
        <f t="shared" si="156"/>
        <v>1018</v>
      </c>
      <c r="AI38" s="8">
        <f>AI159+AI160+AI163</f>
        <v>1163</v>
      </c>
      <c r="AJ38" s="8">
        <f t="shared" ref="AJ38:AK38" si="157">AJ159+AJ160+AJ163</f>
        <v>967</v>
      </c>
      <c r="AK38" s="8">
        <f t="shared" si="157"/>
        <v>901</v>
      </c>
      <c r="AL38" s="8">
        <f>AL159+AL160+AL163</f>
        <v>348</v>
      </c>
      <c r="AM38" s="8">
        <f t="shared" ref="AM38:AP38" si="158">AM159+AM160+AM163</f>
        <v>464</v>
      </c>
      <c r="AN38" s="8">
        <f t="shared" si="158"/>
        <v>3741</v>
      </c>
      <c r="AO38" s="8">
        <f t="shared" si="158"/>
        <v>3749</v>
      </c>
      <c r="AP38" s="8">
        <f t="shared" si="158"/>
        <v>2870</v>
      </c>
      <c r="AQ38" s="8">
        <f>AQ159+AQ160+AQ163</f>
        <v>2675</v>
      </c>
      <c r="AR38" s="8">
        <f t="shared" ref="AR38" si="159">AR159+AR160+AR163</f>
        <v>2617</v>
      </c>
      <c r="AS38" s="8">
        <f t="shared" ref="AS38" si="160">AS159+AS160+AS163</f>
        <v>15</v>
      </c>
      <c r="AT38" s="8">
        <f>AT159+AT160+AT163</f>
        <v>64</v>
      </c>
      <c r="AU38" s="8">
        <f t="shared" ref="AU38:AX38" si="161">AU159+AU160+AU163</f>
        <v>52</v>
      </c>
      <c r="AV38" s="8">
        <f t="shared" si="161"/>
        <v>39</v>
      </c>
      <c r="AW38" s="8">
        <f t="shared" si="161"/>
        <v>53</v>
      </c>
      <c r="AX38" s="8">
        <f t="shared" si="161"/>
        <v>36</v>
      </c>
      <c r="AY38" s="8">
        <f>AY159+AY160+AY163</f>
        <v>82</v>
      </c>
    </row>
    <row r="39" spans="1:51" s="22" customFormat="1" ht="12" customHeight="1" x14ac:dyDescent="0.2">
      <c r="A39" s="93" t="s">
        <v>27</v>
      </c>
      <c r="B39" s="93"/>
      <c r="C39" s="13">
        <f>+C161+C164</f>
        <v>348</v>
      </c>
      <c r="D39" s="13">
        <f t="shared" ref="D39:G39" si="162">+D161+D164</f>
        <v>403</v>
      </c>
      <c r="E39" s="13">
        <f t="shared" si="162"/>
        <v>403</v>
      </c>
      <c r="F39" s="13">
        <f t="shared" si="162"/>
        <v>404</v>
      </c>
      <c r="G39" s="13">
        <f t="shared" si="162"/>
        <v>407</v>
      </c>
      <c r="H39" s="13">
        <f>+H161+H164</f>
        <v>471</v>
      </c>
      <c r="I39" s="13">
        <f t="shared" ref="I39" si="163">+I161+I164</f>
        <v>496</v>
      </c>
      <c r="J39" s="13">
        <f t="shared" ref="J39" si="164">+J161+J164</f>
        <v>13</v>
      </c>
      <c r="K39" s="13">
        <f>+K161+K164</f>
        <v>14</v>
      </c>
      <c r="L39" s="13">
        <f t="shared" ref="L39:O39" si="165">+L161+L164</f>
        <v>12</v>
      </c>
      <c r="M39" s="13">
        <f t="shared" si="165"/>
        <v>19</v>
      </c>
      <c r="N39" s="13">
        <f t="shared" si="165"/>
        <v>34</v>
      </c>
      <c r="O39" s="13">
        <f t="shared" si="165"/>
        <v>31</v>
      </c>
      <c r="P39" s="13">
        <f>+P161+P164</f>
        <v>34</v>
      </c>
      <c r="Q39" s="13">
        <f t="shared" ref="Q39:R39" si="166">+Q161+Q164</f>
        <v>705</v>
      </c>
      <c r="R39" s="13">
        <f t="shared" si="166"/>
        <v>679</v>
      </c>
      <c r="S39" s="13">
        <f>+S161+S164</f>
        <v>716</v>
      </c>
      <c r="T39" s="13">
        <f t="shared" ref="T39:W39" si="167">+T161+T164</f>
        <v>591</v>
      </c>
      <c r="U39" s="13">
        <f t="shared" si="167"/>
        <v>1314</v>
      </c>
      <c r="V39" s="13">
        <f t="shared" si="167"/>
        <v>715</v>
      </c>
      <c r="W39" s="13">
        <f t="shared" si="167"/>
        <v>229</v>
      </c>
      <c r="X39" s="13">
        <f t="shared" ref="X39:Z39" si="168">+X161+X164</f>
        <v>32</v>
      </c>
      <c r="Y39" s="13">
        <f t="shared" si="168"/>
        <v>14</v>
      </c>
      <c r="Z39" s="13">
        <f t="shared" si="168"/>
        <v>13</v>
      </c>
      <c r="AA39" s="13">
        <f>+AA161+AA164</f>
        <v>7</v>
      </c>
      <c r="AB39" s="13">
        <f t="shared" ref="AB39:AD39" si="169">+AB161+AB164</f>
        <v>7</v>
      </c>
      <c r="AC39" s="13">
        <f t="shared" si="169"/>
        <v>15</v>
      </c>
      <c r="AD39" s="13">
        <f t="shared" si="169"/>
        <v>10</v>
      </c>
      <c r="AE39" s="13">
        <f t="shared" ref="AE39:AH39" si="170">+AE161+AE164</f>
        <v>3</v>
      </c>
      <c r="AF39" s="13">
        <f t="shared" si="170"/>
        <v>18</v>
      </c>
      <c r="AG39" s="13">
        <f t="shared" si="170"/>
        <v>13</v>
      </c>
      <c r="AH39" s="13">
        <f t="shared" si="170"/>
        <v>18</v>
      </c>
      <c r="AI39" s="13">
        <f>+AI161+AI164</f>
        <v>12</v>
      </c>
      <c r="AJ39" s="13">
        <f t="shared" ref="AJ39:AK39" si="171">+AJ161+AJ164</f>
        <v>30</v>
      </c>
      <c r="AK39" s="13">
        <f t="shared" si="171"/>
        <v>32</v>
      </c>
      <c r="AL39" s="13">
        <f>+AL161+AL164</f>
        <v>2403</v>
      </c>
      <c r="AM39" s="13">
        <f t="shared" ref="AM39:AP39" si="172">+AM161+AM164</f>
        <v>35</v>
      </c>
      <c r="AN39" s="13">
        <f t="shared" si="172"/>
        <v>39</v>
      </c>
      <c r="AO39" s="13">
        <f t="shared" si="172"/>
        <v>59</v>
      </c>
      <c r="AP39" s="13">
        <f t="shared" si="172"/>
        <v>50</v>
      </c>
      <c r="AQ39" s="13">
        <f>+AQ161+AQ164</f>
        <v>54</v>
      </c>
      <c r="AR39" s="13">
        <f t="shared" ref="AR39" si="173">+AR161+AR164</f>
        <v>51</v>
      </c>
      <c r="AS39" s="13">
        <f t="shared" ref="AS39" si="174">+AS161+AS164</f>
        <v>28</v>
      </c>
      <c r="AT39" s="13">
        <f>+AT161+AT164</f>
        <v>51</v>
      </c>
      <c r="AU39" s="13">
        <f t="shared" ref="AU39:AX39" si="175">+AU161+AU164</f>
        <v>49</v>
      </c>
      <c r="AV39" s="13">
        <f t="shared" si="175"/>
        <v>27</v>
      </c>
      <c r="AW39" s="13">
        <f t="shared" si="175"/>
        <v>39</v>
      </c>
      <c r="AX39" s="13">
        <f t="shared" si="175"/>
        <v>46</v>
      </c>
      <c r="AY39" s="13">
        <f>+AY161+AY164</f>
        <v>38</v>
      </c>
    </row>
    <row r="40" spans="1:51" s="22" customFormat="1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s="40" customFormat="1" ht="12" customHeight="1" x14ac:dyDescent="0.2">
      <c r="A41" s="90" t="s">
        <v>28</v>
      </c>
      <c r="B41" s="90"/>
      <c r="C41" s="7">
        <f t="shared" ref="C41:AK41" si="176">C42+C43+C46</f>
        <v>1660</v>
      </c>
      <c r="D41" s="7">
        <f t="shared" si="176"/>
        <v>1527</v>
      </c>
      <c r="E41" s="7">
        <f t="shared" si="176"/>
        <v>1576</v>
      </c>
      <c r="F41" s="7">
        <f t="shared" si="176"/>
        <v>1516</v>
      </c>
      <c r="G41" s="7">
        <f t="shared" si="176"/>
        <v>1544</v>
      </c>
      <c r="H41" s="7">
        <f t="shared" si="176"/>
        <v>1513</v>
      </c>
      <c r="I41" s="7">
        <f t="shared" si="176"/>
        <v>1478</v>
      </c>
      <c r="J41" s="7">
        <f t="shared" si="176"/>
        <v>456</v>
      </c>
      <c r="K41" s="7">
        <f t="shared" si="176"/>
        <v>428</v>
      </c>
      <c r="L41" s="7">
        <f t="shared" si="176"/>
        <v>521</v>
      </c>
      <c r="M41" s="7">
        <f t="shared" si="176"/>
        <v>517</v>
      </c>
      <c r="N41" s="7">
        <f t="shared" si="176"/>
        <v>538</v>
      </c>
      <c r="O41" s="7">
        <f t="shared" si="176"/>
        <v>469</v>
      </c>
      <c r="P41" s="7">
        <f t="shared" si="176"/>
        <v>515</v>
      </c>
      <c r="Q41" s="7">
        <f t="shared" si="176"/>
        <v>753</v>
      </c>
      <c r="R41" s="7">
        <f t="shared" si="176"/>
        <v>324</v>
      </c>
      <c r="S41" s="7">
        <f t="shared" si="176"/>
        <v>1331</v>
      </c>
      <c r="T41" s="7">
        <f t="shared" si="176"/>
        <v>1107</v>
      </c>
      <c r="U41" s="7">
        <f t="shared" si="176"/>
        <v>1320</v>
      </c>
      <c r="V41" s="7">
        <f t="shared" si="176"/>
        <v>1155</v>
      </c>
      <c r="W41" s="7">
        <f t="shared" si="176"/>
        <v>1135</v>
      </c>
      <c r="X41" s="7">
        <f t="shared" si="176"/>
        <v>2458</v>
      </c>
      <c r="Y41" s="7">
        <f t="shared" si="176"/>
        <v>2381</v>
      </c>
      <c r="Z41" s="7">
        <f t="shared" si="176"/>
        <v>2530</v>
      </c>
      <c r="AA41" s="7">
        <f t="shared" si="176"/>
        <v>2082</v>
      </c>
      <c r="AB41" s="7">
        <f t="shared" si="176"/>
        <v>2214</v>
      </c>
      <c r="AC41" s="7">
        <f t="shared" si="176"/>
        <v>2086</v>
      </c>
      <c r="AD41" s="7">
        <f t="shared" si="176"/>
        <v>2004</v>
      </c>
      <c r="AE41" s="7">
        <f t="shared" si="176"/>
        <v>1368</v>
      </c>
      <c r="AF41" s="7">
        <f t="shared" si="176"/>
        <v>1531</v>
      </c>
      <c r="AG41" s="7">
        <f t="shared" si="176"/>
        <v>1665</v>
      </c>
      <c r="AH41" s="7">
        <f t="shared" si="176"/>
        <v>1679</v>
      </c>
      <c r="AI41" s="7">
        <f t="shared" si="176"/>
        <v>1735</v>
      </c>
      <c r="AJ41" s="7">
        <f t="shared" si="176"/>
        <v>1825</v>
      </c>
      <c r="AK41" s="7">
        <f t="shared" si="176"/>
        <v>1798</v>
      </c>
      <c r="AL41" s="7">
        <f t="shared" ref="AL41:AY41" si="177">AL42+AL43+AL46</f>
        <v>23668</v>
      </c>
      <c r="AM41" s="7">
        <f t="shared" si="177"/>
        <v>2078</v>
      </c>
      <c r="AN41" s="7">
        <f t="shared" si="177"/>
        <v>24030</v>
      </c>
      <c r="AO41" s="7">
        <f t="shared" si="177"/>
        <v>23999</v>
      </c>
      <c r="AP41" s="7">
        <f t="shared" si="177"/>
        <v>24711</v>
      </c>
      <c r="AQ41" s="7">
        <f t="shared" si="177"/>
        <v>24851</v>
      </c>
      <c r="AR41" s="7">
        <f t="shared" si="177"/>
        <v>24411</v>
      </c>
      <c r="AS41" s="7">
        <f t="shared" si="177"/>
        <v>336</v>
      </c>
      <c r="AT41" s="7">
        <f t="shared" si="177"/>
        <v>468</v>
      </c>
      <c r="AU41" s="7">
        <f t="shared" si="177"/>
        <v>339</v>
      </c>
      <c r="AV41" s="7">
        <f t="shared" si="177"/>
        <v>323</v>
      </c>
      <c r="AW41" s="7">
        <f t="shared" si="177"/>
        <v>412</v>
      </c>
      <c r="AX41" s="7">
        <f t="shared" si="177"/>
        <v>566</v>
      </c>
      <c r="AY41" s="7">
        <f t="shared" si="177"/>
        <v>439</v>
      </c>
    </row>
    <row r="42" spans="1:51" s="22" customFormat="1" ht="12" customHeight="1" x14ac:dyDescent="0.2">
      <c r="A42" s="91" t="s">
        <v>29</v>
      </c>
      <c r="B42" s="91"/>
      <c r="C42" s="8">
        <f t="shared" ref="C42:AK42" si="178">C81+C82+C85+C86+C88+C90+C92+C93+C97+C99+C104+C105+C109+C112+C115+C117+C120+C121</f>
        <v>433</v>
      </c>
      <c r="D42" s="8">
        <f t="shared" si="178"/>
        <v>326</v>
      </c>
      <c r="E42" s="8">
        <f t="shared" si="178"/>
        <v>346</v>
      </c>
      <c r="F42" s="8">
        <f t="shared" si="178"/>
        <v>328</v>
      </c>
      <c r="G42" s="8">
        <f t="shared" si="178"/>
        <v>369</v>
      </c>
      <c r="H42" s="8">
        <f t="shared" si="178"/>
        <v>295</v>
      </c>
      <c r="I42" s="8">
        <f t="shared" si="178"/>
        <v>299</v>
      </c>
      <c r="J42" s="8">
        <f t="shared" si="178"/>
        <v>161</v>
      </c>
      <c r="K42" s="8">
        <f t="shared" si="178"/>
        <v>135</v>
      </c>
      <c r="L42" s="8">
        <f t="shared" si="178"/>
        <v>160</v>
      </c>
      <c r="M42" s="8">
        <f t="shared" si="178"/>
        <v>141</v>
      </c>
      <c r="N42" s="8">
        <f t="shared" si="178"/>
        <v>192</v>
      </c>
      <c r="O42" s="8">
        <f t="shared" si="178"/>
        <v>168</v>
      </c>
      <c r="P42" s="8">
        <f t="shared" si="178"/>
        <v>185</v>
      </c>
      <c r="Q42" s="8">
        <f t="shared" si="178"/>
        <v>64</v>
      </c>
      <c r="R42" s="8">
        <f t="shared" si="178"/>
        <v>214</v>
      </c>
      <c r="S42" s="8">
        <f t="shared" si="178"/>
        <v>277</v>
      </c>
      <c r="T42" s="8">
        <f t="shared" si="178"/>
        <v>98</v>
      </c>
      <c r="U42" s="8">
        <f t="shared" si="178"/>
        <v>214</v>
      </c>
      <c r="V42" s="8">
        <f t="shared" si="178"/>
        <v>13</v>
      </c>
      <c r="W42" s="8">
        <f t="shared" si="178"/>
        <v>6</v>
      </c>
      <c r="X42" s="8">
        <f t="shared" si="178"/>
        <v>1009</v>
      </c>
      <c r="Y42" s="8">
        <f t="shared" si="178"/>
        <v>952</v>
      </c>
      <c r="Z42" s="8">
        <f t="shared" si="178"/>
        <v>1008</v>
      </c>
      <c r="AA42" s="8">
        <f t="shared" si="178"/>
        <v>661</v>
      </c>
      <c r="AB42" s="8">
        <f t="shared" si="178"/>
        <v>676</v>
      </c>
      <c r="AC42" s="8">
        <f t="shared" si="178"/>
        <v>627</v>
      </c>
      <c r="AD42" s="8">
        <f t="shared" si="178"/>
        <v>438</v>
      </c>
      <c r="AE42" s="8">
        <f t="shared" si="178"/>
        <v>164</v>
      </c>
      <c r="AF42" s="8">
        <f t="shared" si="178"/>
        <v>195</v>
      </c>
      <c r="AG42" s="8">
        <f t="shared" si="178"/>
        <v>245</v>
      </c>
      <c r="AH42" s="8">
        <f t="shared" si="178"/>
        <v>261</v>
      </c>
      <c r="AI42" s="8">
        <f t="shared" si="178"/>
        <v>267</v>
      </c>
      <c r="AJ42" s="8">
        <f t="shared" si="178"/>
        <v>290</v>
      </c>
      <c r="AK42" s="8">
        <f t="shared" si="178"/>
        <v>266</v>
      </c>
      <c r="AL42" s="8">
        <f t="shared" ref="AL42:AY42" si="179">AL81+AL82+AL85+AL86+AL88+AL90+AL92+AL93+AL97+AL99+AL104+AL105+AL109+AL112+AL115+AL117+AL120+AL121</f>
        <v>8328</v>
      </c>
      <c r="AM42" s="8">
        <f t="shared" si="179"/>
        <v>970</v>
      </c>
      <c r="AN42" s="8">
        <f t="shared" si="179"/>
        <v>8871</v>
      </c>
      <c r="AO42" s="8">
        <f t="shared" si="179"/>
        <v>8964</v>
      </c>
      <c r="AP42" s="8">
        <f t="shared" si="179"/>
        <v>9647</v>
      </c>
      <c r="AQ42" s="8">
        <f t="shared" si="179"/>
        <v>9574</v>
      </c>
      <c r="AR42" s="8">
        <f t="shared" si="179"/>
        <v>9208</v>
      </c>
      <c r="AS42" s="8">
        <f t="shared" si="179"/>
        <v>79</v>
      </c>
      <c r="AT42" s="8">
        <f t="shared" si="179"/>
        <v>65</v>
      </c>
      <c r="AU42" s="8">
        <f t="shared" si="179"/>
        <v>185</v>
      </c>
      <c r="AV42" s="8">
        <f t="shared" si="179"/>
        <v>77</v>
      </c>
      <c r="AW42" s="8">
        <f t="shared" si="179"/>
        <v>133</v>
      </c>
      <c r="AX42" s="8">
        <f t="shared" si="179"/>
        <v>148</v>
      </c>
      <c r="AY42" s="8">
        <f t="shared" si="179"/>
        <v>114</v>
      </c>
    </row>
    <row r="43" spans="1:51" s="22" customFormat="1" ht="12" customHeight="1" x14ac:dyDescent="0.2">
      <c r="A43" s="92" t="s">
        <v>30</v>
      </c>
      <c r="B43" s="92"/>
      <c r="C43" s="8">
        <f t="shared" ref="C43:AK43" si="180">C44+C45</f>
        <v>628</v>
      </c>
      <c r="D43" s="8">
        <f t="shared" si="180"/>
        <v>613</v>
      </c>
      <c r="E43" s="8">
        <f t="shared" si="180"/>
        <v>594</v>
      </c>
      <c r="F43" s="8">
        <f t="shared" si="180"/>
        <v>565</v>
      </c>
      <c r="G43" s="8">
        <f t="shared" si="180"/>
        <v>586</v>
      </c>
      <c r="H43" s="8">
        <f t="shared" si="180"/>
        <v>563</v>
      </c>
      <c r="I43" s="8">
        <f t="shared" si="180"/>
        <v>531</v>
      </c>
      <c r="J43" s="8">
        <f t="shared" si="180"/>
        <v>153</v>
      </c>
      <c r="K43" s="8">
        <f t="shared" si="180"/>
        <v>117</v>
      </c>
      <c r="L43" s="8">
        <f t="shared" si="180"/>
        <v>193</v>
      </c>
      <c r="M43" s="8">
        <f t="shared" si="180"/>
        <v>195</v>
      </c>
      <c r="N43" s="8">
        <f t="shared" si="180"/>
        <v>127</v>
      </c>
      <c r="O43" s="8">
        <f t="shared" si="180"/>
        <v>97</v>
      </c>
      <c r="P43" s="8">
        <f t="shared" si="180"/>
        <v>100</v>
      </c>
      <c r="Q43" s="8">
        <f t="shared" si="180"/>
        <v>133</v>
      </c>
      <c r="R43" s="8">
        <f t="shared" si="180"/>
        <v>90</v>
      </c>
      <c r="S43" s="8">
        <f t="shared" si="180"/>
        <v>126</v>
      </c>
      <c r="T43" s="8">
        <f t="shared" si="180"/>
        <v>102</v>
      </c>
      <c r="U43" s="8">
        <f t="shared" si="180"/>
        <v>110</v>
      </c>
      <c r="V43" s="8">
        <f t="shared" si="180"/>
        <v>104</v>
      </c>
      <c r="W43" s="8">
        <f t="shared" si="180"/>
        <v>116</v>
      </c>
      <c r="X43" s="8">
        <f t="shared" si="180"/>
        <v>933</v>
      </c>
      <c r="Y43" s="8">
        <f t="shared" si="180"/>
        <v>902</v>
      </c>
      <c r="Z43" s="8">
        <f t="shared" si="180"/>
        <v>983</v>
      </c>
      <c r="AA43" s="8">
        <f t="shared" si="180"/>
        <v>870</v>
      </c>
      <c r="AB43" s="8">
        <f t="shared" si="180"/>
        <v>944</v>
      </c>
      <c r="AC43" s="8">
        <f t="shared" si="180"/>
        <v>931</v>
      </c>
      <c r="AD43" s="8">
        <f t="shared" si="180"/>
        <v>1034</v>
      </c>
      <c r="AE43" s="8">
        <f t="shared" si="180"/>
        <v>942</v>
      </c>
      <c r="AF43" s="8">
        <f t="shared" si="180"/>
        <v>1011</v>
      </c>
      <c r="AG43" s="8">
        <f t="shared" si="180"/>
        <v>997</v>
      </c>
      <c r="AH43" s="8">
        <f t="shared" si="180"/>
        <v>1007</v>
      </c>
      <c r="AI43" s="8">
        <f t="shared" si="180"/>
        <v>1091</v>
      </c>
      <c r="AJ43" s="8">
        <f t="shared" si="180"/>
        <v>1119</v>
      </c>
      <c r="AK43" s="8">
        <f t="shared" si="180"/>
        <v>1177</v>
      </c>
      <c r="AL43" s="8">
        <f t="shared" ref="AL43:AY43" si="181">AL44+AL45</f>
        <v>14540</v>
      </c>
      <c r="AM43" s="8">
        <f t="shared" si="181"/>
        <v>369</v>
      </c>
      <c r="AN43" s="8">
        <f t="shared" si="181"/>
        <v>14254</v>
      </c>
      <c r="AO43" s="8">
        <f t="shared" si="181"/>
        <v>14170</v>
      </c>
      <c r="AP43" s="8">
        <f t="shared" si="181"/>
        <v>14359</v>
      </c>
      <c r="AQ43" s="8">
        <f t="shared" si="181"/>
        <v>14364</v>
      </c>
      <c r="AR43" s="8">
        <f t="shared" si="181"/>
        <v>14365</v>
      </c>
      <c r="AS43" s="8">
        <f t="shared" si="181"/>
        <v>167</v>
      </c>
      <c r="AT43" s="8">
        <f t="shared" si="181"/>
        <v>207</v>
      </c>
      <c r="AU43" s="8">
        <f t="shared" si="181"/>
        <v>65</v>
      </c>
      <c r="AV43" s="8">
        <f t="shared" si="181"/>
        <v>129</v>
      </c>
      <c r="AW43" s="8">
        <f t="shared" si="181"/>
        <v>142</v>
      </c>
      <c r="AX43" s="8">
        <f t="shared" si="181"/>
        <v>227</v>
      </c>
      <c r="AY43" s="8">
        <f t="shared" si="181"/>
        <v>224</v>
      </c>
    </row>
    <row r="44" spans="1:51" s="22" customFormat="1" ht="12" customHeight="1" x14ac:dyDescent="0.2">
      <c r="A44" s="15"/>
      <c r="B44" s="10" t="s">
        <v>31</v>
      </c>
      <c r="C44" s="8">
        <f>C75+C102+C91+C162+C95+C100+C118</f>
        <v>377</v>
      </c>
      <c r="D44" s="8">
        <f t="shared" ref="D44:G44" si="182">D75+D102+D91+D162+D95+D100+D118</f>
        <v>392</v>
      </c>
      <c r="E44" s="8">
        <f t="shared" si="182"/>
        <v>371</v>
      </c>
      <c r="F44" s="8">
        <f t="shared" si="182"/>
        <v>361</v>
      </c>
      <c r="G44" s="8">
        <f t="shared" si="182"/>
        <v>354</v>
      </c>
      <c r="H44" s="8">
        <f>H75+H102+H91+H162+H95+H100+H118</f>
        <v>344</v>
      </c>
      <c r="I44" s="8">
        <f t="shared" ref="I44" si="183">I75+I102+I91+I162+I95+I100+I118</f>
        <v>330</v>
      </c>
      <c r="J44" s="8">
        <f t="shared" ref="J44" si="184">J75+J102+J91+J162+J95+J100+J118</f>
        <v>65</v>
      </c>
      <c r="K44" s="8">
        <f>K75+K102+K91+K162+K95+K100+K118</f>
        <v>77</v>
      </c>
      <c r="L44" s="8">
        <f t="shared" ref="L44:O44" si="185">L75+L102+L91+L162+L95+L100+L118</f>
        <v>126</v>
      </c>
      <c r="M44" s="8">
        <f t="shared" si="185"/>
        <v>137</v>
      </c>
      <c r="N44" s="8">
        <f t="shared" si="185"/>
        <v>91</v>
      </c>
      <c r="O44" s="8">
        <f t="shared" si="185"/>
        <v>65</v>
      </c>
      <c r="P44" s="8">
        <f>P75+P102+P91+P162+P95+P100+P118</f>
        <v>66</v>
      </c>
      <c r="Q44" s="8">
        <f t="shared" ref="Q44:R44" si="186">Q75+Q102+Q91+Q162+Q95+Q100+Q118</f>
        <v>99</v>
      </c>
      <c r="R44" s="8">
        <f t="shared" si="186"/>
        <v>61</v>
      </c>
      <c r="S44" s="8">
        <f>S75+S102+S91+S162+S95+S100+S118</f>
        <v>75</v>
      </c>
      <c r="T44" s="8">
        <f t="shared" ref="T44:W44" si="187">T75+T102+T91+T162+T95+T100+T118</f>
        <v>62</v>
      </c>
      <c r="U44" s="8">
        <f t="shared" si="187"/>
        <v>46</v>
      </c>
      <c r="V44" s="8">
        <f t="shared" si="187"/>
        <v>84</v>
      </c>
      <c r="W44" s="8">
        <f t="shared" si="187"/>
        <v>70</v>
      </c>
      <c r="X44" s="8">
        <f t="shared" ref="X44:Z44" si="188">X75+X102+X91+X162+X95+X100+X118</f>
        <v>181</v>
      </c>
      <c r="Y44" s="8">
        <f t="shared" si="188"/>
        <v>179</v>
      </c>
      <c r="Z44" s="8">
        <f t="shared" si="188"/>
        <v>197</v>
      </c>
      <c r="AA44" s="8">
        <f>AA75+AA102+AA91+AA162+AA95+AA100+AA118</f>
        <v>168</v>
      </c>
      <c r="AB44" s="8">
        <f t="shared" ref="AB44:AD44" si="189">AB75+AB102+AB91+AB162+AB95+AB100+AB118</f>
        <v>179</v>
      </c>
      <c r="AC44" s="8">
        <f t="shared" si="189"/>
        <v>192</v>
      </c>
      <c r="AD44" s="8">
        <f t="shared" si="189"/>
        <v>170</v>
      </c>
      <c r="AE44" s="8">
        <f t="shared" ref="AE44:AH44" si="190">AE75+AE102+AE91+AE162+AE95+AE100+AE118</f>
        <v>274</v>
      </c>
      <c r="AF44" s="8">
        <f t="shared" si="190"/>
        <v>270</v>
      </c>
      <c r="AG44" s="8">
        <f t="shared" si="190"/>
        <v>300</v>
      </c>
      <c r="AH44" s="8">
        <f t="shared" si="190"/>
        <v>325</v>
      </c>
      <c r="AI44" s="8">
        <f>AI75+AI102+AI91+AI162+AI95+AI100+AI118</f>
        <v>333</v>
      </c>
      <c r="AJ44" s="8">
        <f t="shared" ref="AJ44:AK44" si="191">AJ75+AJ102+AJ91+AJ162+AJ95+AJ100+AJ118</f>
        <v>370</v>
      </c>
      <c r="AK44" s="8">
        <f t="shared" si="191"/>
        <v>367</v>
      </c>
      <c r="AL44" s="8">
        <f>AL75+AL102+AL91+AL162+AL95+AL100+AL118</f>
        <v>203</v>
      </c>
      <c r="AM44" s="8">
        <f t="shared" ref="AM44:AP44" si="192">AM75+AM102+AM91+AM162+AM95+AM100+AM118</f>
        <v>38</v>
      </c>
      <c r="AN44" s="8">
        <f t="shared" si="192"/>
        <v>124</v>
      </c>
      <c r="AO44" s="8">
        <f t="shared" si="192"/>
        <v>100</v>
      </c>
      <c r="AP44" s="8">
        <f t="shared" si="192"/>
        <v>110</v>
      </c>
      <c r="AQ44" s="8">
        <f>AQ75+AQ102+AQ91+AQ162+AQ95+AQ100+AQ118</f>
        <v>116</v>
      </c>
      <c r="AR44" s="8">
        <f t="shared" ref="AR44" si="193">AR75+AR102+AR91+AR162+AR95+AR100+AR118</f>
        <v>115</v>
      </c>
      <c r="AS44" s="8">
        <f t="shared" ref="AS44" si="194">AS75+AS102+AS91+AS162+AS95+AS100+AS118</f>
        <v>13</v>
      </c>
      <c r="AT44" s="8">
        <f>AT75+AT102+AT91+AT162+AT95+AT100+AT118</f>
        <v>64</v>
      </c>
      <c r="AU44" s="8">
        <f t="shared" ref="AU44:AX44" si="195">AU75+AU102+AU91+AU162+AU95+AU100+AU118</f>
        <v>37</v>
      </c>
      <c r="AV44" s="8">
        <f t="shared" si="195"/>
        <v>54</v>
      </c>
      <c r="AW44" s="8">
        <f t="shared" si="195"/>
        <v>64</v>
      </c>
      <c r="AX44" s="8">
        <f t="shared" si="195"/>
        <v>78</v>
      </c>
      <c r="AY44" s="8">
        <f>AY75+AY102+AY91+AY162+AY95+AY100+AY118</f>
        <v>73</v>
      </c>
    </row>
    <row r="45" spans="1:51" s="22" customFormat="1" ht="12" customHeight="1" x14ac:dyDescent="0.2">
      <c r="A45" s="15"/>
      <c r="B45" s="10" t="s">
        <v>32</v>
      </c>
      <c r="C45" s="8">
        <f t="shared" ref="C45:AK45" si="196">C83+C108+C110</f>
        <v>251</v>
      </c>
      <c r="D45" s="8">
        <f t="shared" si="196"/>
        <v>221</v>
      </c>
      <c r="E45" s="8">
        <f t="shared" si="196"/>
        <v>223</v>
      </c>
      <c r="F45" s="8">
        <f t="shared" si="196"/>
        <v>204</v>
      </c>
      <c r="G45" s="8">
        <f t="shared" si="196"/>
        <v>232</v>
      </c>
      <c r="H45" s="8">
        <f t="shared" si="196"/>
        <v>219</v>
      </c>
      <c r="I45" s="8">
        <f t="shared" si="196"/>
        <v>201</v>
      </c>
      <c r="J45" s="8">
        <f t="shared" si="196"/>
        <v>88</v>
      </c>
      <c r="K45" s="8">
        <f t="shared" si="196"/>
        <v>40</v>
      </c>
      <c r="L45" s="8">
        <f t="shared" si="196"/>
        <v>67</v>
      </c>
      <c r="M45" s="8">
        <f t="shared" si="196"/>
        <v>58</v>
      </c>
      <c r="N45" s="8">
        <f t="shared" si="196"/>
        <v>36</v>
      </c>
      <c r="O45" s="8">
        <f t="shared" si="196"/>
        <v>32</v>
      </c>
      <c r="P45" s="8">
        <f t="shared" si="196"/>
        <v>34</v>
      </c>
      <c r="Q45" s="8">
        <f t="shared" si="196"/>
        <v>34</v>
      </c>
      <c r="R45" s="8">
        <f t="shared" si="196"/>
        <v>29</v>
      </c>
      <c r="S45" s="8">
        <f t="shared" si="196"/>
        <v>51</v>
      </c>
      <c r="T45" s="8">
        <f t="shared" si="196"/>
        <v>40</v>
      </c>
      <c r="U45" s="8">
        <f t="shared" si="196"/>
        <v>64</v>
      </c>
      <c r="V45" s="8">
        <f t="shared" si="196"/>
        <v>20</v>
      </c>
      <c r="W45" s="8">
        <f t="shared" si="196"/>
        <v>46</v>
      </c>
      <c r="X45" s="8">
        <f t="shared" si="196"/>
        <v>752</v>
      </c>
      <c r="Y45" s="8">
        <f t="shared" si="196"/>
        <v>723</v>
      </c>
      <c r="Z45" s="8">
        <f t="shared" si="196"/>
        <v>786</v>
      </c>
      <c r="AA45" s="8">
        <f t="shared" si="196"/>
        <v>702</v>
      </c>
      <c r="AB45" s="8">
        <f t="shared" si="196"/>
        <v>765</v>
      </c>
      <c r="AC45" s="8">
        <f t="shared" si="196"/>
        <v>739</v>
      </c>
      <c r="AD45" s="8">
        <f t="shared" si="196"/>
        <v>864</v>
      </c>
      <c r="AE45" s="8">
        <f t="shared" si="196"/>
        <v>668</v>
      </c>
      <c r="AF45" s="8">
        <f t="shared" si="196"/>
        <v>741</v>
      </c>
      <c r="AG45" s="8">
        <f t="shared" si="196"/>
        <v>697</v>
      </c>
      <c r="AH45" s="8">
        <f t="shared" si="196"/>
        <v>682</v>
      </c>
      <c r="AI45" s="8">
        <f t="shared" si="196"/>
        <v>758</v>
      </c>
      <c r="AJ45" s="8">
        <f t="shared" si="196"/>
        <v>749</v>
      </c>
      <c r="AK45" s="8">
        <f t="shared" si="196"/>
        <v>810</v>
      </c>
      <c r="AL45" s="8">
        <f t="shared" ref="AL45:AY45" si="197">AL83+AL108+AL110</f>
        <v>14337</v>
      </c>
      <c r="AM45" s="8">
        <f t="shared" si="197"/>
        <v>331</v>
      </c>
      <c r="AN45" s="8">
        <f t="shared" si="197"/>
        <v>14130</v>
      </c>
      <c r="AO45" s="8">
        <f t="shared" si="197"/>
        <v>14070</v>
      </c>
      <c r="AP45" s="8">
        <f t="shared" si="197"/>
        <v>14249</v>
      </c>
      <c r="AQ45" s="8">
        <f t="shared" si="197"/>
        <v>14248</v>
      </c>
      <c r="AR45" s="8">
        <f t="shared" si="197"/>
        <v>14250</v>
      </c>
      <c r="AS45" s="8">
        <f t="shared" si="197"/>
        <v>154</v>
      </c>
      <c r="AT45" s="8">
        <f t="shared" si="197"/>
        <v>143</v>
      </c>
      <c r="AU45" s="8">
        <f t="shared" si="197"/>
        <v>28</v>
      </c>
      <c r="AV45" s="8">
        <f t="shared" si="197"/>
        <v>75</v>
      </c>
      <c r="AW45" s="8">
        <f t="shared" si="197"/>
        <v>78</v>
      </c>
      <c r="AX45" s="8">
        <f t="shared" si="197"/>
        <v>149</v>
      </c>
      <c r="AY45" s="8">
        <f t="shared" si="197"/>
        <v>151</v>
      </c>
    </row>
    <row r="46" spans="1:51" s="22" customFormat="1" ht="12" customHeight="1" x14ac:dyDescent="0.2">
      <c r="A46" s="91" t="s">
        <v>33</v>
      </c>
      <c r="B46" s="91"/>
      <c r="C46" s="8">
        <f t="shared" ref="C46:AK46" si="198">C47+C48+C49</f>
        <v>599</v>
      </c>
      <c r="D46" s="8">
        <f t="shared" si="198"/>
        <v>588</v>
      </c>
      <c r="E46" s="8">
        <f t="shared" si="198"/>
        <v>636</v>
      </c>
      <c r="F46" s="8">
        <f t="shared" si="198"/>
        <v>623</v>
      </c>
      <c r="G46" s="8">
        <f t="shared" si="198"/>
        <v>589</v>
      </c>
      <c r="H46" s="8">
        <f t="shared" si="198"/>
        <v>655</v>
      </c>
      <c r="I46" s="8">
        <f t="shared" si="198"/>
        <v>648</v>
      </c>
      <c r="J46" s="8">
        <f t="shared" si="198"/>
        <v>142</v>
      </c>
      <c r="K46" s="8">
        <f t="shared" si="198"/>
        <v>176</v>
      </c>
      <c r="L46" s="8">
        <f t="shared" si="198"/>
        <v>168</v>
      </c>
      <c r="M46" s="8">
        <f t="shared" si="198"/>
        <v>181</v>
      </c>
      <c r="N46" s="8">
        <f t="shared" si="198"/>
        <v>219</v>
      </c>
      <c r="O46" s="8">
        <f t="shared" si="198"/>
        <v>204</v>
      </c>
      <c r="P46" s="8">
        <f t="shared" si="198"/>
        <v>230</v>
      </c>
      <c r="Q46" s="8">
        <f t="shared" si="198"/>
        <v>556</v>
      </c>
      <c r="R46" s="8">
        <f t="shared" si="198"/>
        <v>20</v>
      </c>
      <c r="S46" s="8">
        <f t="shared" si="198"/>
        <v>928</v>
      </c>
      <c r="T46" s="8">
        <f t="shared" si="198"/>
        <v>907</v>
      </c>
      <c r="U46" s="8">
        <f t="shared" si="198"/>
        <v>996</v>
      </c>
      <c r="V46" s="8">
        <f t="shared" si="198"/>
        <v>1038</v>
      </c>
      <c r="W46" s="8">
        <f t="shared" si="198"/>
        <v>1013</v>
      </c>
      <c r="X46" s="8">
        <f t="shared" si="198"/>
        <v>516</v>
      </c>
      <c r="Y46" s="8">
        <f t="shared" si="198"/>
        <v>527</v>
      </c>
      <c r="Z46" s="8">
        <f t="shared" si="198"/>
        <v>539</v>
      </c>
      <c r="AA46" s="8">
        <f t="shared" si="198"/>
        <v>551</v>
      </c>
      <c r="AB46" s="8">
        <f t="shared" si="198"/>
        <v>594</v>
      </c>
      <c r="AC46" s="8">
        <f t="shared" si="198"/>
        <v>528</v>
      </c>
      <c r="AD46" s="8">
        <f t="shared" si="198"/>
        <v>532</v>
      </c>
      <c r="AE46" s="8">
        <f t="shared" si="198"/>
        <v>262</v>
      </c>
      <c r="AF46" s="8">
        <f t="shared" si="198"/>
        <v>325</v>
      </c>
      <c r="AG46" s="8">
        <f t="shared" si="198"/>
        <v>423</v>
      </c>
      <c r="AH46" s="8">
        <f t="shared" si="198"/>
        <v>411</v>
      </c>
      <c r="AI46" s="8">
        <f t="shared" si="198"/>
        <v>377</v>
      </c>
      <c r="AJ46" s="8">
        <f t="shared" si="198"/>
        <v>416</v>
      </c>
      <c r="AK46" s="8">
        <f t="shared" si="198"/>
        <v>355</v>
      </c>
      <c r="AL46" s="8">
        <f t="shared" ref="AL46:AY46" si="199">AL47+AL48+AL49</f>
        <v>800</v>
      </c>
      <c r="AM46" s="8">
        <f t="shared" si="199"/>
        <v>739</v>
      </c>
      <c r="AN46" s="8">
        <f t="shared" si="199"/>
        <v>905</v>
      </c>
      <c r="AO46" s="8">
        <f t="shared" si="199"/>
        <v>865</v>
      </c>
      <c r="AP46" s="8">
        <f t="shared" si="199"/>
        <v>705</v>
      </c>
      <c r="AQ46" s="8">
        <f t="shared" si="199"/>
        <v>913</v>
      </c>
      <c r="AR46" s="8">
        <f t="shared" si="199"/>
        <v>838</v>
      </c>
      <c r="AS46" s="8">
        <f t="shared" si="199"/>
        <v>90</v>
      </c>
      <c r="AT46" s="8">
        <f t="shared" si="199"/>
        <v>196</v>
      </c>
      <c r="AU46" s="8">
        <f t="shared" si="199"/>
        <v>89</v>
      </c>
      <c r="AV46" s="8">
        <f t="shared" si="199"/>
        <v>117</v>
      </c>
      <c r="AW46" s="8">
        <f t="shared" si="199"/>
        <v>137</v>
      </c>
      <c r="AX46" s="8">
        <f t="shared" si="199"/>
        <v>191</v>
      </c>
      <c r="AY46" s="8">
        <f t="shared" si="199"/>
        <v>101</v>
      </c>
    </row>
    <row r="47" spans="1:51" s="22" customFormat="1" ht="12" customHeight="1" x14ac:dyDescent="0.2">
      <c r="A47" s="15"/>
      <c r="B47" s="10" t="s">
        <v>34</v>
      </c>
      <c r="C47" s="8">
        <f t="shared" ref="C47:AK47" si="200">+C71+C72+C80+C101</f>
        <v>267</v>
      </c>
      <c r="D47" s="8">
        <f t="shared" si="200"/>
        <v>299</v>
      </c>
      <c r="E47" s="8">
        <f t="shared" si="200"/>
        <v>309</v>
      </c>
      <c r="F47" s="8">
        <f t="shared" si="200"/>
        <v>308</v>
      </c>
      <c r="G47" s="8">
        <f t="shared" si="200"/>
        <v>319</v>
      </c>
      <c r="H47" s="8">
        <f t="shared" si="200"/>
        <v>337</v>
      </c>
      <c r="I47" s="8">
        <f t="shared" si="200"/>
        <v>335</v>
      </c>
      <c r="J47" s="8">
        <f t="shared" si="200"/>
        <v>68</v>
      </c>
      <c r="K47" s="8">
        <f t="shared" si="200"/>
        <v>76</v>
      </c>
      <c r="L47" s="8">
        <f t="shared" si="200"/>
        <v>81</v>
      </c>
      <c r="M47" s="8">
        <f t="shared" si="200"/>
        <v>84</v>
      </c>
      <c r="N47" s="8">
        <f t="shared" si="200"/>
        <v>88</v>
      </c>
      <c r="O47" s="8">
        <f t="shared" si="200"/>
        <v>77</v>
      </c>
      <c r="P47" s="8">
        <f t="shared" si="200"/>
        <v>84</v>
      </c>
      <c r="Q47" s="8">
        <f t="shared" si="200"/>
        <v>34</v>
      </c>
      <c r="R47" s="8">
        <f t="shared" si="200"/>
        <v>16</v>
      </c>
      <c r="S47" s="8">
        <f t="shared" si="200"/>
        <v>20</v>
      </c>
      <c r="T47" s="8">
        <f t="shared" si="200"/>
        <v>4</v>
      </c>
      <c r="U47" s="8">
        <f t="shared" si="200"/>
        <v>5</v>
      </c>
      <c r="V47" s="8">
        <f t="shared" si="200"/>
        <v>40</v>
      </c>
      <c r="W47" s="8">
        <f t="shared" si="200"/>
        <v>18</v>
      </c>
      <c r="X47" s="8">
        <f t="shared" si="200"/>
        <v>423</v>
      </c>
      <c r="Y47" s="8">
        <f t="shared" si="200"/>
        <v>451</v>
      </c>
      <c r="Z47" s="8">
        <f t="shared" si="200"/>
        <v>450</v>
      </c>
      <c r="AA47" s="8">
        <f t="shared" si="200"/>
        <v>454</v>
      </c>
      <c r="AB47" s="8">
        <f t="shared" si="200"/>
        <v>476</v>
      </c>
      <c r="AC47" s="8">
        <f t="shared" si="200"/>
        <v>402</v>
      </c>
      <c r="AD47" s="8">
        <f t="shared" si="200"/>
        <v>434</v>
      </c>
      <c r="AE47" s="8">
        <f t="shared" si="200"/>
        <v>240</v>
      </c>
      <c r="AF47" s="8">
        <f t="shared" si="200"/>
        <v>307</v>
      </c>
      <c r="AG47" s="8">
        <f t="shared" si="200"/>
        <v>396</v>
      </c>
      <c r="AH47" s="8">
        <f t="shared" si="200"/>
        <v>393</v>
      </c>
      <c r="AI47" s="8">
        <f t="shared" si="200"/>
        <v>354</v>
      </c>
      <c r="AJ47" s="8">
        <f t="shared" si="200"/>
        <v>392</v>
      </c>
      <c r="AK47" s="8">
        <f t="shared" si="200"/>
        <v>349</v>
      </c>
      <c r="AL47" s="8">
        <f t="shared" ref="AL47:AY47" si="201">+AL71+AL72+AL80+AL101</f>
        <v>170</v>
      </c>
      <c r="AM47" s="8">
        <f t="shared" si="201"/>
        <v>190</v>
      </c>
      <c r="AN47" s="8">
        <f t="shared" si="201"/>
        <v>151</v>
      </c>
      <c r="AO47" s="8">
        <f t="shared" si="201"/>
        <v>133</v>
      </c>
      <c r="AP47" s="8">
        <f t="shared" si="201"/>
        <v>117</v>
      </c>
      <c r="AQ47" s="8">
        <f t="shared" si="201"/>
        <v>88</v>
      </c>
      <c r="AR47" s="8">
        <f t="shared" si="201"/>
        <v>97</v>
      </c>
      <c r="AS47" s="8">
        <f t="shared" si="201"/>
        <v>72</v>
      </c>
      <c r="AT47" s="8">
        <f t="shared" si="201"/>
        <v>118</v>
      </c>
      <c r="AU47" s="8">
        <f t="shared" si="201"/>
        <v>64</v>
      </c>
      <c r="AV47" s="8">
        <f t="shared" si="201"/>
        <v>101</v>
      </c>
      <c r="AW47" s="8">
        <f t="shared" si="201"/>
        <v>69</v>
      </c>
      <c r="AX47" s="8">
        <f t="shared" si="201"/>
        <v>135</v>
      </c>
      <c r="AY47" s="8">
        <f t="shared" si="201"/>
        <v>40</v>
      </c>
    </row>
    <row r="48" spans="1:51" s="22" customFormat="1" ht="12" customHeight="1" x14ac:dyDescent="0.2">
      <c r="A48" s="15"/>
      <c r="B48" s="10" t="s">
        <v>35</v>
      </c>
      <c r="C48" s="8">
        <f t="shared" ref="C48:AK48" si="202">C74+C76+C87+C89+C103+C107+C113+C116</f>
        <v>218</v>
      </c>
      <c r="D48" s="8">
        <f t="shared" si="202"/>
        <v>203</v>
      </c>
      <c r="E48" s="8">
        <f t="shared" si="202"/>
        <v>207</v>
      </c>
      <c r="F48" s="8">
        <f t="shared" si="202"/>
        <v>200</v>
      </c>
      <c r="G48" s="8">
        <f t="shared" si="202"/>
        <v>213</v>
      </c>
      <c r="H48" s="8">
        <f t="shared" si="202"/>
        <v>197</v>
      </c>
      <c r="I48" s="8">
        <f t="shared" si="202"/>
        <v>197</v>
      </c>
      <c r="J48" s="8">
        <f t="shared" si="202"/>
        <v>55</v>
      </c>
      <c r="K48" s="8">
        <f t="shared" si="202"/>
        <v>69</v>
      </c>
      <c r="L48" s="8">
        <f t="shared" si="202"/>
        <v>75</v>
      </c>
      <c r="M48" s="8">
        <f t="shared" si="202"/>
        <v>77</v>
      </c>
      <c r="N48" s="8">
        <f t="shared" si="202"/>
        <v>98</v>
      </c>
      <c r="O48" s="8">
        <f t="shared" si="202"/>
        <v>87</v>
      </c>
      <c r="P48" s="8">
        <f t="shared" si="202"/>
        <v>110</v>
      </c>
      <c r="Q48" s="8">
        <f t="shared" si="202"/>
        <v>0</v>
      </c>
      <c r="R48" s="8">
        <f t="shared" si="202"/>
        <v>0</v>
      </c>
      <c r="S48" s="8">
        <f t="shared" si="202"/>
        <v>3</v>
      </c>
      <c r="T48" s="8">
        <f t="shared" si="202"/>
        <v>0</v>
      </c>
      <c r="U48" s="8">
        <f t="shared" si="202"/>
        <v>0</v>
      </c>
      <c r="V48" s="8">
        <f t="shared" si="202"/>
        <v>6</v>
      </c>
      <c r="W48" s="8">
        <f t="shared" si="202"/>
        <v>4</v>
      </c>
      <c r="X48" s="8">
        <f t="shared" si="202"/>
        <v>93</v>
      </c>
      <c r="Y48" s="8">
        <f t="shared" si="202"/>
        <v>70</v>
      </c>
      <c r="Z48" s="8">
        <f t="shared" si="202"/>
        <v>83</v>
      </c>
      <c r="AA48" s="8">
        <f t="shared" si="202"/>
        <v>90</v>
      </c>
      <c r="AB48" s="8">
        <f t="shared" si="202"/>
        <v>108</v>
      </c>
      <c r="AC48" s="8">
        <f t="shared" si="202"/>
        <v>115</v>
      </c>
      <c r="AD48" s="8">
        <f t="shared" si="202"/>
        <v>88</v>
      </c>
      <c r="AE48" s="8">
        <f t="shared" si="202"/>
        <v>22</v>
      </c>
      <c r="AF48" s="8">
        <f t="shared" si="202"/>
        <v>17</v>
      </c>
      <c r="AG48" s="8">
        <f t="shared" si="202"/>
        <v>27</v>
      </c>
      <c r="AH48" s="8">
        <f t="shared" si="202"/>
        <v>18</v>
      </c>
      <c r="AI48" s="8">
        <f t="shared" si="202"/>
        <v>23</v>
      </c>
      <c r="AJ48" s="8">
        <f t="shared" si="202"/>
        <v>24</v>
      </c>
      <c r="AK48" s="8">
        <f t="shared" si="202"/>
        <v>6</v>
      </c>
      <c r="AL48" s="8">
        <f t="shared" ref="AL48:AY48" si="203">AL74+AL76+AL87+AL89+AL103+AL107+AL113+AL116</f>
        <v>486</v>
      </c>
      <c r="AM48" s="8">
        <f t="shared" si="203"/>
        <v>485</v>
      </c>
      <c r="AN48" s="8">
        <f t="shared" si="203"/>
        <v>494</v>
      </c>
      <c r="AO48" s="8">
        <f t="shared" si="203"/>
        <v>449</v>
      </c>
      <c r="AP48" s="8">
        <f t="shared" si="203"/>
        <v>530</v>
      </c>
      <c r="AQ48" s="8">
        <f t="shared" si="203"/>
        <v>487</v>
      </c>
      <c r="AR48" s="8">
        <f t="shared" si="203"/>
        <v>492</v>
      </c>
      <c r="AS48" s="8">
        <f t="shared" si="203"/>
        <v>5</v>
      </c>
      <c r="AT48" s="8">
        <f t="shared" si="203"/>
        <v>29</v>
      </c>
      <c r="AU48" s="8">
        <f t="shared" si="203"/>
        <v>8</v>
      </c>
      <c r="AV48" s="8">
        <f t="shared" si="203"/>
        <v>11</v>
      </c>
      <c r="AW48" s="8">
        <f t="shared" si="203"/>
        <v>31</v>
      </c>
      <c r="AX48" s="8">
        <f t="shared" si="203"/>
        <v>22</v>
      </c>
      <c r="AY48" s="8">
        <f t="shared" si="203"/>
        <v>31</v>
      </c>
    </row>
    <row r="49" spans="1:51" s="22" customFormat="1" ht="12" customHeight="1" x14ac:dyDescent="0.2">
      <c r="A49" s="15"/>
      <c r="B49" s="15" t="s">
        <v>36</v>
      </c>
      <c r="C49" s="13">
        <f t="shared" ref="C49:AK49" si="204">C70+C77+C84+C94+C106+C111+C119</f>
        <v>114</v>
      </c>
      <c r="D49" s="13">
        <f t="shared" si="204"/>
        <v>86</v>
      </c>
      <c r="E49" s="13">
        <f t="shared" si="204"/>
        <v>120</v>
      </c>
      <c r="F49" s="13">
        <f t="shared" si="204"/>
        <v>115</v>
      </c>
      <c r="G49" s="13">
        <f t="shared" si="204"/>
        <v>57</v>
      </c>
      <c r="H49" s="13">
        <f t="shared" si="204"/>
        <v>121</v>
      </c>
      <c r="I49" s="13">
        <f t="shared" si="204"/>
        <v>116</v>
      </c>
      <c r="J49" s="13">
        <f t="shared" si="204"/>
        <v>19</v>
      </c>
      <c r="K49" s="13">
        <f t="shared" si="204"/>
        <v>31</v>
      </c>
      <c r="L49" s="13">
        <f t="shared" si="204"/>
        <v>12</v>
      </c>
      <c r="M49" s="13">
        <f t="shared" si="204"/>
        <v>20</v>
      </c>
      <c r="N49" s="13">
        <f t="shared" si="204"/>
        <v>33</v>
      </c>
      <c r="O49" s="13">
        <f t="shared" si="204"/>
        <v>40</v>
      </c>
      <c r="P49" s="13">
        <f t="shared" si="204"/>
        <v>36</v>
      </c>
      <c r="Q49" s="13">
        <f t="shared" si="204"/>
        <v>522</v>
      </c>
      <c r="R49" s="13">
        <f t="shared" si="204"/>
        <v>4</v>
      </c>
      <c r="S49" s="13">
        <f t="shared" si="204"/>
        <v>905</v>
      </c>
      <c r="T49" s="13">
        <f t="shared" si="204"/>
        <v>903</v>
      </c>
      <c r="U49" s="13">
        <f t="shared" si="204"/>
        <v>991</v>
      </c>
      <c r="V49" s="13">
        <f t="shared" si="204"/>
        <v>992</v>
      </c>
      <c r="W49" s="13">
        <f t="shared" si="204"/>
        <v>991</v>
      </c>
      <c r="X49" s="13">
        <f t="shared" si="204"/>
        <v>0</v>
      </c>
      <c r="Y49" s="13">
        <f t="shared" si="204"/>
        <v>6</v>
      </c>
      <c r="Z49" s="13">
        <f t="shared" si="204"/>
        <v>6</v>
      </c>
      <c r="AA49" s="13">
        <f t="shared" si="204"/>
        <v>7</v>
      </c>
      <c r="AB49" s="13">
        <f t="shared" si="204"/>
        <v>10</v>
      </c>
      <c r="AC49" s="13">
        <f t="shared" si="204"/>
        <v>11</v>
      </c>
      <c r="AD49" s="13">
        <f t="shared" si="204"/>
        <v>10</v>
      </c>
      <c r="AE49" s="13">
        <f t="shared" si="204"/>
        <v>0</v>
      </c>
      <c r="AF49" s="13">
        <f t="shared" si="204"/>
        <v>1</v>
      </c>
      <c r="AG49" s="13">
        <f t="shared" si="204"/>
        <v>0</v>
      </c>
      <c r="AH49" s="13">
        <f t="shared" si="204"/>
        <v>0</v>
      </c>
      <c r="AI49" s="13">
        <f t="shared" si="204"/>
        <v>0</v>
      </c>
      <c r="AJ49" s="13">
        <f t="shared" si="204"/>
        <v>0</v>
      </c>
      <c r="AK49" s="13">
        <f t="shared" si="204"/>
        <v>0</v>
      </c>
      <c r="AL49" s="13">
        <f t="shared" ref="AL49:AY49" si="205">AL70+AL77+AL84+AL94+AL106+AL111+AL119</f>
        <v>144</v>
      </c>
      <c r="AM49" s="13">
        <f t="shared" si="205"/>
        <v>64</v>
      </c>
      <c r="AN49" s="13">
        <f t="shared" si="205"/>
        <v>260</v>
      </c>
      <c r="AO49" s="13">
        <f t="shared" si="205"/>
        <v>283</v>
      </c>
      <c r="AP49" s="13">
        <f t="shared" si="205"/>
        <v>58</v>
      </c>
      <c r="AQ49" s="13">
        <f t="shared" si="205"/>
        <v>338</v>
      </c>
      <c r="AR49" s="13">
        <f t="shared" si="205"/>
        <v>249</v>
      </c>
      <c r="AS49" s="13">
        <f t="shared" si="205"/>
        <v>13</v>
      </c>
      <c r="AT49" s="13">
        <f t="shared" si="205"/>
        <v>49</v>
      </c>
      <c r="AU49" s="13">
        <f t="shared" si="205"/>
        <v>17</v>
      </c>
      <c r="AV49" s="13">
        <f t="shared" si="205"/>
        <v>5</v>
      </c>
      <c r="AW49" s="13">
        <f t="shared" si="205"/>
        <v>37</v>
      </c>
      <c r="AX49" s="13">
        <f t="shared" si="205"/>
        <v>34</v>
      </c>
      <c r="AY49" s="13">
        <f t="shared" si="205"/>
        <v>30</v>
      </c>
    </row>
    <row r="50" spans="1:51" s="22" customFormat="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s="40" customFormat="1" ht="12" customHeight="1" x14ac:dyDescent="0.2">
      <c r="A51" s="90" t="s">
        <v>37</v>
      </c>
      <c r="B51" s="90"/>
      <c r="C51" s="7">
        <f t="shared" ref="C51:AK51" si="206">C52+C53+C54</f>
        <v>1224</v>
      </c>
      <c r="D51" s="7">
        <f t="shared" si="206"/>
        <v>1075</v>
      </c>
      <c r="E51" s="7">
        <f t="shared" si="206"/>
        <v>1017</v>
      </c>
      <c r="F51" s="7">
        <f t="shared" si="206"/>
        <v>1015</v>
      </c>
      <c r="G51" s="7">
        <f t="shared" si="206"/>
        <v>967</v>
      </c>
      <c r="H51" s="7">
        <f t="shared" si="206"/>
        <v>1011</v>
      </c>
      <c r="I51" s="7">
        <f t="shared" si="206"/>
        <v>882</v>
      </c>
      <c r="J51" s="7">
        <f t="shared" si="206"/>
        <v>187</v>
      </c>
      <c r="K51" s="7">
        <f t="shared" si="206"/>
        <v>190</v>
      </c>
      <c r="L51" s="7">
        <f t="shared" si="206"/>
        <v>213</v>
      </c>
      <c r="M51" s="7">
        <f t="shared" si="206"/>
        <v>237</v>
      </c>
      <c r="N51" s="7">
        <f t="shared" si="206"/>
        <v>222</v>
      </c>
      <c r="O51" s="7">
        <f t="shared" si="206"/>
        <v>276</v>
      </c>
      <c r="P51" s="7">
        <f t="shared" si="206"/>
        <v>309</v>
      </c>
      <c r="Q51" s="7">
        <f t="shared" si="206"/>
        <v>402</v>
      </c>
      <c r="R51" s="7">
        <f t="shared" si="206"/>
        <v>236</v>
      </c>
      <c r="S51" s="7">
        <f t="shared" si="206"/>
        <v>306</v>
      </c>
      <c r="T51" s="7">
        <f t="shared" si="206"/>
        <v>258</v>
      </c>
      <c r="U51" s="7">
        <f t="shared" si="206"/>
        <v>209</v>
      </c>
      <c r="V51" s="7">
        <f t="shared" si="206"/>
        <v>129</v>
      </c>
      <c r="W51" s="7">
        <f t="shared" si="206"/>
        <v>90</v>
      </c>
      <c r="X51" s="7">
        <f t="shared" si="206"/>
        <v>638</v>
      </c>
      <c r="Y51" s="7">
        <f t="shared" si="206"/>
        <v>733</v>
      </c>
      <c r="Z51" s="7">
        <f t="shared" si="206"/>
        <v>691</v>
      </c>
      <c r="AA51" s="7">
        <f t="shared" si="206"/>
        <v>717</v>
      </c>
      <c r="AB51" s="7">
        <f t="shared" si="206"/>
        <v>646</v>
      </c>
      <c r="AC51" s="7">
        <f t="shared" si="206"/>
        <v>753</v>
      </c>
      <c r="AD51" s="7">
        <f t="shared" si="206"/>
        <v>733</v>
      </c>
      <c r="AE51" s="7">
        <f t="shared" si="206"/>
        <v>796</v>
      </c>
      <c r="AF51" s="7">
        <f t="shared" si="206"/>
        <v>844</v>
      </c>
      <c r="AG51" s="7">
        <f t="shared" si="206"/>
        <v>918</v>
      </c>
      <c r="AH51" s="7">
        <f t="shared" si="206"/>
        <v>1014</v>
      </c>
      <c r="AI51" s="7">
        <f t="shared" si="206"/>
        <v>1005</v>
      </c>
      <c r="AJ51" s="7">
        <f t="shared" si="206"/>
        <v>1180</v>
      </c>
      <c r="AK51" s="7">
        <f t="shared" si="206"/>
        <v>1195</v>
      </c>
      <c r="AL51" s="7">
        <f t="shared" ref="AL51:AY51" si="207">AL52+AL53+AL54</f>
        <v>2413</v>
      </c>
      <c r="AM51" s="7">
        <f t="shared" si="207"/>
        <v>2618</v>
      </c>
      <c r="AN51" s="7">
        <f t="shared" si="207"/>
        <v>2827</v>
      </c>
      <c r="AO51" s="7">
        <f t="shared" si="207"/>
        <v>1842</v>
      </c>
      <c r="AP51" s="7">
        <f t="shared" si="207"/>
        <v>906</v>
      </c>
      <c r="AQ51" s="7">
        <f t="shared" si="207"/>
        <v>3165</v>
      </c>
      <c r="AR51" s="7">
        <f t="shared" si="207"/>
        <v>901</v>
      </c>
      <c r="AS51" s="7">
        <f t="shared" si="207"/>
        <v>393</v>
      </c>
      <c r="AT51" s="7">
        <f t="shared" si="207"/>
        <v>565</v>
      </c>
      <c r="AU51" s="7">
        <f t="shared" si="207"/>
        <v>788</v>
      </c>
      <c r="AV51" s="7">
        <f t="shared" si="207"/>
        <v>759</v>
      </c>
      <c r="AW51" s="7">
        <f t="shared" si="207"/>
        <v>591</v>
      </c>
      <c r="AX51" s="7">
        <f t="shared" si="207"/>
        <v>648</v>
      </c>
      <c r="AY51" s="7">
        <f t="shared" si="207"/>
        <v>892</v>
      </c>
    </row>
    <row r="52" spans="1:51" s="22" customFormat="1" ht="12" customHeight="1" x14ac:dyDescent="0.2">
      <c r="A52" s="91" t="s">
        <v>38</v>
      </c>
      <c r="B52" s="91"/>
      <c r="C52" s="8">
        <f t="shared" ref="C52:AK52" si="208">C57+C60+C63+C67</f>
        <v>33</v>
      </c>
      <c r="D52" s="8">
        <f t="shared" si="208"/>
        <v>18</v>
      </c>
      <c r="E52" s="8">
        <f t="shared" si="208"/>
        <v>18</v>
      </c>
      <c r="F52" s="8">
        <f t="shared" si="208"/>
        <v>16</v>
      </c>
      <c r="G52" s="8">
        <f t="shared" si="208"/>
        <v>35</v>
      </c>
      <c r="H52" s="8">
        <f t="shared" si="208"/>
        <v>12</v>
      </c>
      <c r="I52" s="8">
        <f t="shared" si="208"/>
        <v>14</v>
      </c>
      <c r="J52" s="8">
        <f t="shared" si="208"/>
        <v>16</v>
      </c>
      <c r="K52" s="8">
        <f t="shared" si="208"/>
        <v>9</v>
      </c>
      <c r="L52" s="8">
        <f t="shared" si="208"/>
        <v>17</v>
      </c>
      <c r="M52" s="8">
        <f t="shared" si="208"/>
        <v>18</v>
      </c>
      <c r="N52" s="8">
        <f t="shared" si="208"/>
        <v>11</v>
      </c>
      <c r="O52" s="8">
        <f t="shared" si="208"/>
        <v>7</v>
      </c>
      <c r="P52" s="8">
        <f t="shared" si="208"/>
        <v>9</v>
      </c>
      <c r="Q52" s="8">
        <f t="shared" si="208"/>
        <v>2</v>
      </c>
      <c r="R52" s="8">
        <f t="shared" si="208"/>
        <v>2</v>
      </c>
      <c r="S52" s="8">
        <f t="shared" si="208"/>
        <v>0</v>
      </c>
      <c r="T52" s="8">
        <f t="shared" si="208"/>
        <v>2</v>
      </c>
      <c r="U52" s="8">
        <f t="shared" si="208"/>
        <v>0</v>
      </c>
      <c r="V52" s="8">
        <f t="shared" si="208"/>
        <v>0</v>
      </c>
      <c r="W52" s="8">
        <f t="shared" si="208"/>
        <v>0</v>
      </c>
      <c r="X52" s="8">
        <f t="shared" si="208"/>
        <v>101</v>
      </c>
      <c r="Y52" s="8">
        <f t="shared" si="208"/>
        <v>53</v>
      </c>
      <c r="Z52" s="8">
        <f t="shared" si="208"/>
        <v>52</v>
      </c>
      <c r="AA52" s="8">
        <f t="shared" si="208"/>
        <v>50</v>
      </c>
      <c r="AB52" s="8">
        <f t="shared" si="208"/>
        <v>58</v>
      </c>
      <c r="AC52" s="8">
        <f t="shared" si="208"/>
        <v>61</v>
      </c>
      <c r="AD52" s="8">
        <f t="shared" si="208"/>
        <v>58</v>
      </c>
      <c r="AE52" s="8">
        <f t="shared" si="208"/>
        <v>43</v>
      </c>
      <c r="AF52" s="8">
        <f t="shared" si="208"/>
        <v>38</v>
      </c>
      <c r="AG52" s="8">
        <f t="shared" si="208"/>
        <v>24</v>
      </c>
      <c r="AH52" s="8">
        <f t="shared" si="208"/>
        <v>24</v>
      </c>
      <c r="AI52" s="8">
        <f t="shared" si="208"/>
        <v>22</v>
      </c>
      <c r="AJ52" s="8">
        <f t="shared" si="208"/>
        <v>19</v>
      </c>
      <c r="AK52" s="8">
        <f t="shared" si="208"/>
        <v>18</v>
      </c>
      <c r="AL52" s="8">
        <f t="shared" ref="AL52:AY52" si="209">AL57+AL60+AL63+AL67</f>
        <v>54</v>
      </c>
      <c r="AM52" s="8">
        <f t="shared" si="209"/>
        <v>42</v>
      </c>
      <c r="AN52" s="8">
        <f t="shared" si="209"/>
        <v>112</v>
      </c>
      <c r="AO52" s="8">
        <f t="shared" si="209"/>
        <v>127</v>
      </c>
      <c r="AP52" s="8">
        <f t="shared" si="209"/>
        <v>60</v>
      </c>
      <c r="AQ52" s="8">
        <f t="shared" si="209"/>
        <v>70</v>
      </c>
      <c r="AR52" s="8">
        <f t="shared" si="209"/>
        <v>74</v>
      </c>
      <c r="AS52" s="8">
        <f t="shared" si="209"/>
        <v>5</v>
      </c>
      <c r="AT52" s="8">
        <f t="shared" si="209"/>
        <v>5</v>
      </c>
      <c r="AU52" s="8">
        <f t="shared" si="209"/>
        <v>78</v>
      </c>
      <c r="AV52" s="8">
        <f t="shared" si="209"/>
        <v>78</v>
      </c>
      <c r="AW52" s="8">
        <f t="shared" si="209"/>
        <v>30</v>
      </c>
      <c r="AX52" s="8">
        <f t="shared" si="209"/>
        <v>30</v>
      </c>
      <c r="AY52" s="8">
        <f t="shared" si="209"/>
        <v>30</v>
      </c>
    </row>
    <row r="53" spans="1:51" s="22" customFormat="1" ht="12" customHeight="1" x14ac:dyDescent="0.2">
      <c r="A53" s="91" t="s">
        <v>39</v>
      </c>
      <c r="B53" s="91"/>
      <c r="C53" s="8">
        <f t="shared" ref="C53:AK53" si="210">C73+C78+C79+C61+C62+C96+C98+C64+C65+C114+C66</f>
        <v>780</v>
      </c>
      <c r="D53" s="8">
        <f t="shared" si="210"/>
        <v>677</v>
      </c>
      <c r="E53" s="8">
        <f t="shared" si="210"/>
        <v>628</v>
      </c>
      <c r="F53" s="8">
        <f t="shared" si="210"/>
        <v>624</v>
      </c>
      <c r="G53" s="8">
        <f t="shared" si="210"/>
        <v>598</v>
      </c>
      <c r="H53" s="8">
        <f t="shared" si="210"/>
        <v>609</v>
      </c>
      <c r="I53" s="8">
        <f t="shared" si="210"/>
        <v>552</v>
      </c>
      <c r="J53" s="8">
        <f t="shared" si="210"/>
        <v>96</v>
      </c>
      <c r="K53" s="8">
        <f t="shared" si="210"/>
        <v>98</v>
      </c>
      <c r="L53" s="8">
        <f t="shared" si="210"/>
        <v>120</v>
      </c>
      <c r="M53" s="8">
        <f t="shared" si="210"/>
        <v>150</v>
      </c>
      <c r="N53" s="8">
        <f t="shared" si="210"/>
        <v>134</v>
      </c>
      <c r="O53" s="8">
        <f t="shared" si="210"/>
        <v>181</v>
      </c>
      <c r="P53" s="8">
        <f t="shared" si="210"/>
        <v>212</v>
      </c>
      <c r="Q53" s="8">
        <f t="shared" si="210"/>
        <v>344</v>
      </c>
      <c r="R53" s="8">
        <f t="shared" si="210"/>
        <v>201</v>
      </c>
      <c r="S53" s="8">
        <f t="shared" si="210"/>
        <v>222</v>
      </c>
      <c r="T53" s="8">
        <f t="shared" si="210"/>
        <v>153</v>
      </c>
      <c r="U53" s="8">
        <f t="shared" si="210"/>
        <v>170</v>
      </c>
      <c r="V53" s="8">
        <f t="shared" si="210"/>
        <v>83</v>
      </c>
      <c r="W53" s="8">
        <f t="shared" si="210"/>
        <v>44</v>
      </c>
      <c r="X53" s="8">
        <f t="shared" si="210"/>
        <v>366</v>
      </c>
      <c r="Y53" s="8">
        <f t="shared" si="210"/>
        <v>374</v>
      </c>
      <c r="Z53" s="8">
        <f t="shared" si="210"/>
        <v>318</v>
      </c>
      <c r="AA53" s="8">
        <f t="shared" si="210"/>
        <v>328</v>
      </c>
      <c r="AB53" s="8">
        <f t="shared" si="210"/>
        <v>313</v>
      </c>
      <c r="AC53" s="8">
        <f t="shared" si="210"/>
        <v>357</v>
      </c>
      <c r="AD53" s="8">
        <f t="shared" si="210"/>
        <v>361</v>
      </c>
      <c r="AE53" s="8">
        <f t="shared" si="210"/>
        <v>381</v>
      </c>
      <c r="AF53" s="8">
        <f t="shared" si="210"/>
        <v>430</v>
      </c>
      <c r="AG53" s="8">
        <f t="shared" si="210"/>
        <v>487</v>
      </c>
      <c r="AH53" s="8">
        <f t="shared" si="210"/>
        <v>529</v>
      </c>
      <c r="AI53" s="8">
        <f t="shared" si="210"/>
        <v>611</v>
      </c>
      <c r="AJ53" s="8">
        <f t="shared" si="210"/>
        <v>523</v>
      </c>
      <c r="AK53" s="8">
        <f t="shared" si="210"/>
        <v>542</v>
      </c>
      <c r="AL53" s="8">
        <f t="shared" ref="AL53:AY53" si="211">AL73+AL78+AL79+AL61+AL62+AL96+AL98+AL64+AL65+AL114+AL66</f>
        <v>2079</v>
      </c>
      <c r="AM53" s="8">
        <f t="shared" si="211"/>
        <v>2301</v>
      </c>
      <c r="AN53" s="8">
        <f t="shared" si="211"/>
        <v>2451</v>
      </c>
      <c r="AO53" s="8">
        <f t="shared" si="211"/>
        <v>1522</v>
      </c>
      <c r="AP53" s="8">
        <f t="shared" si="211"/>
        <v>655</v>
      </c>
      <c r="AQ53" s="8">
        <f t="shared" si="211"/>
        <v>2888</v>
      </c>
      <c r="AR53" s="8">
        <f t="shared" si="211"/>
        <v>633</v>
      </c>
      <c r="AS53" s="8">
        <f t="shared" si="211"/>
        <v>276</v>
      </c>
      <c r="AT53" s="8">
        <f t="shared" si="211"/>
        <v>387</v>
      </c>
      <c r="AU53" s="8">
        <f t="shared" si="211"/>
        <v>494</v>
      </c>
      <c r="AV53" s="8">
        <f t="shared" si="211"/>
        <v>492</v>
      </c>
      <c r="AW53" s="8">
        <f t="shared" si="211"/>
        <v>400</v>
      </c>
      <c r="AX53" s="8">
        <f t="shared" si="211"/>
        <v>403</v>
      </c>
      <c r="AY53" s="8">
        <f t="shared" si="211"/>
        <v>690</v>
      </c>
    </row>
    <row r="54" spans="1:51" s="22" customFormat="1" ht="12" customHeight="1" x14ac:dyDescent="0.2">
      <c r="A54" s="93" t="s">
        <v>40</v>
      </c>
      <c r="B54" s="93"/>
      <c r="C54" s="13">
        <f t="shared" ref="C54:AK54" si="212">C59+C58</f>
        <v>411</v>
      </c>
      <c r="D54" s="13">
        <f t="shared" si="212"/>
        <v>380</v>
      </c>
      <c r="E54" s="13">
        <f t="shared" si="212"/>
        <v>371</v>
      </c>
      <c r="F54" s="13">
        <f t="shared" si="212"/>
        <v>375</v>
      </c>
      <c r="G54" s="13">
        <f t="shared" si="212"/>
        <v>334</v>
      </c>
      <c r="H54" s="13">
        <f t="shared" si="212"/>
        <v>390</v>
      </c>
      <c r="I54" s="13">
        <f t="shared" si="212"/>
        <v>316</v>
      </c>
      <c r="J54" s="13">
        <f t="shared" si="212"/>
        <v>75</v>
      </c>
      <c r="K54" s="13">
        <f t="shared" si="212"/>
        <v>83</v>
      </c>
      <c r="L54" s="13">
        <f t="shared" si="212"/>
        <v>76</v>
      </c>
      <c r="M54" s="13">
        <f t="shared" si="212"/>
        <v>69</v>
      </c>
      <c r="N54" s="13">
        <f t="shared" si="212"/>
        <v>77</v>
      </c>
      <c r="O54" s="13">
        <f t="shared" si="212"/>
        <v>88</v>
      </c>
      <c r="P54" s="13">
        <f t="shared" si="212"/>
        <v>88</v>
      </c>
      <c r="Q54" s="13">
        <f t="shared" si="212"/>
        <v>56</v>
      </c>
      <c r="R54" s="13">
        <f t="shared" si="212"/>
        <v>33</v>
      </c>
      <c r="S54" s="13">
        <f t="shared" si="212"/>
        <v>84</v>
      </c>
      <c r="T54" s="13">
        <f t="shared" si="212"/>
        <v>103</v>
      </c>
      <c r="U54" s="13">
        <f t="shared" si="212"/>
        <v>39</v>
      </c>
      <c r="V54" s="13">
        <f t="shared" si="212"/>
        <v>46</v>
      </c>
      <c r="W54" s="13">
        <f t="shared" si="212"/>
        <v>46</v>
      </c>
      <c r="X54" s="13">
        <f t="shared" si="212"/>
        <v>171</v>
      </c>
      <c r="Y54" s="13">
        <f t="shared" si="212"/>
        <v>306</v>
      </c>
      <c r="Z54" s="13">
        <f t="shared" si="212"/>
        <v>321</v>
      </c>
      <c r="AA54" s="13">
        <f t="shared" si="212"/>
        <v>339</v>
      </c>
      <c r="AB54" s="13">
        <f t="shared" si="212"/>
        <v>275</v>
      </c>
      <c r="AC54" s="13">
        <f t="shared" si="212"/>
        <v>335</v>
      </c>
      <c r="AD54" s="13">
        <f t="shared" si="212"/>
        <v>314</v>
      </c>
      <c r="AE54" s="13">
        <f t="shared" si="212"/>
        <v>372</v>
      </c>
      <c r="AF54" s="13">
        <f t="shared" si="212"/>
        <v>376</v>
      </c>
      <c r="AG54" s="13">
        <f t="shared" si="212"/>
        <v>407</v>
      </c>
      <c r="AH54" s="13">
        <f t="shared" si="212"/>
        <v>461</v>
      </c>
      <c r="AI54" s="13">
        <f t="shared" si="212"/>
        <v>372</v>
      </c>
      <c r="AJ54" s="13">
        <f t="shared" si="212"/>
        <v>638</v>
      </c>
      <c r="AK54" s="13">
        <f t="shared" si="212"/>
        <v>635</v>
      </c>
      <c r="AL54" s="13">
        <f t="shared" ref="AL54:AY54" si="213">AL59+AL58</f>
        <v>280</v>
      </c>
      <c r="AM54" s="13">
        <f t="shared" si="213"/>
        <v>275</v>
      </c>
      <c r="AN54" s="13">
        <f t="shared" si="213"/>
        <v>264</v>
      </c>
      <c r="AO54" s="13">
        <f t="shared" si="213"/>
        <v>193</v>
      </c>
      <c r="AP54" s="13">
        <f t="shared" si="213"/>
        <v>191</v>
      </c>
      <c r="AQ54" s="13">
        <f t="shared" si="213"/>
        <v>207</v>
      </c>
      <c r="AR54" s="13">
        <f t="shared" si="213"/>
        <v>194</v>
      </c>
      <c r="AS54" s="13">
        <f t="shared" si="213"/>
        <v>112</v>
      </c>
      <c r="AT54" s="13">
        <f t="shared" si="213"/>
        <v>173</v>
      </c>
      <c r="AU54" s="13">
        <f t="shared" si="213"/>
        <v>216</v>
      </c>
      <c r="AV54" s="13">
        <f t="shared" si="213"/>
        <v>189</v>
      </c>
      <c r="AW54" s="13">
        <f t="shared" si="213"/>
        <v>161</v>
      </c>
      <c r="AX54" s="13">
        <f t="shared" si="213"/>
        <v>215</v>
      </c>
      <c r="AY54" s="13">
        <f t="shared" si="213"/>
        <v>172</v>
      </c>
    </row>
    <row r="55" spans="1:51" s="22" customFormat="1" ht="12" customHeight="1" x14ac:dyDescent="0.2">
      <c r="A55" s="11"/>
      <c r="B55" s="4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s="22" customFormat="1" ht="12" customHeight="1" x14ac:dyDescent="0.2">
      <c r="A56" s="97" t="s">
        <v>41</v>
      </c>
      <c r="B56" s="97"/>
      <c r="C56" s="6">
        <f t="shared" ref="C56:AK56" si="214">SUM(C57:C67)</f>
        <v>1163</v>
      </c>
      <c r="D56" s="6">
        <f t="shared" si="214"/>
        <v>1026</v>
      </c>
      <c r="E56" s="6">
        <f t="shared" si="214"/>
        <v>969</v>
      </c>
      <c r="F56" s="6">
        <f t="shared" si="214"/>
        <v>968</v>
      </c>
      <c r="G56" s="6">
        <f t="shared" si="214"/>
        <v>914</v>
      </c>
      <c r="H56" s="6">
        <f t="shared" si="214"/>
        <v>963</v>
      </c>
      <c r="I56" s="6">
        <f t="shared" si="214"/>
        <v>826</v>
      </c>
      <c r="J56" s="6">
        <f t="shared" si="214"/>
        <v>169</v>
      </c>
      <c r="K56" s="6">
        <f t="shared" si="214"/>
        <v>183</v>
      </c>
      <c r="L56" s="6">
        <f t="shared" si="214"/>
        <v>201</v>
      </c>
      <c r="M56" s="6">
        <f t="shared" si="214"/>
        <v>221</v>
      </c>
      <c r="N56" s="6">
        <f t="shared" si="214"/>
        <v>208</v>
      </c>
      <c r="O56" s="6">
        <f t="shared" si="214"/>
        <v>257</v>
      </c>
      <c r="P56" s="6">
        <f t="shared" si="214"/>
        <v>296</v>
      </c>
      <c r="Q56" s="6">
        <f t="shared" si="214"/>
        <v>394</v>
      </c>
      <c r="R56" s="6">
        <f t="shared" si="214"/>
        <v>231</v>
      </c>
      <c r="S56" s="6">
        <f t="shared" si="214"/>
        <v>290</v>
      </c>
      <c r="T56" s="6">
        <f t="shared" si="214"/>
        <v>253</v>
      </c>
      <c r="U56" s="6">
        <f t="shared" si="214"/>
        <v>170</v>
      </c>
      <c r="V56" s="6">
        <f t="shared" si="214"/>
        <v>99</v>
      </c>
      <c r="W56" s="6">
        <f t="shared" si="214"/>
        <v>75</v>
      </c>
      <c r="X56" s="6">
        <f t="shared" si="214"/>
        <v>524</v>
      </c>
      <c r="Y56" s="6">
        <f t="shared" si="214"/>
        <v>603</v>
      </c>
      <c r="Z56" s="6">
        <f t="shared" si="214"/>
        <v>583</v>
      </c>
      <c r="AA56" s="6">
        <f t="shared" si="214"/>
        <v>588</v>
      </c>
      <c r="AB56" s="6">
        <f t="shared" si="214"/>
        <v>559</v>
      </c>
      <c r="AC56" s="6">
        <f t="shared" si="214"/>
        <v>654</v>
      </c>
      <c r="AD56" s="6">
        <f t="shared" si="214"/>
        <v>582</v>
      </c>
      <c r="AE56" s="6">
        <f t="shared" si="214"/>
        <v>698</v>
      </c>
      <c r="AF56" s="6">
        <f t="shared" si="214"/>
        <v>707</v>
      </c>
      <c r="AG56" s="6">
        <f t="shared" si="214"/>
        <v>756</v>
      </c>
      <c r="AH56" s="6">
        <f t="shared" si="214"/>
        <v>849</v>
      </c>
      <c r="AI56" s="6">
        <f t="shared" si="214"/>
        <v>814</v>
      </c>
      <c r="AJ56" s="6">
        <f t="shared" si="214"/>
        <v>966</v>
      </c>
      <c r="AK56" s="6">
        <f t="shared" si="214"/>
        <v>979</v>
      </c>
      <c r="AL56" s="6">
        <f t="shared" ref="AL56:AY56" si="215">SUM(AL57:AL67)</f>
        <v>2221</v>
      </c>
      <c r="AM56" s="6">
        <f t="shared" si="215"/>
        <v>2513</v>
      </c>
      <c r="AN56" s="6">
        <f t="shared" si="215"/>
        <v>2681</v>
      </c>
      <c r="AO56" s="6">
        <f t="shared" si="215"/>
        <v>1744</v>
      </c>
      <c r="AP56" s="6">
        <f t="shared" si="215"/>
        <v>810</v>
      </c>
      <c r="AQ56" s="6">
        <f t="shared" si="215"/>
        <v>3046</v>
      </c>
      <c r="AR56" s="6">
        <f t="shared" si="215"/>
        <v>721</v>
      </c>
      <c r="AS56" s="6">
        <f t="shared" si="215"/>
        <v>340</v>
      </c>
      <c r="AT56" s="6">
        <f t="shared" si="215"/>
        <v>474</v>
      </c>
      <c r="AU56" s="6">
        <f t="shared" si="215"/>
        <v>755</v>
      </c>
      <c r="AV56" s="6">
        <f t="shared" si="215"/>
        <v>706</v>
      </c>
      <c r="AW56" s="6">
        <f t="shared" si="215"/>
        <v>561</v>
      </c>
      <c r="AX56" s="6">
        <f t="shared" si="215"/>
        <v>587</v>
      </c>
      <c r="AY56" s="6">
        <f t="shared" si="215"/>
        <v>425</v>
      </c>
    </row>
    <row r="57" spans="1:51" s="22" customFormat="1" ht="12" customHeight="1" x14ac:dyDescent="0.2">
      <c r="A57" s="91" t="s">
        <v>42</v>
      </c>
      <c r="B57" s="91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</row>
    <row r="58" spans="1:51" s="22" customFormat="1" ht="12" customHeight="1" x14ac:dyDescent="0.2">
      <c r="A58" s="91" t="s">
        <v>43</v>
      </c>
      <c r="B58" s="91"/>
      <c r="C58" s="8">
        <v>273</v>
      </c>
      <c r="D58" s="8">
        <v>243</v>
      </c>
      <c r="E58" s="8">
        <v>245</v>
      </c>
      <c r="F58" s="8">
        <v>241</v>
      </c>
      <c r="G58" s="8">
        <v>206</v>
      </c>
      <c r="H58" s="8">
        <v>250</v>
      </c>
      <c r="I58" s="8">
        <v>243</v>
      </c>
      <c r="J58" s="8">
        <v>24</v>
      </c>
      <c r="K58" s="8">
        <v>43</v>
      </c>
      <c r="L58" s="8">
        <v>38</v>
      </c>
      <c r="M58" s="8">
        <v>33</v>
      </c>
      <c r="N58" s="8">
        <v>41</v>
      </c>
      <c r="O58" s="8">
        <v>48</v>
      </c>
      <c r="P58" s="8">
        <v>57</v>
      </c>
      <c r="Q58" s="8">
        <v>20</v>
      </c>
      <c r="R58" s="8">
        <v>15</v>
      </c>
      <c r="S58" s="8">
        <v>45</v>
      </c>
      <c r="T58" s="8">
        <v>58</v>
      </c>
      <c r="U58" s="8">
        <v>22</v>
      </c>
      <c r="V58" s="8">
        <v>16</v>
      </c>
      <c r="W58" s="8">
        <v>10</v>
      </c>
      <c r="X58" s="8">
        <v>116</v>
      </c>
      <c r="Y58" s="8">
        <v>258</v>
      </c>
      <c r="Z58" s="8">
        <v>241</v>
      </c>
      <c r="AA58" s="8">
        <v>262</v>
      </c>
      <c r="AB58" s="8">
        <v>227</v>
      </c>
      <c r="AC58" s="8">
        <v>253</v>
      </c>
      <c r="AD58" s="8">
        <v>269</v>
      </c>
      <c r="AE58" s="8">
        <v>230</v>
      </c>
      <c r="AF58" s="8">
        <v>227</v>
      </c>
      <c r="AG58" s="8">
        <v>274</v>
      </c>
      <c r="AH58" s="8">
        <v>276</v>
      </c>
      <c r="AI58" s="8">
        <v>286</v>
      </c>
      <c r="AJ58" s="8">
        <v>391</v>
      </c>
      <c r="AK58" s="8">
        <v>378</v>
      </c>
      <c r="AL58" s="8">
        <v>154</v>
      </c>
      <c r="AM58" s="8">
        <v>200</v>
      </c>
      <c r="AN58" s="8">
        <v>189</v>
      </c>
      <c r="AO58" s="8">
        <v>141</v>
      </c>
      <c r="AP58" s="8">
        <v>131</v>
      </c>
      <c r="AQ58" s="8">
        <v>119</v>
      </c>
      <c r="AR58" s="8">
        <v>113</v>
      </c>
      <c r="AS58" s="8">
        <v>72</v>
      </c>
      <c r="AT58" s="8">
        <v>129</v>
      </c>
      <c r="AU58" s="8">
        <v>146</v>
      </c>
      <c r="AV58" s="8">
        <v>144</v>
      </c>
      <c r="AW58" s="8">
        <v>128</v>
      </c>
      <c r="AX58" s="8">
        <v>175</v>
      </c>
      <c r="AY58" s="8">
        <v>135</v>
      </c>
    </row>
    <row r="59" spans="1:51" s="22" customFormat="1" ht="12" customHeight="1" x14ac:dyDescent="0.2">
      <c r="A59" s="91" t="s">
        <v>44</v>
      </c>
      <c r="B59" s="91"/>
      <c r="C59" s="8">
        <v>138</v>
      </c>
      <c r="D59" s="8">
        <v>137</v>
      </c>
      <c r="E59" s="8">
        <v>126</v>
      </c>
      <c r="F59" s="8">
        <v>134</v>
      </c>
      <c r="G59" s="8">
        <v>128</v>
      </c>
      <c r="H59" s="8">
        <v>140</v>
      </c>
      <c r="I59" s="8">
        <v>73</v>
      </c>
      <c r="J59" s="8">
        <v>51</v>
      </c>
      <c r="K59" s="8">
        <v>40</v>
      </c>
      <c r="L59" s="8">
        <v>38</v>
      </c>
      <c r="M59" s="8">
        <v>36</v>
      </c>
      <c r="N59" s="8">
        <v>36</v>
      </c>
      <c r="O59" s="8">
        <v>40</v>
      </c>
      <c r="P59" s="8">
        <v>31</v>
      </c>
      <c r="Q59" s="8">
        <v>36</v>
      </c>
      <c r="R59" s="8">
        <v>18</v>
      </c>
      <c r="S59" s="8">
        <v>39</v>
      </c>
      <c r="T59" s="8">
        <v>45</v>
      </c>
      <c r="U59" s="8">
        <v>17</v>
      </c>
      <c r="V59" s="8">
        <v>30</v>
      </c>
      <c r="W59" s="8">
        <v>36</v>
      </c>
      <c r="X59" s="8">
        <v>55</v>
      </c>
      <c r="Y59" s="8">
        <v>48</v>
      </c>
      <c r="Z59" s="8">
        <v>80</v>
      </c>
      <c r="AA59" s="8">
        <v>77</v>
      </c>
      <c r="AB59" s="8">
        <v>48</v>
      </c>
      <c r="AC59" s="8">
        <v>82</v>
      </c>
      <c r="AD59" s="8">
        <v>45</v>
      </c>
      <c r="AE59" s="8">
        <v>142</v>
      </c>
      <c r="AF59" s="8">
        <v>149</v>
      </c>
      <c r="AG59" s="8">
        <v>133</v>
      </c>
      <c r="AH59" s="8">
        <v>185</v>
      </c>
      <c r="AI59" s="8">
        <v>86</v>
      </c>
      <c r="AJ59" s="8">
        <v>247</v>
      </c>
      <c r="AK59" s="8">
        <v>257</v>
      </c>
      <c r="AL59" s="8">
        <v>126</v>
      </c>
      <c r="AM59" s="8">
        <v>75</v>
      </c>
      <c r="AN59" s="8">
        <v>75</v>
      </c>
      <c r="AO59" s="8">
        <v>52</v>
      </c>
      <c r="AP59" s="8">
        <v>60</v>
      </c>
      <c r="AQ59" s="8">
        <v>88</v>
      </c>
      <c r="AR59" s="8">
        <v>81</v>
      </c>
      <c r="AS59" s="8">
        <v>40</v>
      </c>
      <c r="AT59" s="8">
        <v>44</v>
      </c>
      <c r="AU59" s="8">
        <v>70</v>
      </c>
      <c r="AV59" s="8">
        <v>45</v>
      </c>
      <c r="AW59" s="8">
        <v>33</v>
      </c>
      <c r="AX59" s="8">
        <v>40</v>
      </c>
      <c r="AY59" s="8">
        <v>37</v>
      </c>
    </row>
    <row r="60" spans="1:51" s="22" customFormat="1" ht="12" customHeight="1" x14ac:dyDescent="0.2">
      <c r="A60" s="91" t="s">
        <v>45</v>
      </c>
      <c r="B60" s="91"/>
      <c r="C60" s="8">
        <v>33</v>
      </c>
      <c r="D60" s="8">
        <v>18</v>
      </c>
      <c r="E60" s="8">
        <v>18</v>
      </c>
      <c r="F60" s="8">
        <v>16</v>
      </c>
      <c r="G60" s="8">
        <v>13</v>
      </c>
      <c r="H60" s="8">
        <v>12</v>
      </c>
      <c r="I60" s="8">
        <v>14</v>
      </c>
      <c r="J60" s="8">
        <v>8</v>
      </c>
      <c r="K60" s="8">
        <v>9</v>
      </c>
      <c r="L60" s="8">
        <v>8</v>
      </c>
      <c r="M60" s="8">
        <v>9</v>
      </c>
      <c r="N60" s="8">
        <v>7</v>
      </c>
      <c r="O60" s="8">
        <v>7</v>
      </c>
      <c r="P60" s="8">
        <v>9</v>
      </c>
      <c r="Q60" s="8">
        <v>2</v>
      </c>
      <c r="R60" s="8">
        <v>2</v>
      </c>
      <c r="S60" s="8">
        <v>0</v>
      </c>
      <c r="T60" s="8">
        <v>2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5</v>
      </c>
      <c r="AB60" s="8">
        <v>0</v>
      </c>
      <c r="AC60" s="8">
        <v>0</v>
      </c>
      <c r="AD60" s="8">
        <v>0</v>
      </c>
      <c r="AE60" s="8">
        <v>20</v>
      </c>
      <c r="AF60" s="8">
        <v>15</v>
      </c>
      <c r="AG60" s="8">
        <v>16</v>
      </c>
      <c r="AH60" s="8">
        <v>16</v>
      </c>
      <c r="AI60" s="8">
        <v>13</v>
      </c>
      <c r="AJ60" s="8">
        <v>13</v>
      </c>
      <c r="AK60" s="8">
        <v>12</v>
      </c>
      <c r="AL60" s="8">
        <v>32</v>
      </c>
      <c r="AM60" s="8">
        <v>32</v>
      </c>
      <c r="AN60" s="8">
        <v>105</v>
      </c>
      <c r="AO60" s="8">
        <v>112</v>
      </c>
      <c r="AP60" s="8">
        <v>60</v>
      </c>
      <c r="AQ60" s="8">
        <v>60</v>
      </c>
      <c r="AR60" s="8">
        <v>65</v>
      </c>
      <c r="AS60" s="8">
        <v>2</v>
      </c>
      <c r="AT60" s="8">
        <v>2</v>
      </c>
      <c r="AU60" s="8">
        <v>75</v>
      </c>
      <c r="AV60" s="8">
        <v>75</v>
      </c>
      <c r="AW60" s="8">
        <v>30</v>
      </c>
      <c r="AX60" s="8">
        <v>30</v>
      </c>
      <c r="AY60" s="8">
        <v>30</v>
      </c>
    </row>
    <row r="61" spans="1:51" s="22" customFormat="1" ht="12" customHeight="1" x14ac:dyDescent="0.2">
      <c r="A61" s="91" t="s">
        <v>46</v>
      </c>
      <c r="B61" s="91"/>
      <c r="C61" s="8">
        <v>85</v>
      </c>
      <c r="D61" s="8">
        <v>75</v>
      </c>
      <c r="E61" s="8">
        <v>79</v>
      </c>
      <c r="F61" s="8">
        <v>80</v>
      </c>
      <c r="G61" s="8">
        <v>45</v>
      </c>
      <c r="H61" s="8">
        <v>77</v>
      </c>
      <c r="I61" s="8">
        <v>36</v>
      </c>
      <c r="J61" s="8">
        <v>5</v>
      </c>
      <c r="K61" s="8">
        <v>5</v>
      </c>
      <c r="L61" s="8">
        <v>4</v>
      </c>
      <c r="M61" s="8">
        <v>5</v>
      </c>
      <c r="N61" s="8">
        <v>0</v>
      </c>
      <c r="O61" s="8">
        <v>0</v>
      </c>
      <c r="P61" s="8">
        <v>5</v>
      </c>
      <c r="Q61" s="8">
        <v>0</v>
      </c>
      <c r="R61" s="8">
        <v>8</v>
      </c>
      <c r="S61" s="8">
        <v>5</v>
      </c>
      <c r="T61" s="8">
        <v>8</v>
      </c>
      <c r="U61" s="8">
        <v>8</v>
      </c>
      <c r="V61" s="8">
        <v>6</v>
      </c>
      <c r="W61" s="8">
        <v>6</v>
      </c>
      <c r="X61" s="8">
        <v>21</v>
      </c>
      <c r="Y61" s="8">
        <v>22</v>
      </c>
      <c r="Z61" s="8">
        <v>0</v>
      </c>
      <c r="AA61" s="8">
        <v>0</v>
      </c>
      <c r="AB61" s="8">
        <v>0</v>
      </c>
      <c r="AC61" s="8">
        <v>0</v>
      </c>
      <c r="AD61" s="8">
        <v>5</v>
      </c>
      <c r="AE61" s="8">
        <v>8</v>
      </c>
      <c r="AF61" s="8">
        <v>9</v>
      </c>
      <c r="AG61" s="8">
        <v>0</v>
      </c>
      <c r="AH61" s="8">
        <v>2</v>
      </c>
      <c r="AI61" s="8">
        <v>0</v>
      </c>
      <c r="AJ61" s="8">
        <v>0</v>
      </c>
      <c r="AK61" s="8">
        <v>2</v>
      </c>
      <c r="AL61" s="8">
        <v>17</v>
      </c>
      <c r="AM61" s="8">
        <v>14</v>
      </c>
      <c r="AN61" s="8">
        <v>10</v>
      </c>
      <c r="AO61" s="8">
        <v>10</v>
      </c>
      <c r="AP61" s="8">
        <v>10</v>
      </c>
      <c r="AQ61" s="8">
        <v>10</v>
      </c>
      <c r="AR61" s="8">
        <v>10</v>
      </c>
      <c r="AS61" s="8">
        <v>4</v>
      </c>
      <c r="AT61" s="8">
        <v>12</v>
      </c>
      <c r="AU61" s="8">
        <v>32</v>
      </c>
      <c r="AV61" s="8">
        <v>34</v>
      </c>
      <c r="AW61" s="8">
        <v>0</v>
      </c>
      <c r="AX61" s="8">
        <v>32</v>
      </c>
      <c r="AY61" s="8">
        <v>12</v>
      </c>
    </row>
    <row r="62" spans="1:51" s="22" customFormat="1" ht="12" customHeight="1" x14ac:dyDescent="0.2">
      <c r="A62" s="91" t="s">
        <v>47</v>
      </c>
      <c r="B62" s="91"/>
      <c r="C62" s="8">
        <v>291</v>
      </c>
      <c r="D62" s="8">
        <v>253</v>
      </c>
      <c r="E62" s="8">
        <v>218</v>
      </c>
      <c r="F62" s="8">
        <v>204</v>
      </c>
      <c r="G62" s="8">
        <v>190</v>
      </c>
      <c r="H62" s="8">
        <v>160</v>
      </c>
      <c r="I62" s="8">
        <v>131</v>
      </c>
      <c r="J62" s="8">
        <v>55</v>
      </c>
      <c r="K62" s="8">
        <v>71</v>
      </c>
      <c r="L62" s="8">
        <v>88</v>
      </c>
      <c r="M62" s="8">
        <v>85</v>
      </c>
      <c r="N62" s="8">
        <v>107</v>
      </c>
      <c r="O62" s="8">
        <v>107</v>
      </c>
      <c r="P62" s="8">
        <v>128</v>
      </c>
      <c r="Q62" s="8">
        <v>327</v>
      </c>
      <c r="R62" s="8">
        <v>180</v>
      </c>
      <c r="S62" s="8">
        <v>195</v>
      </c>
      <c r="T62" s="8">
        <v>134</v>
      </c>
      <c r="U62" s="8">
        <v>116</v>
      </c>
      <c r="V62" s="8">
        <v>36</v>
      </c>
      <c r="W62" s="8">
        <v>13</v>
      </c>
      <c r="X62" s="8">
        <v>127</v>
      </c>
      <c r="Y62" s="8">
        <v>129</v>
      </c>
      <c r="Z62" s="8">
        <v>128</v>
      </c>
      <c r="AA62" s="8">
        <v>97</v>
      </c>
      <c r="AB62" s="8">
        <v>122</v>
      </c>
      <c r="AC62" s="8">
        <v>159</v>
      </c>
      <c r="AD62" s="8">
        <v>122</v>
      </c>
      <c r="AE62" s="8">
        <v>224</v>
      </c>
      <c r="AF62" s="8">
        <v>251</v>
      </c>
      <c r="AG62" s="8">
        <v>288</v>
      </c>
      <c r="AH62" s="8">
        <v>315</v>
      </c>
      <c r="AI62" s="8">
        <v>384</v>
      </c>
      <c r="AJ62" s="8">
        <v>289</v>
      </c>
      <c r="AK62" s="8">
        <v>302</v>
      </c>
      <c r="AL62" s="8">
        <v>475</v>
      </c>
      <c r="AM62" s="8">
        <v>531</v>
      </c>
      <c r="AN62" s="8">
        <v>490</v>
      </c>
      <c r="AO62" s="8">
        <v>443</v>
      </c>
      <c r="AP62" s="8">
        <v>476</v>
      </c>
      <c r="AQ62" s="8">
        <v>389</v>
      </c>
      <c r="AR62" s="8">
        <v>383</v>
      </c>
      <c r="AS62" s="8">
        <v>215</v>
      </c>
      <c r="AT62" s="8">
        <v>280</v>
      </c>
      <c r="AU62" s="8">
        <v>336</v>
      </c>
      <c r="AV62" s="8">
        <v>313</v>
      </c>
      <c r="AW62" s="8">
        <v>252</v>
      </c>
      <c r="AX62" s="8">
        <v>190</v>
      </c>
      <c r="AY62" s="8">
        <v>93</v>
      </c>
    </row>
    <row r="63" spans="1:51" s="22" customFormat="1" ht="12" customHeight="1" x14ac:dyDescent="0.2">
      <c r="A63" s="91" t="s">
        <v>48</v>
      </c>
      <c r="B63" s="91"/>
      <c r="C63" s="8">
        <v>0</v>
      </c>
      <c r="D63" s="8">
        <v>0</v>
      </c>
      <c r="E63" s="8">
        <v>0</v>
      </c>
      <c r="F63" s="8">
        <v>0</v>
      </c>
      <c r="G63" s="8">
        <v>22</v>
      </c>
      <c r="H63" s="8">
        <v>0</v>
      </c>
      <c r="I63" s="8">
        <v>0</v>
      </c>
      <c r="J63" s="8">
        <v>8</v>
      </c>
      <c r="K63" s="8">
        <v>0</v>
      </c>
      <c r="L63" s="8">
        <v>9</v>
      </c>
      <c r="M63" s="8">
        <v>9</v>
      </c>
      <c r="N63" s="8">
        <v>4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98</v>
      </c>
      <c r="Y63" s="8">
        <v>50</v>
      </c>
      <c r="Z63" s="8">
        <v>52</v>
      </c>
      <c r="AA63" s="8">
        <v>45</v>
      </c>
      <c r="AB63" s="8">
        <v>58</v>
      </c>
      <c r="AC63" s="8">
        <v>61</v>
      </c>
      <c r="AD63" s="8">
        <v>58</v>
      </c>
      <c r="AE63" s="8">
        <v>8</v>
      </c>
      <c r="AF63" s="8">
        <v>8</v>
      </c>
      <c r="AG63" s="8">
        <v>8</v>
      </c>
      <c r="AH63" s="8">
        <v>8</v>
      </c>
      <c r="AI63" s="8">
        <v>9</v>
      </c>
      <c r="AJ63" s="8">
        <v>6</v>
      </c>
      <c r="AK63" s="8">
        <v>6</v>
      </c>
      <c r="AL63" s="8">
        <v>12</v>
      </c>
      <c r="AM63" s="8">
        <v>0</v>
      </c>
      <c r="AN63" s="8">
        <v>7</v>
      </c>
      <c r="AO63" s="8">
        <v>15</v>
      </c>
      <c r="AP63" s="8">
        <v>0</v>
      </c>
      <c r="AQ63" s="8">
        <v>10</v>
      </c>
      <c r="AR63" s="8">
        <v>9</v>
      </c>
      <c r="AS63" s="8">
        <v>3</v>
      </c>
      <c r="AT63" s="8">
        <v>3</v>
      </c>
      <c r="AU63" s="8">
        <v>3</v>
      </c>
      <c r="AV63" s="8">
        <v>3</v>
      </c>
      <c r="AW63" s="8">
        <v>0</v>
      </c>
      <c r="AX63" s="8">
        <v>0</v>
      </c>
      <c r="AY63" s="8">
        <v>0</v>
      </c>
    </row>
    <row r="64" spans="1:51" s="22" customFormat="1" ht="12" customHeight="1" x14ac:dyDescent="0.2">
      <c r="A64" s="91" t="s">
        <v>49</v>
      </c>
      <c r="B64" s="91"/>
      <c r="C64" s="8">
        <v>238</v>
      </c>
      <c r="D64" s="8">
        <v>215</v>
      </c>
      <c r="E64" s="8">
        <v>222</v>
      </c>
      <c r="F64" s="8">
        <v>227</v>
      </c>
      <c r="G64" s="8">
        <v>221</v>
      </c>
      <c r="H64" s="8">
        <v>247</v>
      </c>
      <c r="I64" s="8">
        <v>268</v>
      </c>
      <c r="J64" s="8">
        <v>18</v>
      </c>
      <c r="K64" s="8">
        <v>15</v>
      </c>
      <c r="L64" s="8">
        <v>16</v>
      </c>
      <c r="M64" s="8">
        <v>16</v>
      </c>
      <c r="N64" s="8">
        <v>10</v>
      </c>
      <c r="O64" s="8">
        <v>18</v>
      </c>
      <c r="P64" s="8">
        <v>19</v>
      </c>
      <c r="Q64" s="8">
        <v>4</v>
      </c>
      <c r="R64" s="8">
        <v>8</v>
      </c>
      <c r="S64" s="8">
        <v>6</v>
      </c>
      <c r="T64" s="8">
        <v>6</v>
      </c>
      <c r="U64" s="8">
        <v>7</v>
      </c>
      <c r="V64" s="8">
        <v>11</v>
      </c>
      <c r="W64" s="8">
        <v>10</v>
      </c>
      <c r="X64" s="8">
        <v>46</v>
      </c>
      <c r="Y64" s="8">
        <v>49</v>
      </c>
      <c r="Z64" s="8">
        <v>35</v>
      </c>
      <c r="AA64" s="8">
        <v>40</v>
      </c>
      <c r="AB64" s="8">
        <v>28</v>
      </c>
      <c r="AC64" s="8">
        <v>37</v>
      </c>
      <c r="AD64" s="8">
        <v>31</v>
      </c>
      <c r="AE64" s="8">
        <v>46</v>
      </c>
      <c r="AF64" s="8">
        <v>33</v>
      </c>
      <c r="AG64" s="8">
        <v>37</v>
      </c>
      <c r="AH64" s="8">
        <v>47</v>
      </c>
      <c r="AI64" s="8">
        <v>30</v>
      </c>
      <c r="AJ64" s="8">
        <v>20</v>
      </c>
      <c r="AK64" s="8">
        <v>22</v>
      </c>
      <c r="AL64" s="8">
        <v>1395</v>
      </c>
      <c r="AM64" s="8">
        <v>1651</v>
      </c>
      <c r="AN64" s="8">
        <v>1793</v>
      </c>
      <c r="AO64" s="8">
        <v>959</v>
      </c>
      <c r="AP64" s="8">
        <v>58</v>
      </c>
      <c r="AQ64" s="8">
        <v>2300</v>
      </c>
      <c r="AR64" s="8">
        <v>20</v>
      </c>
      <c r="AS64" s="8">
        <v>4</v>
      </c>
      <c r="AT64" s="8">
        <v>4</v>
      </c>
      <c r="AU64" s="8">
        <v>90</v>
      </c>
      <c r="AV64" s="8">
        <v>89</v>
      </c>
      <c r="AW64" s="8">
        <v>118</v>
      </c>
      <c r="AX64" s="8">
        <v>120</v>
      </c>
      <c r="AY64" s="8">
        <v>118</v>
      </c>
    </row>
    <row r="65" spans="1:51" s="22" customFormat="1" ht="12" customHeight="1" x14ac:dyDescent="0.2">
      <c r="A65" s="91" t="s">
        <v>50</v>
      </c>
      <c r="B65" s="91"/>
      <c r="C65" s="8">
        <v>3</v>
      </c>
      <c r="D65" s="8">
        <v>14</v>
      </c>
      <c r="E65" s="8">
        <v>2</v>
      </c>
      <c r="F65" s="8">
        <v>9</v>
      </c>
      <c r="G65" s="8">
        <v>22</v>
      </c>
      <c r="H65" s="8">
        <v>13</v>
      </c>
      <c r="I65" s="8">
        <v>13</v>
      </c>
      <c r="J65" s="8">
        <v>0</v>
      </c>
      <c r="K65" s="8">
        <v>0</v>
      </c>
      <c r="L65" s="8">
        <v>0</v>
      </c>
      <c r="M65" s="8">
        <v>2</v>
      </c>
      <c r="N65" s="8">
        <v>3</v>
      </c>
      <c r="O65" s="8">
        <v>1</v>
      </c>
      <c r="P65" s="8">
        <v>1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46</v>
      </c>
      <c r="Y65" s="8">
        <v>44</v>
      </c>
      <c r="Z65" s="8">
        <v>47</v>
      </c>
      <c r="AA65" s="8">
        <v>62</v>
      </c>
      <c r="AB65" s="8">
        <v>76</v>
      </c>
      <c r="AC65" s="8">
        <v>62</v>
      </c>
      <c r="AD65" s="8">
        <v>52</v>
      </c>
      <c r="AE65" s="8">
        <v>0</v>
      </c>
      <c r="AF65" s="8">
        <v>0</v>
      </c>
      <c r="AG65" s="8">
        <v>0</v>
      </c>
      <c r="AH65" s="8">
        <v>0</v>
      </c>
      <c r="AI65" s="8">
        <v>6</v>
      </c>
      <c r="AJ65" s="8">
        <v>0</v>
      </c>
      <c r="AK65" s="8">
        <v>0</v>
      </c>
      <c r="AL65" s="8">
        <v>0</v>
      </c>
      <c r="AM65" s="8">
        <v>0</v>
      </c>
      <c r="AN65" s="8">
        <v>12</v>
      </c>
      <c r="AO65" s="8">
        <v>12</v>
      </c>
      <c r="AP65" s="8">
        <v>15</v>
      </c>
      <c r="AQ65" s="8">
        <v>40</v>
      </c>
      <c r="AR65" s="8">
        <v>40</v>
      </c>
      <c r="AS65" s="8">
        <v>0</v>
      </c>
      <c r="AT65" s="8">
        <v>0</v>
      </c>
      <c r="AU65" s="8">
        <v>3</v>
      </c>
      <c r="AV65" s="8">
        <v>3</v>
      </c>
      <c r="AW65" s="8">
        <v>0</v>
      </c>
      <c r="AX65" s="8">
        <v>0</v>
      </c>
      <c r="AY65" s="8">
        <v>0</v>
      </c>
    </row>
    <row r="66" spans="1:51" s="22" customFormat="1" ht="12" customHeight="1" x14ac:dyDescent="0.2">
      <c r="A66" s="91" t="s">
        <v>51</v>
      </c>
      <c r="B66" s="91"/>
      <c r="C66" s="8">
        <v>102</v>
      </c>
      <c r="D66" s="8">
        <v>71</v>
      </c>
      <c r="E66" s="8">
        <v>59</v>
      </c>
      <c r="F66" s="8">
        <v>57</v>
      </c>
      <c r="G66" s="8">
        <v>67</v>
      </c>
      <c r="H66" s="8">
        <v>64</v>
      </c>
      <c r="I66" s="8">
        <v>48</v>
      </c>
      <c r="J66" s="8">
        <v>0</v>
      </c>
      <c r="K66" s="8">
        <v>0</v>
      </c>
      <c r="L66" s="8">
        <v>0</v>
      </c>
      <c r="M66" s="8">
        <v>26</v>
      </c>
      <c r="N66" s="8">
        <v>0</v>
      </c>
      <c r="O66" s="8">
        <v>36</v>
      </c>
      <c r="P66" s="8">
        <v>46</v>
      </c>
      <c r="Q66" s="8">
        <v>5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12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5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30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</row>
    <row r="67" spans="1:51" s="22" customFormat="1" ht="12" customHeight="1" x14ac:dyDescent="0.2">
      <c r="A67" s="93" t="s">
        <v>52</v>
      </c>
      <c r="B67" s="93"/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3</v>
      </c>
      <c r="Y67" s="13">
        <v>3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15</v>
      </c>
      <c r="AF67" s="13">
        <v>15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10</v>
      </c>
      <c r="AM67" s="13">
        <v>10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</row>
    <row r="68" spans="1:51" s="22" customFormat="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s="22" customFormat="1" ht="12" customHeight="1" x14ac:dyDescent="0.2">
      <c r="A69" s="90" t="s">
        <v>53</v>
      </c>
      <c r="B69" s="90"/>
      <c r="C69" s="7">
        <f t="shared" ref="C69:AK69" si="216">SUM(C70:C121)</f>
        <v>1561</v>
      </c>
      <c r="D69" s="7">
        <f t="shared" si="216"/>
        <v>1404</v>
      </c>
      <c r="E69" s="7">
        <f t="shared" si="216"/>
        <v>1465</v>
      </c>
      <c r="F69" s="7">
        <f t="shared" si="216"/>
        <v>1400</v>
      </c>
      <c r="G69" s="7">
        <f t="shared" si="216"/>
        <v>1411</v>
      </c>
      <c r="H69" s="7">
        <f t="shared" si="216"/>
        <v>1373</v>
      </c>
      <c r="I69" s="7">
        <f t="shared" si="216"/>
        <v>1359</v>
      </c>
      <c r="J69" s="7">
        <f t="shared" si="216"/>
        <v>464</v>
      </c>
      <c r="K69" s="7">
        <f t="shared" si="216"/>
        <v>424</v>
      </c>
      <c r="L69" s="7">
        <f t="shared" si="216"/>
        <v>526</v>
      </c>
      <c r="M69" s="7">
        <f t="shared" si="216"/>
        <v>523</v>
      </c>
      <c r="N69" s="7">
        <f t="shared" si="216"/>
        <v>542</v>
      </c>
      <c r="O69" s="7">
        <f t="shared" si="216"/>
        <v>479</v>
      </c>
      <c r="P69" s="7">
        <f t="shared" si="216"/>
        <v>516</v>
      </c>
      <c r="Q69" s="7">
        <f t="shared" si="216"/>
        <v>728</v>
      </c>
      <c r="R69" s="7">
        <f t="shared" si="216"/>
        <v>316</v>
      </c>
      <c r="S69" s="7">
        <f t="shared" si="216"/>
        <v>1314</v>
      </c>
      <c r="T69" s="7">
        <f t="shared" si="216"/>
        <v>1090</v>
      </c>
      <c r="U69" s="7">
        <f t="shared" si="216"/>
        <v>1340</v>
      </c>
      <c r="V69" s="7">
        <f t="shared" si="216"/>
        <v>1168</v>
      </c>
      <c r="W69" s="7">
        <f t="shared" si="216"/>
        <v>1139</v>
      </c>
      <c r="X69" s="7">
        <f t="shared" si="216"/>
        <v>2460</v>
      </c>
      <c r="Y69" s="7">
        <f t="shared" si="216"/>
        <v>2422</v>
      </c>
      <c r="Z69" s="7">
        <f t="shared" si="216"/>
        <v>2539</v>
      </c>
      <c r="AA69" s="7">
        <f t="shared" si="216"/>
        <v>2118</v>
      </c>
      <c r="AB69" s="7">
        <f t="shared" si="216"/>
        <v>2214</v>
      </c>
      <c r="AC69" s="7">
        <f t="shared" si="216"/>
        <v>2101</v>
      </c>
      <c r="AD69" s="7">
        <f t="shared" si="216"/>
        <v>2088</v>
      </c>
      <c r="AE69" s="7">
        <f t="shared" si="216"/>
        <v>1439</v>
      </c>
      <c r="AF69" s="7">
        <f t="shared" si="216"/>
        <v>1642</v>
      </c>
      <c r="AG69" s="7">
        <f t="shared" si="216"/>
        <v>1802</v>
      </c>
      <c r="AH69" s="7">
        <f t="shared" si="216"/>
        <v>1821</v>
      </c>
      <c r="AI69" s="7">
        <f t="shared" si="216"/>
        <v>1901</v>
      </c>
      <c r="AJ69" s="7">
        <f t="shared" si="216"/>
        <v>2016</v>
      </c>
      <c r="AK69" s="7">
        <f t="shared" si="216"/>
        <v>1990</v>
      </c>
      <c r="AL69" s="7">
        <f t="shared" ref="AL69:AY69" si="217">SUM(AL70:AL121)</f>
        <v>23860</v>
      </c>
      <c r="AM69" s="7">
        <f t="shared" si="217"/>
        <v>2183</v>
      </c>
      <c r="AN69" s="7">
        <f t="shared" si="217"/>
        <v>24176</v>
      </c>
      <c r="AO69" s="7">
        <f t="shared" si="217"/>
        <v>24097</v>
      </c>
      <c r="AP69" s="7">
        <f t="shared" si="217"/>
        <v>24807</v>
      </c>
      <c r="AQ69" s="7">
        <f t="shared" si="217"/>
        <v>24970</v>
      </c>
      <c r="AR69" s="7">
        <f t="shared" si="217"/>
        <v>24591</v>
      </c>
      <c r="AS69" s="7">
        <f t="shared" si="217"/>
        <v>389</v>
      </c>
      <c r="AT69" s="7">
        <f t="shared" si="217"/>
        <v>559</v>
      </c>
      <c r="AU69" s="7">
        <f t="shared" si="217"/>
        <v>372</v>
      </c>
      <c r="AV69" s="7">
        <f t="shared" si="217"/>
        <v>376</v>
      </c>
      <c r="AW69" s="7">
        <f t="shared" si="217"/>
        <v>442</v>
      </c>
      <c r="AX69" s="7">
        <f t="shared" si="217"/>
        <v>627</v>
      </c>
      <c r="AY69" s="7">
        <f t="shared" si="217"/>
        <v>906</v>
      </c>
    </row>
    <row r="70" spans="1:51" s="22" customFormat="1" ht="12" customHeight="1" x14ac:dyDescent="0.2">
      <c r="A70" s="91" t="s">
        <v>54</v>
      </c>
      <c r="B70" s="91"/>
      <c r="C70" s="8">
        <v>68</v>
      </c>
      <c r="D70" s="8">
        <v>55</v>
      </c>
      <c r="E70" s="8">
        <v>50</v>
      </c>
      <c r="F70" s="8">
        <v>41</v>
      </c>
      <c r="G70" s="8">
        <v>55</v>
      </c>
      <c r="H70" s="8">
        <v>50</v>
      </c>
      <c r="I70" s="8">
        <v>51</v>
      </c>
      <c r="J70" s="8">
        <v>5</v>
      </c>
      <c r="K70" s="8">
        <v>8</v>
      </c>
      <c r="L70" s="8">
        <v>5</v>
      </c>
      <c r="M70" s="8">
        <v>10</v>
      </c>
      <c r="N70" s="8">
        <v>8</v>
      </c>
      <c r="O70" s="8">
        <v>10</v>
      </c>
      <c r="P70" s="8">
        <v>13</v>
      </c>
      <c r="Q70" s="8">
        <v>4</v>
      </c>
      <c r="R70" s="8">
        <v>4</v>
      </c>
      <c r="S70" s="8">
        <v>7</v>
      </c>
      <c r="T70" s="8">
        <v>5</v>
      </c>
      <c r="U70" s="8">
        <v>5</v>
      </c>
      <c r="V70" s="8">
        <v>6</v>
      </c>
      <c r="W70" s="8">
        <v>5</v>
      </c>
      <c r="X70" s="8">
        <v>0</v>
      </c>
      <c r="Y70" s="8">
        <v>0</v>
      </c>
      <c r="Z70" s="8">
        <v>6</v>
      </c>
      <c r="AA70" s="8">
        <v>7</v>
      </c>
      <c r="AB70" s="8">
        <v>7</v>
      </c>
      <c r="AC70" s="8">
        <v>7</v>
      </c>
      <c r="AD70" s="8">
        <v>6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</row>
    <row r="71" spans="1:51" s="22" customFormat="1" ht="12" customHeight="1" x14ac:dyDescent="0.2">
      <c r="A71" s="91" t="s">
        <v>55</v>
      </c>
      <c r="B71" s="91"/>
      <c r="C71" s="8">
        <v>216</v>
      </c>
      <c r="D71" s="8">
        <v>257</v>
      </c>
      <c r="E71" s="8">
        <v>282</v>
      </c>
      <c r="F71" s="8">
        <v>277</v>
      </c>
      <c r="G71" s="8">
        <v>273</v>
      </c>
      <c r="H71" s="8">
        <v>290</v>
      </c>
      <c r="I71" s="8">
        <v>287</v>
      </c>
      <c r="J71" s="8">
        <v>23</v>
      </c>
      <c r="K71" s="8">
        <v>35</v>
      </c>
      <c r="L71" s="8">
        <v>38</v>
      </c>
      <c r="M71" s="8">
        <v>42</v>
      </c>
      <c r="N71" s="8">
        <v>47</v>
      </c>
      <c r="O71" s="8">
        <v>40</v>
      </c>
      <c r="P71" s="8">
        <v>37</v>
      </c>
      <c r="Q71" s="8">
        <v>0</v>
      </c>
      <c r="R71" s="8">
        <v>6</v>
      </c>
      <c r="S71" s="8">
        <v>4</v>
      </c>
      <c r="T71" s="8">
        <v>0</v>
      </c>
      <c r="U71" s="8">
        <v>0</v>
      </c>
      <c r="V71" s="8">
        <v>36</v>
      </c>
      <c r="W71" s="8">
        <v>18</v>
      </c>
      <c r="X71" s="8">
        <v>34</v>
      </c>
      <c r="Y71" s="8">
        <v>0</v>
      </c>
      <c r="Z71" s="8">
        <v>18</v>
      </c>
      <c r="AA71" s="8">
        <v>18</v>
      </c>
      <c r="AB71" s="8">
        <v>0</v>
      </c>
      <c r="AC71" s="8">
        <v>0</v>
      </c>
      <c r="AD71" s="8">
        <v>8</v>
      </c>
      <c r="AE71" s="8">
        <v>156</v>
      </c>
      <c r="AF71" s="8">
        <v>185</v>
      </c>
      <c r="AG71" s="8">
        <v>221</v>
      </c>
      <c r="AH71" s="8">
        <v>235</v>
      </c>
      <c r="AI71" s="8">
        <v>235</v>
      </c>
      <c r="AJ71" s="8">
        <v>237</v>
      </c>
      <c r="AK71" s="8">
        <v>197</v>
      </c>
      <c r="AL71" s="8">
        <v>54</v>
      </c>
      <c r="AM71" s="8">
        <v>62</v>
      </c>
      <c r="AN71" s="8">
        <v>43</v>
      </c>
      <c r="AO71" s="8">
        <v>26</v>
      </c>
      <c r="AP71" s="8">
        <v>17</v>
      </c>
      <c r="AQ71" s="8">
        <v>20</v>
      </c>
      <c r="AR71" s="8">
        <v>27</v>
      </c>
      <c r="AS71" s="8">
        <v>25</v>
      </c>
      <c r="AT71" s="8">
        <v>56</v>
      </c>
      <c r="AU71" s="8">
        <v>41</v>
      </c>
      <c r="AV71" s="8">
        <v>46</v>
      </c>
      <c r="AW71" s="8">
        <v>21</v>
      </c>
      <c r="AX71" s="8">
        <v>71</v>
      </c>
      <c r="AY71" s="8">
        <v>25</v>
      </c>
    </row>
    <row r="72" spans="1:51" s="22" customFormat="1" ht="12" customHeight="1" x14ac:dyDescent="0.2">
      <c r="A72" s="91" t="s">
        <v>56</v>
      </c>
      <c r="B72" s="91"/>
      <c r="C72" s="8">
        <v>7</v>
      </c>
      <c r="D72" s="8">
        <v>8</v>
      </c>
      <c r="E72" s="8">
        <v>7</v>
      </c>
      <c r="F72" s="8">
        <v>9</v>
      </c>
      <c r="G72" s="8">
        <v>10</v>
      </c>
      <c r="H72" s="8">
        <v>11</v>
      </c>
      <c r="I72" s="8">
        <v>6</v>
      </c>
      <c r="J72" s="8">
        <v>7</v>
      </c>
      <c r="K72" s="8">
        <v>5</v>
      </c>
      <c r="L72" s="8">
        <v>4</v>
      </c>
      <c r="M72" s="8">
        <v>4</v>
      </c>
      <c r="N72" s="8">
        <v>5</v>
      </c>
      <c r="O72" s="8">
        <v>5</v>
      </c>
      <c r="P72" s="8">
        <v>7</v>
      </c>
      <c r="Q72" s="8">
        <v>11</v>
      </c>
      <c r="R72" s="8">
        <v>3</v>
      </c>
      <c r="S72" s="8">
        <v>9</v>
      </c>
      <c r="T72" s="8">
        <v>2</v>
      </c>
      <c r="U72" s="8">
        <v>3</v>
      </c>
      <c r="V72" s="8">
        <v>1</v>
      </c>
      <c r="W72" s="8">
        <v>0</v>
      </c>
      <c r="X72" s="8">
        <v>4</v>
      </c>
      <c r="Y72" s="8">
        <v>0</v>
      </c>
      <c r="Z72" s="8">
        <v>0</v>
      </c>
      <c r="AA72" s="8">
        <v>0</v>
      </c>
      <c r="AB72" s="8">
        <v>7</v>
      </c>
      <c r="AC72" s="8">
        <v>15</v>
      </c>
      <c r="AD72" s="8">
        <v>19</v>
      </c>
      <c r="AE72" s="8">
        <v>13</v>
      </c>
      <c r="AF72" s="8">
        <v>14</v>
      </c>
      <c r="AG72" s="8">
        <v>31</v>
      </c>
      <c r="AH72" s="8">
        <v>4</v>
      </c>
      <c r="AI72" s="8">
        <v>7</v>
      </c>
      <c r="AJ72" s="8">
        <v>5</v>
      </c>
      <c r="AK72" s="8">
        <v>0</v>
      </c>
      <c r="AL72" s="8">
        <v>0</v>
      </c>
      <c r="AM72" s="8">
        <v>0</v>
      </c>
      <c r="AN72" s="8">
        <v>5</v>
      </c>
      <c r="AO72" s="8">
        <v>0</v>
      </c>
      <c r="AP72" s="8">
        <v>6</v>
      </c>
      <c r="AQ72" s="8">
        <v>6</v>
      </c>
      <c r="AR72" s="8">
        <v>5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</row>
    <row r="73" spans="1:51" s="22" customFormat="1" ht="12" customHeight="1" x14ac:dyDescent="0.2">
      <c r="A73" s="91" t="s">
        <v>57</v>
      </c>
      <c r="B73" s="91"/>
      <c r="C73" s="8">
        <v>61</v>
      </c>
      <c r="D73" s="8">
        <v>49</v>
      </c>
      <c r="E73" s="8">
        <v>48</v>
      </c>
      <c r="F73" s="8">
        <v>47</v>
      </c>
      <c r="G73" s="8">
        <v>53</v>
      </c>
      <c r="H73" s="8">
        <v>48</v>
      </c>
      <c r="I73" s="8">
        <v>56</v>
      </c>
      <c r="J73" s="8">
        <v>8</v>
      </c>
      <c r="K73" s="8">
        <v>5</v>
      </c>
      <c r="L73" s="8">
        <v>10</v>
      </c>
      <c r="M73" s="8">
        <v>14</v>
      </c>
      <c r="N73" s="8">
        <v>12</v>
      </c>
      <c r="O73" s="8">
        <v>17</v>
      </c>
      <c r="P73" s="8">
        <v>11</v>
      </c>
      <c r="Q73" s="8">
        <v>8</v>
      </c>
      <c r="R73" s="8">
        <v>5</v>
      </c>
      <c r="S73" s="8">
        <v>16</v>
      </c>
      <c r="T73" s="8">
        <v>5</v>
      </c>
      <c r="U73" s="8">
        <v>39</v>
      </c>
      <c r="V73" s="8">
        <v>30</v>
      </c>
      <c r="W73" s="8">
        <v>15</v>
      </c>
      <c r="X73" s="8">
        <v>21</v>
      </c>
      <c r="Y73" s="8">
        <v>28</v>
      </c>
      <c r="Z73" s="8">
        <v>28</v>
      </c>
      <c r="AA73" s="8">
        <v>47</v>
      </c>
      <c r="AB73" s="8">
        <v>33</v>
      </c>
      <c r="AC73" s="8">
        <v>44</v>
      </c>
      <c r="AD73" s="8">
        <v>89</v>
      </c>
      <c r="AE73" s="8">
        <v>92</v>
      </c>
      <c r="AF73" s="8">
        <v>131</v>
      </c>
      <c r="AG73" s="8">
        <v>155</v>
      </c>
      <c r="AH73" s="8">
        <v>158</v>
      </c>
      <c r="AI73" s="8">
        <v>180</v>
      </c>
      <c r="AJ73" s="8">
        <v>204</v>
      </c>
      <c r="AK73" s="8">
        <v>210</v>
      </c>
      <c r="AL73" s="8">
        <v>99</v>
      </c>
      <c r="AM73" s="8">
        <v>64</v>
      </c>
      <c r="AN73" s="8">
        <v>96</v>
      </c>
      <c r="AO73" s="8">
        <v>58</v>
      </c>
      <c r="AP73" s="8">
        <v>53</v>
      </c>
      <c r="AQ73" s="8">
        <v>94</v>
      </c>
      <c r="AR73" s="8">
        <v>150</v>
      </c>
      <c r="AS73" s="8">
        <v>9</v>
      </c>
      <c r="AT73" s="8">
        <v>18</v>
      </c>
      <c r="AU73" s="8">
        <v>32</v>
      </c>
      <c r="AV73" s="8">
        <v>48</v>
      </c>
      <c r="AW73" s="8">
        <v>30</v>
      </c>
      <c r="AX73" s="8">
        <v>51</v>
      </c>
      <c r="AY73" s="8">
        <v>467</v>
      </c>
    </row>
    <row r="74" spans="1:51" s="22" customFormat="1" ht="12" customHeight="1" x14ac:dyDescent="0.2">
      <c r="A74" s="91" t="s">
        <v>58</v>
      </c>
      <c r="B74" s="91"/>
      <c r="C74" s="8">
        <v>45</v>
      </c>
      <c r="D74" s="8">
        <v>41</v>
      </c>
      <c r="E74" s="8">
        <v>39</v>
      </c>
      <c r="F74" s="8">
        <v>41</v>
      </c>
      <c r="G74" s="8">
        <v>42</v>
      </c>
      <c r="H74" s="8">
        <v>39</v>
      </c>
      <c r="I74" s="8">
        <v>20</v>
      </c>
      <c r="J74" s="8">
        <v>5</v>
      </c>
      <c r="K74" s="8">
        <v>5</v>
      </c>
      <c r="L74" s="8">
        <v>10</v>
      </c>
      <c r="M74" s="8">
        <v>5</v>
      </c>
      <c r="N74" s="8">
        <v>5</v>
      </c>
      <c r="O74" s="8">
        <v>3</v>
      </c>
      <c r="P74" s="8">
        <v>10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</row>
    <row r="75" spans="1:51" s="22" customFormat="1" ht="12" customHeight="1" x14ac:dyDescent="0.2">
      <c r="A75" s="91" t="s">
        <v>59</v>
      </c>
      <c r="B75" s="91"/>
      <c r="C75" s="8">
        <v>25</v>
      </c>
      <c r="D75" s="8">
        <v>25</v>
      </c>
      <c r="E75" s="8">
        <v>25</v>
      </c>
      <c r="F75" s="8">
        <v>25</v>
      </c>
      <c r="G75" s="8">
        <v>21</v>
      </c>
      <c r="H75" s="8">
        <v>21</v>
      </c>
      <c r="I75" s="8">
        <v>21</v>
      </c>
      <c r="J75" s="8">
        <v>5</v>
      </c>
      <c r="K75" s="8">
        <v>5</v>
      </c>
      <c r="L75" s="8">
        <v>5</v>
      </c>
      <c r="M75" s="8">
        <v>7</v>
      </c>
      <c r="N75" s="8">
        <v>5</v>
      </c>
      <c r="O75" s="8">
        <v>5</v>
      </c>
      <c r="P75" s="8">
        <v>6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60</v>
      </c>
      <c r="AM75" s="8">
        <v>0</v>
      </c>
      <c r="AN75" s="8">
        <v>60</v>
      </c>
      <c r="AO75" s="8">
        <v>60</v>
      </c>
      <c r="AP75" s="8">
        <v>60</v>
      </c>
      <c r="AQ75" s="8">
        <v>60</v>
      </c>
      <c r="AR75" s="8">
        <v>63</v>
      </c>
      <c r="AS75" s="8">
        <v>5</v>
      </c>
      <c r="AT75" s="8">
        <v>40</v>
      </c>
      <c r="AU75" s="8">
        <v>5</v>
      </c>
      <c r="AV75" s="8">
        <v>5</v>
      </c>
      <c r="AW75" s="8">
        <v>15</v>
      </c>
      <c r="AX75" s="8">
        <v>15</v>
      </c>
      <c r="AY75" s="8">
        <v>15</v>
      </c>
    </row>
    <row r="76" spans="1:51" s="22" customFormat="1" ht="12" customHeight="1" x14ac:dyDescent="0.2">
      <c r="A76" s="91" t="s">
        <v>60</v>
      </c>
      <c r="B76" s="91"/>
      <c r="C76" s="8">
        <v>12</v>
      </c>
      <c r="D76" s="8">
        <v>13</v>
      </c>
      <c r="E76" s="8">
        <v>12</v>
      </c>
      <c r="F76" s="8">
        <v>11</v>
      </c>
      <c r="G76" s="8">
        <v>8</v>
      </c>
      <c r="H76" s="8">
        <v>10</v>
      </c>
      <c r="I76" s="8">
        <v>31</v>
      </c>
      <c r="J76" s="8">
        <v>24</v>
      </c>
      <c r="K76" s="8">
        <v>26</v>
      </c>
      <c r="L76" s="8">
        <v>25</v>
      </c>
      <c r="M76" s="8">
        <v>25</v>
      </c>
      <c r="N76" s="8">
        <v>34</v>
      </c>
      <c r="O76" s="8">
        <v>40</v>
      </c>
      <c r="P76" s="8">
        <v>43</v>
      </c>
      <c r="Q76" s="8">
        <v>0</v>
      </c>
      <c r="R76" s="8">
        <v>0</v>
      </c>
      <c r="S76" s="8">
        <v>2</v>
      </c>
      <c r="T76" s="8">
        <v>0</v>
      </c>
      <c r="U76" s="8">
        <v>0</v>
      </c>
      <c r="V76" s="8">
        <v>6</v>
      </c>
      <c r="W76" s="8">
        <v>4</v>
      </c>
      <c r="X76" s="8">
        <v>5</v>
      </c>
      <c r="Y76" s="8">
        <v>5</v>
      </c>
      <c r="Z76" s="8">
        <v>10</v>
      </c>
      <c r="AA76" s="8">
        <v>10</v>
      </c>
      <c r="AB76" s="8">
        <v>18</v>
      </c>
      <c r="AC76" s="8">
        <v>6</v>
      </c>
      <c r="AD76" s="8">
        <v>11</v>
      </c>
      <c r="AE76" s="8">
        <v>7</v>
      </c>
      <c r="AF76" s="8">
        <v>8</v>
      </c>
      <c r="AG76" s="8">
        <v>11</v>
      </c>
      <c r="AH76" s="8">
        <v>16</v>
      </c>
      <c r="AI76" s="8">
        <v>19</v>
      </c>
      <c r="AJ76" s="8">
        <v>24</v>
      </c>
      <c r="AK76" s="8">
        <v>4</v>
      </c>
      <c r="AL76" s="8">
        <v>31</v>
      </c>
      <c r="AM76" s="8">
        <v>45</v>
      </c>
      <c r="AN76" s="8">
        <v>35</v>
      </c>
      <c r="AO76" s="8">
        <v>29</v>
      </c>
      <c r="AP76" s="8">
        <v>55</v>
      </c>
      <c r="AQ76" s="8">
        <v>10</v>
      </c>
      <c r="AR76" s="8">
        <v>9</v>
      </c>
      <c r="AS76" s="8">
        <v>5</v>
      </c>
      <c r="AT76" s="8">
        <v>29</v>
      </c>
      <c r="AU76" s="8">
        <v>8</v>
      </c>
      <c r="AV76" s="8">
        <v>11</v>
      </c>
      <c r="AW76" s="8">
        <v>11</v>
      </c>
      <c r="AX76" s="8">
        <v>0</v>
      </c>
      <c r="AY76" s="8">
        <v>8</v>
      </c>
    </row>
    <row r="77" spans="1:51" s="22" customFormat="1" ht="12" customHeight="1" x14ac:dyDescent="0.2">
      <c r="A77" s="91" t="s">
        <v>61</v>
      </c>
      <c r="B77" s="91"/>
      <c r="C77" s="8">
        <v>38</v>
      </c>
      <c r="D77" s="8">
        <v>28</v>
      </c>
      <c r="E77" s="8">
        <v>70</v>
      </c>
      <c r="F77" s="8">
        <v>74</v>
      </c>
      <c r="G77" s="8">
        <v>2</v>
      </c>
      <c r="H77" s="8">
        <v>71</v>
      </c>
      <c r="I77" s="8">
        <v>65</v>
      </c>
      <c r="J77" s="8">
        <v>3</v>
      </c>
      <c r="K77" s="8">
        <v>3</v>
      </c>
      <c r="L77" s="8">
        <v>2</v>
      </c>
      <c r="M77" s="8">
        <v>3</v>
      </c>
      <c r="N77" s="8">
        <v>3</v>
      </c>
      <c r="O77" s="8">
        <v>3</v>
      </c>
      <c r="P77" s="8">
        <v>0</v>
      </c>
      <c r="Q77" s="8">
        <v>518</v>
      </c>
      <c r="R77" s="8">
        <v>0</v>
      </c>
      <c r="S77" s="8">
        <v>898</v>
      </c>
      <c r="T77" s="8">
        <v>898</v>
      </c>
      <c r="U77" s="8">
        <v>986</v>
      </c>
      <c r="V77" s="8">
        <v>986</v>
      </c>
      <c r="W77" s="8">
        <v>986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104</v>
      </c>
      <c r="AM77" s="8">
        <v>20</v>
      </c>
      <c r="AN77" s="8">
        <v>260</v>
      </c>
      <c r="AO77" s="8">
        <v>283</v>
      </c>
      <c r="AP77" s="8">
        <v>13</v>
      </c>
      <c r="AQ77" s="8">
        <v>293</v>
      </c>
      <c r="AR77" s="8">
        <v>209</v>
      </c>
      <c r="AS77" s="8">
        <v>3</v>
      </c>
      <c r="AT77" s="8">
        <v>16</v>
      </c>
      <c r="AU77" s="8">
        <v>17</v>
      </c>
      <c r="AV77" s="8">
        <v>5</v>
      </c>
      <c r="AW77" s="8">
        <v>23</v>
      </c>
      <c r="AX77" s="8">
        <v>20</v>
      </c>
      <c r="AY77" s="8">
        <v>20</v>
      </c>
    </row>
    <row r="78" spans="1:51" s="22" customFormat="1" ht="12" customHeight="1" x14ac:dyDescent="0.2">
      <c r="A78" s="91" t="s">
        <v>62</v>
      </c>
      <c r="B78" s="91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</row>
    <row r="79" spans="1:51" s="22" customFormat="1" ht="12" customHeight="1" x14ac:dyDescent="0.2">
      <c r="A79" s="91" t="s">
        <v>63</v>
      </c>
      <c r="B79" s="91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</row>
    <row r="80" spans="1:51" s="22" customFormat="1" ht="12" customHeight="1" x14ac:dyDescent="0.2">
      <c r="A80" s="91" t="s">
        <v>64</v>
      </c>
      <c r="B80" s="91"/>
      <c r="C80" s="8">
        <v>28</v>
      </c>
      <c r="D80" s="8">
        <v>27</v>
      </c>
      <c r="E80" s="8">
        <v>13</v>
      </c>
      <c r="F80" s="8">
        <v>12</v>
      </c>
      <c r="G80" s="8">
        <v>26</v>
      </c>
      <c r="H80" s="8">
        <v>25</v>
      </c>
      <c r="I80" s="8">
        <v>25</v>
      </c>
      <c r="J80" s="8">
        <v>15</v>
      </c>
      <c r="K80" s="8">
        <v>16</v>
      </c>
      <c r="L80" s="8">
        <v>17</v>
      </c>
      <c r="M80" s="8">
        <v>16</v>
      </c>
      <c r="N80" s="8">
        <v>16</v>
      </c>
      <c r="O80" s="8">
        <v>12</v>
      </c>
      <c r="P80" s="8">
        <v>21</v>
      </c>
      <c r="Q80" s="8">
        <v>4</v>
      </c>
      <c r="R80" s="8">
        <v>2</v>
      </c>
      <c r="S80" s="8">
        <v>0</v>
      </c>
      <c r="T80" s="8">
        <v>0</v>
      </c>
      <c r="U80" s="8">
        <v>1</v>
      </c>
      <c r="V80" s="8">
        <v>3</v>
      </c>
      <c r="W80" s="8">
        <v>0</v>
      </c>
      <c r="X80" s="8">
        <v>330</v>
      </c>
      <c r="Y80" s="8">
        <v>384</v>
      </c>
      <c r="Z80" s="8">
        <v>353</v>
      </c>
      <c r="AA80" s="8">
        <v>358</v>
      </c>
      <c r="AB80" s="8">
        <v>412</v>
      </c>
      <c r="AC80" s="8">
        <v>321</v>
      </c>
      <c r="AD80" s="8">
        <v>351</v>
      </c>
      <c r="AE80" s="8">
        <v>25</v>
      </c>
      <c r="AF80" s="8">
        <v>40</v>
      </c>
      <c r="AG80" s="8">
        <v>74</v>
      </c>
      <c r="AH80" s="8">
        <v>66</v>
      </c>
      <c r="AI80" s="8">
        <v>41</v>
      </c>
      <c r="AJ80" s="8">
        <v>75</v>
      </c>
      <c r="AK80" s="8">
        <v>55</v>
      </c>
      <c r="AL80" s="8">
        <v>82</v>
      </c>
      <c r="AM80" s="8">
        <v>96</v>
      </c>
      <c r="AN80" s="8">
        <v>80</v>
      </c>
      <c r="AO80" s="8">
        <v>68</v>
      </c>
      <c r="AP80" s="8">
        <v>58</v>
      </c>
      <c r="AQ80" s="8">
        <v>56</v>
      </c>
      <c r="AR80" s="8">
        <v>41</v>
      </c>
      <c r="AS80" s="8">
        <v>40</v>
      </c>
      <c r="AT80" s="8">
        <v>47</v>
      </c>
      <c r="AU80" s="8">
        <v>20</v>
      </c>
      <c r="AV80" s="8">
        <v>52</v>
      </c>
      <c r="AW80" s="8">
        <v>45</v>
      </c>
      <c r="AX80" s="8">
        <v>64</v>
      </c>
      <c r="AY80" s="8">
        <v>6</v>
      </c>
    </row>
    <row r="81" spans="1:51" s="22" customFormat="1" ht="12" customHeight="1" x14ac:dyDescent="0.2">
      <c r="A81" s="91" t="s">
        <v>65</v>
      </c>
      <c r="B81" s="91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</row>
    <row r="82" spans="1:51" s="22" customFormat="1" ht="12" customHeight="1" x14ac:dyDescent="0.2">
      <c r="A82" s="91" t="s">
        <v>66</v>
      </c>
      <c r="B82" s="91"/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</row>
    <row r="83" spans="1:51" s="22" customFormat="1" ht="12" customHeight="1" x14ac:dyDescent="0.2">
      <c r="A83" s="91" t="s">
        <v>67</v>
      </c>
      <c r="B83" s="91"/>
      <c r="C83" s="8">
        <v>222</v>
      </c>
      <c r="D83" s="8">
        <v>183</v>
      </c>
      <c r="E83" s="8">
        <v>195</v>
      </c>
      <c r="F83" s="8">
        <v>178</v>
      </c>
      <c r="G83" s="8">
        <v>186</v>
      </c>
      <c r="H83" s="8">
        <v>175</v>
      </c>
      <c r="I83" s="8">
        <v>162</v>
      </c>
      <c r="J83" s="8">
        <v>34</v>
      </c>
      <c r="K83" s="8">
        <v>36</v>
      </c>
      <c r="L83" s="8">
        <v>40</v>
      </c>
      <c r="M83" s="8">
        <v>34</v>
      </c>
      <c r="N83" s="8">
        <v>30</v>
      </c>
      <c r="O83" s="8">
        <v>25</v>
      </c>
      <c r="P83" s="8">
        <v>27</v>
      </c>
      <c r="Q83" s="8">
        <v>34</v>
      </c>
      <c r="R83" s="8">
        <v>29</v>
      </c>
      <c r="S83" s="8">
        <v>40</v>
      </c>
      <c r="T83" s="8">
        <v>38</v>
      </c>
      <c r="U83" s="8">
        <v>62</v>
      </c>
      <c r="V83" s="8">
        <v>19</v>
      </c>
      <c r="W83" s="8">
        <v>37</v>
      </c>
      <c r="X83" s="8">
        <v>731</v>
      </c>
      <c r="Y83" s="8">
        <v>723</v>
      </c>
      <c r="Z83" s="8">
        <v>786</v>
      </c>
      <c r="AA83" s="8">
        <v>702</v>
      </c>
      <c r="AB83" s="8">
        <v>741</v>
      </c>
      <c r="AC83" s="8">
        <v>715</v>
      </c>
      <c r="AD83" s="8">
        <v>840</v>
      </c>
      <c r="AE83" s="8">
        <v>563</v>
      </c>
      <c r="AF83" s="8">
        <v>607</v>
      </c>
      <c r="AG83" s="8">
        <v>603</v>
      </c>
      <c r="AH83" s="8">
        <v>571</v>
      </c>
      <c r="AI83" s="8">
        <v>638</v>
      </c>
      <c r="AJ83" s="8">
        <v>607</v>
      </c>
      <c r="AK83" s="8">
        <v>608</v>
      </c>
      <c r="AL83" s="8">
        <v>323</v>
      </c>
      <c r="AM83" s="8">
        <v>331</v>
      </c>
      <c r="AN83" s="8">
        <v>125</v>
      </c>
      <c r="AO83" s="8">
        <v>70</v>
      </c>
      <c r="AP83" s="8">
        <v>239</v>
      </c>
      <c r="AQ83" s="8">
        <v>238</v>
      </c>
      <c r="AR83" s="8">
        <v>235</v>
      </c>
      <c r="AS83" s="8">
        <v>129</v>
      </c>
      <c r="AT83" s="8">
        <v>118</v>
      </c>
      <c r="AU83" s="8">
        <v>6</v>
      </c>
      <c r="AV83" s="8">
        <v>25</v>
      </c>
      <c r="AW83" s="8">
        <v>76</v>
      </c>
      <c r="AX83" s="8">
        <v>127</v>
      </c>
      <c r="AY83" s="8">
        <v>124</v>
      </c>
    </row>
    <row r="84" spans="1:51" s="22" customFormat="1" ht="12" customHeight="1" x14ac:dyDescent="0.2">
      <c r="A84" s="91" t="s">
        <v>68</v>
      </c>
      <c r="B84" s="91"/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</row>
    <row r="85" spans="1:51" s="22" customFormat="1" ht="12" customHeight="1" x14ac:dyDescent="0.2">
      <c r="A85" s="91" t="s">
        <v>69</v>
      </c>
      <c r="B85" s="91"/>
      <c r="C85" s="8">
        <v>70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7</v>
      </c>
      <c r="K85" s="8">
        <v>3</v>
      </c>
      <c r="L85" s="8">
        <v>13</v>
      </c>
      <c r="M85" s="8">
        <v>13</v>
      </c>
      <c r="N85" s="8">
        <v>12</v>
      </c>
      <c r="O85" s="8">
        <v>14</v>
      </c>
      <c r="P85" s="8">
        <v>15</v>
      </c>
      <c r="Q85" s="8">
        <v>22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145</v>
      </c>
      <c r="Y85" s="8">
        <v>165</v>
      </c>
      <c r="Z85" s="8">
        <v>202</v>
      </c>
      <c r="AA85" s="8">
        <v>0</v>
      </c>
      <c r="AB85" s="8">
        <v>0</v>
      </c>
      <c r="AC85" s="8">
        <v>0</v>
      </c>
      <c r="AD85" s="8">
        <v>0</v>
      </c>
      <c r="AE85" s="8">
        <v>4</v>
      </c>
      <c r="AF85" s="8">
        <v>0</v>
      </c>
      <c r="AG85" s="8">
        <v>11</v>
      </c>
      <c r="AH85" s="8">
        <v>33</v>
      </c>
      <c r="AI85" s="8">
        <v>19</v>
      </c>
      <c r="AJ85" s="8">
        <v>21</v>
      </c>
      <c r="AK85" s="8">
        <v>24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13</v>
      </c>
      <c r="AT85" s="8">
        <v>12</v>
      </c>
      <c r="AU85" s="8">
        <v>6</v>
      </c>
      <c r="AV85" s="8">
        <v>0</v>
      </c>
      <c r="AW85" s="8">
        <v>0</v>
      </c>
      <c r="AX85" s="8">
        <v>0</v>
      </c>
      <c r="AY85" s="8">
        <v>0</v>
      </c>
    </row>
    <row r="86" spans="1:51" s="22" customFormat="1" ht="12" customHeight="1" x14ac:dyDescent="0.2">
      <c r="A86" s="91" t="s">
        <v>70</v>
      </c>
      <c r="B86" s="91"/>
      <c r="C86" s="8">
        <v>5</v>
      </c>
      <c r="D86" s="8">
        <v>4</v>
      </c>
      <c r="E86" s="8">
        <v>3</v>
      </c>
      <c r="F86" s="8">
        <v>4</v>
      </c>
      <c r="G86" s="8">
        <v>3</v>
      </c>
      <c r="H86" s="8">
        <v>4</v>
      </c>
      <c r="I86" s="8">
        <v>3</v>
      </c>
      <c r="J86" s="8">
        <v>6</v>
      </c>
      <c r="K86" s="8">
        <v>5</v>
      </c>
      <c r="L86" s="8">
        <v>6</v>
      </c>
      <c r="M86" s="8">
        <v>6</v>
      </c>
      <c r="N86" s="8">
        <v>6</v>
      </c>
      <c r="O86" s="8">
        <v>6</v>
      </c>
      <c r="P86" s="8">
        <v>7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28</v>
      </c>
      <c r="Y86" s="8">
        <v>31</v>
      </c>
      <c r="Z86" s="8">
        <v>30</v>
      </c>
      <c r="AA86" s="8">
        <v>32</v>
      </c>
      <c r="AB86" s="8">
        <v>38</v>
      </c>
      <c r="AC86" s="8">
        <v>42</v>
      </c>
      <c r="AD86" s="8">
        <v>25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25</v>
      </c>
      <c r="AN86" s="8">
        <v>40</v>
      </c>
      <c r="AO86" s="8">
        <v>28</v>
      </c>
      <c r="AP86" s="8">
        <v>30</v>
      </c>
      <c r="AQ86" s="8">
        <v>30</v>
      </c>
      <c r="AR86" s="8">
        <v>30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</row>
    <row r="87" spans="1:51" s="22" customFormat="1" ht="12" customHeight="1" x14ac:dyDescent="0.2">
      <c r="A87" s="91" t="s">
        <v>71</v>
      </c>
      <c r="B87" s="91"/>
      <c r="C87" s="8">
        <v>15</v>
      </c>
      <c r="D87" s="8">
        <v>14</v>
      </c>
      <c r="E87" s="8">
        <v>19</v>
      </c>
      <c r="F87" s="8">
        <v>18</v>
      </c>
      <c r="G87" s="8">
        <v>22</v>
      </c>
      <c r="H87" s="8">
        <v>21</v>
      </c>
      <c r="I87" s="8">
        <v>19</v>
      </c>
      <c r="J87" s="8">
        <v>7</v>
      </c>
      <c r="K87" s="8">
        <v>8</v>
      </c>
      <c r="L87" s="8">
        <v>12</v>
      </c>
      <c r="M87" s="8">
        <v>6</v>
      </c>
      <c r="N87" s="8">
        <v>9</v>
      </c>
      <c r="O87" s="8">
        <v>13</v>
      </c>
      <c r="P87" s="8">
        <v>13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5</v>
      </c>
      <c r="AD87" s="8">
        <v>6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7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3</v>
      </c>
    </row>
    <row r="88" spans="1:51" s="22" customFormat="1" ht="12" customHeight="1" x14ac:dyDescent="0.2">
      <c r="A88" s="91" t="s">
        <v>72</v>
      </c>
      <c r="B88" s="91"/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2</v>
      </c>
      <c r="K88" s="8">
        <v>0</v>
      </c>
      <c r="L88" s="8">
        <v>0</v>
      </c>
      <c r="M88" s="8">
        <v>0</v>
      </c>
      <c r="N88" s="8">
        <v>1</v>
      </c>
      <c r="O88" s="8">
        <v>1</v>
      </c>
      <c r="P88" s="8">
        <v>1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5</v>
      </c>
      <c r="AC88" s="8">
        <v>5</v>
      </c>
      <c r="AD88" s="8">
        <v>5</v>
      </c>
      <c r="AE88" s="8">
        <v>0</v>
      </c>
      <c r="AF88" s="8">
        <v>0</v>
      </c>
      <c r="AG88" s="8">
        <v>0</v>
      </c>
      <c r="AH88" s="8">
        <v>0</v>
      </c>
      <c r="AI88" s="8">
        <v>6</v>
      </c>
      <c r="AJ88" s="8">
        <v>6</v>
      </c>
      <c r="AK88" s="8">
        <v>6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2</v>
      </c>
      <c r="AX88" s="8">
        <v>2</v>
      </c>
      <c r="AY88" s="8">
        <v>4</v>
      </c>
    </row>
    <row r="89" spans="1:51" s="22" customFormat="1" ht="12" customHeight="1" x14ac:dyDescent="0.2">
      <c r="A89" s="91" t="s">
        <v>73</v>
      </c>
      <c r="B89" s="91"/>
      <c r="C89" s="8">
        <v>17</v>
      </c>
      <c r="D89" s="8">
        <v>14</v>
      </c>
      <c r="E89" s="8">
        <v>12</v>
      </c>
      <c r="F89" s="8">
        <v>11</v>
      </c>
      <c r="G89" s="8">
        <v>12</v>
      </c>
      <c r="H89" s="8">
        <v>12</v>
      </c>
      <c r="I89" s="8">
        <v>15</v>
      </c>
      <c r="J89" s="8">
        <v>4</v>
      </c>
      <c r="K89" s="8">
        <v>6</v>
      </c>
      <c r="L89" s="8">
        <v>4</v>
      </c>
      <c r="M89" s="8">
        <v>4</v>
      </c>
      <c r="N89" s="8">
        <v>4</v>
      </c>
      <c r="O89" s="8">
        <v>6</v>
      </c>
      <c r="P89" s="8">
        <v>3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6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</row>
    <row r="90" spans="1:51" s="22" customFormat="1" ht="12" customHeight="1" x14ac:dyDescent="0.2">
      <c r="A90" s="91" t="s">
        <v>74</v>
      </c>
      <c r="B90" s="91"/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30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</row>
    <row r="91" spans="1:51" s="22" customFormat="1" ht="12" customHeight="1" x14ac:dyDescent="0.2">
      <c r="A91" s="91" t="s">
        <v>75</v>
      </c>
      <c r="B91" s="91"/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</row>
    <row r="92" spans="1:51" s="22" customFormat="1" ht="12" customHeight="1" x14ac:dyDescent="0.2">
      <c r="A92" s="91" t="s">
        <v>76</v>
      </c>
      <c r="B92" s="91"/>
      <c r="C92" s="8">
        <v>8</v>
      </c>
      <c r="D92" s="8">
        <v>0</v>
      </c>
      <c r="E92" s="8">
        <v>6</v>
      </c>
      <c r="F92" s="8">
        <v>6</v>
      </c>
      <c r="G92" s="8">
        <v>0</v>
      </c>
      <c r="H92" s="8">
        <v>0</v>
      </c>
      <c r="I92" s="8">
        <v>4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2</v>
      </c>
      <c r="AT92" s="8">
        <v>0</v>
      </c>
      <c r="AU92" s="8">
        <v>2</v>
      </c>
      <c r="AV92" s="8">
        <v>2</v>
      </c>
      <c r="AW92" s="8">
        <v>0</v>
      </c>
      <c r="AX92" s="8">
        <v>0</v>
      </c>
      <c r="AY92" s="8">
        <v>0</v>
      </c>
    </row>
    <row r="93" spans="1:51" s="22" customFormat="1" ht="12" customHeight="1" x14ac:dyDescent="0.2">
      <c r="A93" s="91" t="s">
        <v>77</v>
      </c>
      <c r="B93" s="91"/>
      <c r="C93" s="8">
        <v>257</v>
      </c>
      <c r="D93" s="8">
        <v>262</v>
      </c>
      <c r="E93" s="8">
        <v>270</v>
      </c>
      <c r="F93" s="8">
        <v>287</v>
      </c>
      <c r="G93" s="8">
        <v>306</v>
      </c>
      <c r="H93" s="8">
        <v>248</v>
      </c>
      <c r="I93" s="8">
        <v>236</v>
      </c>
      <c r="J93" s="8">
        <v>78</v>
      </c>
      <c r="K93" s="8">
        <v>65</v>
      </c>
      <c r="L93" s="8">
        <v>60</v>
      </c>
      <c r="M93" s="8">
        <v>46</v>
      </c>
      <c r="N93" s="8">
        <v>66</v>
      </c>
      <c r="O93" s="8">
        <v>50</v>
      </c>
      <c r="P93" s="8">
        <v>62</v>
      </c>
      <c r="Q93" s="8">
        <v>3</v>
      </c>
      <c r="R93" s="8">
        <v>5</v>
      </c>
      <c r="S93" s="8">
        <v>5</v>
      </c>
      <c r="T93" s="8">
        <v>4</v>
      </c>
      <c r="U93" s="8">
        <v>3</v>
      </c>
      <c r="V93" s="8">
        <v>3</v>
      </c>
      <c r="W93" s="8">
        <v>1</v>
      </c>
      <c r="X93" s="8">
        <v>836</v>
      </c>
      <c r="Y93" s="8">
        <v>744</v>
      </c>
      <c r="Z93" s="8">
        <v>746</v>
      </c>
      <c r="AA93" s="8">
        <v>603</v>
      </c>
      <c r="AB93" s="8">
        <v>614</v>
      </c>
      <c r="AC93" s="8">
        <v>561</v>
      </c>
      <c r="AD93" s="8">
        <v>387</v>
      </c>
      <c r="AE93" s="8">
        <v>152</v>
      </c>
      <c r="AF93" s="8">
        <v>183</v>
      </c>
      <c r="AG93" s="8">
        <v>234</v>
      </c>
      <c r="AH93" s="8">
        <v>196</v>
      </c>
      <c r="AI93" s="8">
        <v>241</v>
      </c>
      <c r="AJ93" s="8">
        <v>244</v>
      </c>
      <c r="AK93" s="8">
        <v>216</v>
      </c>
      <c r="AL93" s="8">
        <v>8295</v>
      </c>
      <c r="AM93" s="8">
        <v>923</v>
      </c>
      <c r="AN93" s="8">
        <v>8726</v>
      </c>
      <c r="AO93" s="8">
        <v>8850</v>
      </c>
      <c r="AP93" s="8">
        <v>9587</v>
      </c>
      <c r="AQ93" s="8">
        <v>9492</v>
      </c>
      <c r="AR93" s="8">
        <v>9113</v>
      </c>
      <c r="AS93" s="8">
        <v>56</v>
      </c>
      <c r="AT93" s="8">
        <v>43</v>
      </c>
      <c r="AU93" s="8">
        <v>69</v>
      </c>
      <c r="AV93" s="8">
        <v>50</v>
      </c>
      <c r="AW93" s="8">
        <v>131</v>
      </c>
      <c r="AX93" s="8">
        <v>131</v>
      </c>
      <c r="AY93" s="8">
        <v>93</v>
      </c>
    </row>
    <row r="94" spans="1:51" s="22" customFormat="1" ht="12" customHeight="1" x14ac:dyDescent="0.2">
      <c r="A94" s="91" t="s">
        <v>78</v>
      </c>
      <c r="B94" s="91"/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2</v>
      </c>
      <c r="N94" s="8">
        <v>0</v>
      </c>
      <c r="O94" s="8">
        <v>5</v>
      </c>
      <c r="P94" s="8">
        <v>5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1</v>
      </c>
      <c r="AD94" s="8">
        <v>4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</row>
    <row r="95" spans="1:51" s="22" customFormat="1" ht="12" customHeight="1" x14ac:dyDescent="0.2">
      <c r="A95" s="91" t="s">
        <v>79</v>
      </c>
      <c r="B95" s="91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34</v>
      </c>
      <c r="K95" s="8">
        <v>34</v>
      </c>
      <c r="L95" s="8">
        <v>43</v>
      </c>
      <c r="M95" s="8">
        <v>43</v>
      </c>
      <c r="N95" s="8">
        <v>37</v>
      </c>
      <c r="O95" s="8">
        <v>20</v>
      </c>
      <c r="P95" s="8">
        <v>17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18</v>
      </c>
      <c r="Y95" s="8">
        <v>27</v>
      </c>
      <c r="Z95" s="8">
        <v>22</v>
      </c>
      <c r="AA95" s="8">
        <v>25</v>
      </c>
      <c r="AB95" s="8">
        <v>36</v>
      </c>
      <c r="AC95" s="8">
        <v>34</v>
      </c>
      <c r="AD95" s="8">
        <v>43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</row>
    <row r="96" spans="1:51" s="22" customFormat="1" ht="12" customHeight="1" x14ac:dyDescent="0.2">
      <c r="A96" s="91" t="s">
        <v>80</v>
      </c>
      <c r="B96" s="91"/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23</v>
      </c>
      <c r="Y96" s="8">
        <v>27</v>
      </c>
      <c r="Z96" s="8">
        <v>5</v>
      </c>
      <c r="AA96" s="8">
        <v>8</v>
      </c>
      <c r="AB96" s="8">
        <v>7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33</v>
      </c>
      <c r="AM96" s="8">
        <v>16</v>
      </c>
      <c r="AN96" s="8">
        <v>25</v>
      </c>
      <c r="AO96" s="8">
        <v>15</v>
      </c>
      <c r="AP96" s="8">
        <v>18</v>
      </c>
      <c r="AQ96" s="8">
        <v>0</v>
      </c>
      <c r="AR96" s="8">
        <v>0</v>
      </c>
      <c r="AS96" s="8">
        <v>44</v>
      </c>
      <c r="AT96" s="8">
        <v>58</v>
      </c>
      <c r="AU96" s="8">
        <v>1</v>
      </c>
      <c r="AV96" s="8">
        <v>5</v>
      </c>
      <c r="AW96" s="8">
        <v>0</v>
      </c>
      <c r="AX96" s="8">
        <v>0</v>
      </c>
      <c r="AY96" s="8">
        <v>0</v>
      </c>
    </row>
    <row r="97" spans="1:51" s="22" customFormat="1" ht="12" customHeight="1" x14ac:dyDescent="0.2">
      <c r="A97" s="91" t="s">
        <v>81</v>
      </c>
      <c r="B97" s="91"/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</row>
    <row r="98" spans="1:51" s="22" customFormat="1" ht="12" customHeight="1" x14ac:dyDescent="0.2">
      <c r="A98" s="91" t="s">
        <v>82</v>
      </c>
      <c r="B98" s="91"/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30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</row>
    <row r="99" spans="1:51" s="22" customFormat="1" ht="12" customHeight="1" x14ac:dyDescent="0.2">
      <c r="A99" s="91" t="s">
        <v>83</v>
      </c>
      <c r="B99" s="91"/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</row>
    <row r="100" spans="1:51" s="22" customFormat="1" ht="12" customHeight="1" x14ac:dyDescent="0.2">
      <c r="A100" s="91" t="s">
        <v>84</v>
      </c>
      <c r="B100" s="91"/>
      <c r="C100" s="8">
        <v>15</v>
      </c>
      <c r="D100" s="8">
        <v>25</v>
      </c>
      <c r="E100" s="8">
        <v>30</v>
      </c>
      <c r="F100" s="8">
        <v>27</v>
      </c>
      <c r="G100" s="8">
        <v>24</v>
      </c>
      <c r="H100" s="8">
        <v>26</v>
      </c>
      <c r="I100" s="8">
        <v>26</v>
      </c>
      <c r="J100" s="8">
        <v>0</v>
      </c>
      <c r="K100" s="8">
        <v>5</v>
      </c>
      <c r="L100" s="8">
        <v>9</v>
      </c>
      <c r="M100" s="8">
        <v>13</v>
      </c>
      <c r="N100" s="8">
        <v>16</v>
      </c>
      <c r="O100" s="8">
        <v>10</v>
      </c>
      <c r="P100" s="8">
        <v>11</v>
      </c>
      <c r="Q100" s="8">
        <v>0</v>
      </c>
      <c r="R100" s="8">
        <v>0</v>
      </c>
      <c r="S100" s="8">
        <v>0</v>
      </c>
      <c r="T100" s="8">
        <v>4</v>
      </c>
      <c r="U100" s="8">
        <v>2</v>
      </c>
      <c r="V100" s="8">
        <v>12</v>
      </c>
      <c r="W100" s="8">
        <v>12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10</v>
      </c>
      <c r="AD100" s="8">
        <v>14</v>
      </c>
      <c r="AE100" s="8">
        <v>50</v>
      </c>
      <c r="AF100" s="8">
        <v>46</v>
      </c>
      <c r="AG100" s="8">
        <v>49</v>
      </c>
      <c r="AH100" s="8">
        <v>55</v>
      </c>
      <c r="AI100" s="8">
        <v>59</v>
      </c>
      <c r="AJ100" s="8">
        <v>78</v>
      </c>
      <c r="AK100" s="8">
        <v>98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19</v>
      </c>
      <c r="AY100" s="8">
        <v>30</v>
      </c>
    </row>
    <row r="101" spans="1:51" s="22" customFormat="1" ht="12" customHeight="1" x14ac:dyDescent="0.2">
      <c r="A101" s="91" t="s">
        <v>85</v>
      </c>
      <c r="B101" s="91"/>
      <c r="C101" s="8">
        <v>16</v>
      </c>
      <c r="D101" s="8">
        <v>7</v>
      </c>
      <c r="E101" s="8">
        <v>7</v>
      </c>
      <c r="F101" s="8">
        <v>10</v>
      </c>
      <c r="G101" s="8">
        <v>10</v>
      </c>
      <c r="H101" s="8">
        <v>11</v>
      </c>
      <c r="I101" s="8">
        <v>17</v>
      </c>
      <c r="J101" s="8">
        <v>23</v>
      </c>
      <c r="K101" s="8">
        <v>20</v>
      </c>
      <c r="L101" s="8">
        <v>22</v>
      </c>
      <c r="M101" s="8">
        <v>22</v>
      </c>
      <c r="N101" s="8">
        <v>20</v>
      </c>
      <c r="O101" s="8">
        <v>20</v>
      </c>
      <c r="P101" s="8">
        <v>19</v>
      </c>
      <c r="Q101" s="8">
        <v>19</v>
      </c>
      <c r="R101" s="8">
        <v>5</v>
      </c>
      <c r="S101" s="8">
        <v>7</v>
      </c>
      <c r="T101" s="8">
        <v>2</v>
      </c>
      <c r="U101" s="8">
        <v>1</v>
      </c>
      <c r="V101" s="8">
        <v>0</v>
      </c>
      <c r="W101" s="8">
        <v>0</v>
      </c>
      <c r="X101" s="8">
        <v>55</v>
      </c>
      <c r="Y101" s="8">
        <v>67</v>
      </c>
      <c r="Z101" s="8">
        <v>79</v>
      </c>
      <c r="AA101" s="8">
        <v>78</v>
      </c>
      <c r="AB101" s="8">
        <v>57</v>
      </c>
      <c r="AC101" s="8">
        <v>66</v>
      </c>
      <c r="AD101" s="8">
        <v>56</v>
      </c>
      <c r="AE101" s="8">
        <v>46</v>
      </c>
      <c r="AF101" s="8">
        <v>68</v>
      </c>
      <c r="AG101" s="8">
        <v>70</v>
      </c>
      <c r="AH101" s="8">
        <v>88</v>
      </c>
      <c r="AI101" s="8">
        <v>71</v>
      </c>
      <c r="AJ101" s="8">
        <v>75</v>
      </c>
      <c r="AK101" s="8">
        <v>97</v>
      </c>
      <c r="AL101" s="8">
        <v>34</v>
      </c>
      <c r="AM101" s="8">
        <v>32</v>
      </c>
      <c r="AN101" s="8">
        <v>23</v>
      </c>
      <c r="AO101" s="8">
        <v>39</v>
      </c>
      <c r="AP101" s="8">
        <v>36</v>
      </c>
      <c r="AQ101" s="8">
        <v>6</v>
      </c>
      <c r="AR101" s="8">
        <v>24</v>
      </c>
      <c r="AS101" s="8">
        <v>7</v>
      </c>
      <c r="AT101" s="8">
        <v>15</v>
      </c>
      <c r="AU101" s="8">
        <v>3</v>
      </c>
      <c r="AV101" s="8">
        <v>3</v>
      </c>
      <c r="AW101" s="8">
        <v>3</v>
      </c>
      <c r="AX101" s="8">
        <v>0</v>
      </c>
      <c r="AY101" s="8">
        <v>9</v>
      </c>
    </row>
    <row r="102" spans="1:51" s="22" customFormat="1" ht="12" customHeight="1" x14ac:dyDescent="0.2">
      <c r="A102" s="91" t="s">
        <v>86</v>
      </c>
      <c r="B102" s="91"/>
      <c r="C102" s="8">
        <v>143</v>
      </c>
      <c r="D102" s="8">
        <v>139</v>
      </c>
      <c r="E102" s="8">
        <v>124</v>
      </c>
      <c r="F102" s="8">
        <v>113</v>
      </c>
      <c r="G102" s="8">
        <v>90</v>
      </c>
      <c r="H102" s="8">
        <v>85</v>
      </c>
      <c r="I102" s="8">
        <v>81</v>
      </c>
      <c r="J102" s="8">
        <v>7</v>
      </c>
      <c r="K102" s="8">
        <v>12</v>
      </c>
      <c r="L102" s="8">
        <v>15</v>
      </c>
      <c r="M102" s="8">
        <v>13</v>
      </c>
      <c r="N102" s="8">
        <v>5</v>
      </c>
      <c r="O102" s="8">
        <v>6</v>
      </c>
      <c r="P102" s="8">
        <v>4</v>
      </c>
      <c r="Q102" s="8">
        <v>36</v>
      </c>
      <c r="R102" s="8">
        <v>22</v>
      </c>
      <c r="S102" s="8">
        <v>36</v>
      </c>
      <c r="T102" s="8">
        <v>20</v>
      </c>
      <c r="U102" s="8">
        <v>21</v>
      </c>
      <c r="V102" s="8">
        <v>33</v>
      </c>
      <c r="W102" s="8">
        <v>33</v>
      </c>
      <c r="X102" s="8">
        <v>22</v>
      </c>
      <c r="Y102" s="8">
        <v>39</v>
      </c>
      <c r="Z102" s="8">
        <v>50</v>
      </c>
      <c r="AA102" s="8">
        <v>35</v>
      </c>
      <c r="AB102" s="8">
        <v>35</v>
      </c>
      <c r="AC102" s="8">
        <v>37</v>
      </c>
      <c r="AD102" s="8">
        <v>25</v>
      </c>
      <c r="AE102" s="8">
        <v>128</v>
      </c>
      <c r="AF102" s="8">
        <v>136</v>
      </c>
      <c r="AG102" s="8">
        <v>153</v>
      </c>
      <c r="AH102" s="8">
        <v>150</v>
      </c>
      <c r="AI102" s="8">
        <v>153</v>
      </c>
      <c r="AJ102" s="8">
        <v>204</v>
      </c>
      <c r="AK102" s="8">
        <v>174</v>
      </c>
      <c r="AL102" s="8">
        <v>90</v>
      </c>
      <c r="AM102" s="8">
        <v>20</v>
      </c>
      <c r="AN102" s="8">
        <v>15</v>
      </c>
      <c r="AO102" s="8">
        <v>2</v>
      </c>
      <c r="AP102" s="8">
        <v>0</v>
      </c>
      <c r="AQ102" s="8">
        <v>12</v>
      </c>
      <c r="AR102" s="8">
        <v>0</v>
      </c>
      <c r="AS102" s="8">
        <v>6</v>
      </c>
      <c r="AT102" s="8">
        <v>8</v>
      </c>
      <c r="AU102" s="8">
        <v>9</v>
      </c>
      <c r="AV102" s="8">
        <v>13</v>
      </c>
      <c r="AW102" s="8">
        <v>28</v>
      </c>
      <c r="AX102" s="8">
        <v>34</v>
      </c>
      <c r="AY102" s="8">
        <v>12</v>
      </c>
    </row>
    <row r="103" spans="1:51" s="22" customFormat="1" ht="12" customHeight="1" x14ac:dyDescent="0.2">
      <c r="A103" s="91" t="s">
        <v>87</v>
      </c>
      <c r="B103" s="91"/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1</v>
      </c>
      <c r="M103" s="8">
        <v>1</v>
      </c>
      <c r="N103" s="8">
        <v>2</v>
      </c>
      <c r="O103" s="8">
        <v>2</v>
      </c>
      <c r="P103" s="8">
        <v>21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</row>
    <row r="104" spans="1:51" s="22" customFormat="1" ht="12" customHeight="1" x14ac:dyDescent="0.2">
      <c r="A104" s="91" t="s">
        <v>88</v>
      </c>
      <c r="B104" s="91"/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</row>
    <row r="105" spans="1:51" s="22" customFormat="1" ht="12" customHeight="1" x14ac:dyDescent="0.2">
      <c r="A105" s="91" t="s">
        <v>89</v>
      </c>
      <c r="B105" s="91"/>
      <c r="C105" s="8">
        <v>0</v>
      </c>
      <c r="D105" s="8">
        <v>5</v>
      </c>
      <c r="E105" s="8">
        <v>7</v>
      </c>
      <c r="F105" s="8">
        <v>0</v>
      </c>
      <c r="G105" s="8">
        <v>28</v>
      </c>
      <c r="H105" s="8">
        <v>2</v>
      </c>
      <c r="I105" s="8">
        <v>3</v>
      </c>
      <c r="J105" s="8">
        <v>63</v>
      </c>
      <c r="K105" s="8">
        <v>58</v>
      </c>
      <c r="L105" s="8">
        <v>77</v>
      </c>
      <c r="M105" s="8">
        <v>72</v>
      </c>
      <c r="N105" s="8">
        <v>73</v>
      </c>
      <c r="O105" s="8">
        <v>81</v>
      </c>
      <c r="P105" s="8">
        <v>86</v>
      </c>
      <c r="Q105" s="8">
        <v>0</v>
      </c>
      <c r="R105" s="8">
        <v>164</v>
      </c>
      <c r="S105" s="8">
        <v>215</v>
      </c>
      <c r="T105" s="8">
        <v>94</v>
      </c>
      <c r="U105" s="8">
        <v>211</v>
      </c>
      <c r="V105" s="8">
        <v>10</v>
      </c>
      <c r="W105" s="8">
        <v>5</v>
      </c>
      <c r="X105" s="8">
        <v>0</v>
      </c>
      <c r="Y105" s="8">
        <v>12</v>
      </c>
      <c r="Z105" s="8">
        <v>28</v>
      </c>
      <c r="AA105" s="8">
        <v>26</v>
      </c>
      <c r="AB105" s="8">
        <v>19</v>
      </c>
      <c r="AC105" s="8">
        <v>19</v>
      </c>
      <c r="AD105" s="8">
        <v>21</v>
      </c>
      <c r="AE105" s="8">
        <v>8</v>
      </c>
      <c r="AF105" s="8">
        <v>12</v>
      </c>
      <c r="AG105" s="8">
        <v>0</v>
      </c>
      <c r="AH105" s="8">
        <v>32</v>
      </c>
      <c r="AI105" s="8">
        <v>1</v>
      </c>
      <c r="AJ105" s="8">
        <v>19</v>
      </c>
      <c r="AK105" s="8">
        <v>20</v>
      </c>
      <c r="AL105" s="8">
        <v>6</v>
      </c>
      <c r="AM105" s="8">
        <v>0</v>
      </c>
      <c r="AN105" s="8">
        <v>79</v>
      </c>
      <c r="AO105" s="8">
        <v>86</v>
      </c>
      <c r="AP105" s="8">
        <v>30</v>
      </c>
      <c r="AQ105" s="8">
        <v>52</v>
      </c>
      <c r="AR105" s="8">
        <v>65</v>
      </c>
      <c r="AS105" s="8">
        <v>8</v>
      </c>
      <c r="AT105" s="8">
        <v>0</v>
      </c>
      <c r="AU105" s="8">
        <v>108</v>
      </c>
      <c r="AV105" s="8">
        <v>25</v>
      </c>
      <c r="AW105" s="8">
        <v>0</v>
      </c>
      <c r="AX105" s="8">
        <v>15</v>
      </c>
      <c r="AY105" s="8">
        <v>17</v>
      </c>
    </row>
    <row r="106" spans="1:51" s="22" customFormat="1" ht="12" customHeight="1" x14ac:dyDescent="0.2">
      <c r="A106" s="91" t="s">
        <v>90</v>
      </c>
      <c r="B106" s="91"/>
      <c r="C106" s="8">
        <v>8</v>
      </c>
      <c r="D106" s="8">
        <v>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11</v>
      </c>
      <c r="K106" s="8">
        <v>14</v>
      </c>
      <c r="L106" s="8">
        <v>5</v>
      </c>
      <c r="M106" s="8">
        <v>5</v>
      </c>
      <c r="N106" s="8">
        <v>18</v>
      </c>
      <c r="O106" s="8">
        <v>18</v>
      </c>
      <c r="P106" s="8">
        <v>18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3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40</v>
      </c>
      <c r="AM106" s="8">
        <v>40</v>
      </c>
      <c r="AN106" s="8">
        <v>0</v>
      </c>
      <c r="AO106" s="8">
        <v>0</v>
      </c>
      <c r="AP106" s="8">
        <v>40</v>
      </c>
      <c r="AQ106" s="8">
        <v>40</v>
      </c>
      <c r="AR106" s="8">
        <v>40</v>
      </c>
      <c r="AS106" s="8">
        <v>10</v>
      </c>
      <c r="AT106" s="8">
        <v>30</v>
      </c>
      <c r="AU106" s="8">
        <v>0</v>
      </c>
      <c r="AV106" s="8">
        <v>0</v>
      </c>
      <c r="AW106" s="8">
        <v>10</v>
      </c>
      <c r="AX106" s="8">
        <v>10</v>
      </c>
      <c r="AY106" s="8">
        <v>10</v>
      </c>
    </row>
    <row r="107" spans="1:51" s="22" customFormat="1" ht="12" customHeight="1" x14ac:dyDescent="0.2">
      <c r="A107" s="91" t="s">
        <v>91</v>
      </c>
      <c r="B107" s="91"/>
      <c r="C107" s="8">
        <v>48</v>
      </c>
      <c r="D107" s="8">
        <v>50</v>
      </c>
      <c r="E107" s="8">
        <v>55</v>
      </c>
      <c r="F107" s="8">
        <v>48</v>
      </c>
      <c r="G107" s="8">
        <v>57</v>
      </c>
      <c r="H107" s="8">
        <v>55</v>
      </c>
      <c r="I107" s="8">
        <v>50</v>
      </c>
      <c r="J107" s="8">
        <v>1</v>
      </c>
      <c r="K107" s="8">
        <v>1</v>
      </c>
      <c r="L107" s="8">
        <v>1</v>
      </c>
      <c r="M107" s="8">
        <v>4</v>
      </c>
      <c r="N107" s="8">
        <v>4</v>
      </c>
      <c r="O107" s="8">
        <v>4</v>
      </c>
      <c r="P107" s="8">
        <v>4</v>
      </c>
      <c r="Q107" s="8">
        <v>0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8">
        <v>55</v>
      </c>
      <c r="Y107" s="8">
        <v>40</v>
      </c>
      <c r="Z107" s="8">
        <v>57</v>
      </c>
      <c r="AA107" s="8">
        <v>55</v>
      </c>
      <c r="AB107" s="8">
        <v>62</v>
      </c>
      <c r="AC107" s="8">
        <v>77</v>
      </c>
      <c r="AD107" s="8">
        <v>42</v>
      </c>
      <c r="AE107" s="8">
        <v>15</v>
      </c>
      <c r="AF107" s="8">
        <v>9</v>
      </c>
      <c r="AG107" s="8">
        <v>16</v>
      </c>
      <c r="AH107" s="8">
        <v>2</v>
      </c>
      <c r="AI107" s="8">
        <v>4</v>
      </c>
      <c r="AJ107" s="8">
        <v>0</v>
      </c>
      <c r="AK107" s="8">
        <v>2</v>
      </c>
      <c r="AL107" s="8">
        <v>35</v>
      </c>
      <c r="AM107" s="8">
        <v>20</v>
      </c>
      <c r="AN107" s="8">
        <v>33</v>
      </c>
      <c r="AO107" s="8">
        <v>0</v>
      </c>
      <c r="AP107" s="8">
        <v>28</v>
      </c>
      <c r="AQ107" s="8">
        <v>30</v>
      </c>
      <c r="AR107" s="8">
        <v>29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2</v>
      </c>
      <c r="AY107" s="8">
        <v>0</v>
      </c>
    </row>
    <row r="108" spans="1:51" s="22" customFormat="1" ht="12" customHeight="1" x14ac:dyDescent="0.2">
      <c r="A108" s="91" t="s">
        <v>92</v>
      </c>
      <c r="B108" s="91"/>
      <c r="C108" s="8">
        <v>11</v>
      </c>
      <c r="D108" s="8">
        <v>11</v>
      </c>
      <c r="E108" s="8">
        <v>4</v>
      </c>
      <c r="F108" s="8">
        <v>2</v>
      </c>
      <c r="G108" s="8">
        <v>3</v>
      </c>
      <c r="H108" s="8">
        <v>5</v>
      </c>
      <c r="I108" s="8">
        <v>5</v>
      </c>
      <c r="J108" s="8">
        <v>52</v>
      </c>
      <c r="K108" s="8">
        <v>2</v>
      </c>
      <c r="L108" s="8">
        <v>23</v>
      </c>
      <c r="M108" s="8">
        <v>21</v>
      </c>
      <c r="N108" s="8">
        <v>4</v>
      </c>
      <c r="O108" s="8">
        <v>4</v>
      </c>
      <c r="P108" s="8">
        <v>4</v>
      </c>
      <c r="Q108" s="8">
        <v>0</v>
      </c>
      <c r="R108" s="8">
        <v>0</v>
      </c>
      <c r="S108" s="8">
        <v>7</v>
      </c>
      <c r="T108" s="8">
        <v>0</v>
      </c>
      <c r="U108" s="8">
        <v>0</v>
      </c>
      <c r="V108" s="8">
        <v>0</v>
      </c>
      <c r="W108" s="8">
        <v>5</v>
      </c>
      <c r="X108" s="8">
        <v>21</v>
      </c>
      <c r="Y108" s="8">
        <v>0</v>
      </c>
      <c r="Z108" s="8">
        <v>0</v>
      </c>
      <c r="AA108" s="8">
        <v>0</v>
      </c>
      <c r="AB108" s="8">
        <v>24</v>
      </c>
      <c r="AC108" s="8">
        <v>24</v>
      </c>
      <c r="AD108" s="8">
        <v>24</v>
      </c>
      <c r="AE108" s="8">
        <v>105</v>
      </c>
      <c r="AF108" s="8">
        <v>129</v>
      </c>
      <c r="AG108" s="8">
        <v>86</v>
      </c>
      <c r="AH108" s="8">
        <v>111</v>
      </c>
      <c r="AI108" s="8">
        <v>120</v>
      </c>
      <c r="AJ108" s="8">
        <v>142</v>
      </c>
      <c r="AK108" s="8">
        <v>147</v>
      </c>
      <c r="AL108" s="8">
        <v>14</v>
      </c>
      <c r="AM108" s="8">
        <v>0</v>
      </c>
      <c r="AN108" s="8">
        <v>5</v>
      </c>
      <c r="AO108" s="8">
        <v>0</v>
      </c>
      <c r="AP108" s="8">
        <v>10</v>
      </c>
      <c r="AQ108" s="8">
        <v>10</v>
      </c>
      <c r="AR108" s="8">
        <v>15</v>
      </c>
      <c r="AS108" s="8">
        <v>20</v>
      </c>
      <c r="AT108" s="8">
        <v>0</v>
      </c>
      <c r="AU108" s="8">
        <v>0</v>
      </c>
      <c r="AV108" s="8">
        <v>0</v>
      </c>
      <c r="AW108" s="8">
        <v>2</v>
      </c>
      <c r="AX108" s="8">
        <v>2</v>
      </c>
      <c r="AY108" s="8">
        <v>2</v>
      </c>
    </row>
    <row r="109" spans="1:51" s="22" customFormat="1" ht="12" customHeight="1" x14ac:dyDescent="0.2">
      <c r="A109" s="91" t="s">
        <v>93</v>
      </c>
      <c r="B109" s="91"/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</row>
    <row r="110" spans="1:51" s="22" customFormat="1" ht="12" customHeight="1" x14ac:dyDescent="0.2">
      <c r="A110" s="91" t="s">
        <v>94</v>
      </c>
      <c r="B110" s="91"/>
      <c r="C110" s="8">
        <v>18</v>
      </c>
      <c r="D110" s="8">
        <v>27</v>
      </c>
      <c r="E110" s="8">
        <v>24</v>
      </c>
      <c r="F110" s="8">
        <v>24</v>
      </c>
      <c r="G110" s="8">
        <v>43</v>
      </c>
      <c r="H110" s="8">
        <v>39</v>
      </c>
      <c r="I110" s="8">
        <v>34</v>
      </c>
      <c r="J110" s="8">
        <v>2</v>
      </c>
      <c r="K110" s="8">
        <v>2</v>
      </c>
      <c r="L110" s="8">
        <v>4</v>
      </c>
      <c r="M110" s="8">
        <v>3</v>
      </c>
      <c r="N110" s="8">
        <v>2</v>
      </c>
      <c r="O110" s="8">
        <v>3</v>
      </c>
      <c r="P110" s="8">
        <v>3</v>
      </c>
      <c r="Q110" s="8">
        <v>0</v>
      </c>
      <c r="R110" s="8">
        <v>0</v>
      </c>
      <c r="S110" s="8">
        <v>4</v>
      </c>
      <c r="T110" s="8">
        <v>2</v>
      </c>
      <c r="U110" s="8">
        <v>2</v>
      </c>
      <c r="V110" s="8">
        <v>1</v>
      </c>
      <c r="W110" s="8">
        <v>4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5</v>
      </c>
      <c r="AG110" s="8">
        <v>8</v>
      </c>
      <c r="AH110" s="8">
        <v>0</v>
      </c>
      <c r="AI110" s="8">
        <v>0</v>
      </c>
      <c r="AJ110" s="8">
        <v>0</v>
      </c>
      <c r="AK110" s="8">
        <v>55</v>
      </c>
      <c r="AL110" s="8">
        <v>14000</v>
      </c>
      <c r="AM110" s="8">
        <v>0</v>
      </c>
      <c r="AN110" s="8">
        <v>14000</v>
      </c>
      <c r="AO110" s="8">
        <v>14000</v>
      </c>
      <c r="AP110" s="8">
        <v>14000</v>
      </c>
      <c r="AQ110" s="8">
        <v>14000</v>
      </c>
      <c r="AR110" s="8">
        <v>14000</v>
      </c>
      <c r="AS110" s="8">
        <v>5</v>
      </c>
      <c r="AT110" s="8">
        <v>25</v>
      </c>
      <c r="AU110" s="8">
        <v>22</v>
      </c>
      <c r="AV110" s="8">
        <v>50</v>
      </c>
      <c r="AW110" s="8">
        <v>0</v>
      </c>
      <c r="AX110" s="8">
        <v>20</v>
      </c>
      <c r="AY110" s="8">
        <v>25</v>
      </c>
    </row>
    <row r="111" spans="1:51" s="22" customFormat="1" ht="12" customHeight="1" x14ac:dyDescent="0.2">
      <c r="A111" s="91" t="s">
        <v>95</v>
      </c>
      <c r="B111" s="91"/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</row>
    <row r="112" spans="1:51" s="22" customFormat="1" ht="12" customHeight="1" x14ac:dyDescent="0.2">
      <c r="A112" s="91" t="s">
        <v>96</v>
      </c>
      <c r="B112" s="91"/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</row>
    <row r="113" spans="1:51" s="22" customFormat="1" ht="12" customHeight="1" x14ac:dyDescent="0.2">
      <c r="A113" s="91" t="s">
        <v>97</v>
      </c>
      <c r="B113" s="91"/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2</v>
      </c>
      <c r="M113" s="8">
        <v>2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15</v>
      </c>
      <c r="Y113" s="8">
        <v>8</v>
      </c>
      <c r="Z113" s="8">
        <v>13</v>
      </c>
      <c r="AA113" s="8">
        <v>16</v>
      </c>
      <c r="AB113" s="8">
        <v>17</v>
      </c>
      <c r="AC113" s="8">
        <v>17</v>
      </c>
      <c r="AD113" s="8">
        <v>17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</row>
    <row r="114" spans="1:51" s="22" customFormat="1" ht="12" customHeight="1" x14ac:dyDescent="0.2">
      <c r="A114" s="91" t="s">
        <v>98</v>
      </c>
      <c r="B114" s="91"/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10</v>
      </c>
      <c r="K114" s="8">
        <v>2</v>
      </c>
      <c r="L114" s="8">
        <v>2</v>
      </c>
      <c r="M114" s="8">
        <v>2</v>
      </c>
      <c r="N114" s="8">
        <v>2</v>
      </c>
      <c r="O114" s="8">
        <v>2</v>
      </c>
      <c r="P114" s="8">
        <v>2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70</v>
      </c>
      <c r="Y114" s="8">
        <v>75</v>
      </c>
      <c r="Z114" s="8">
        <v>75</v>
      </c>
      <c r="AA114" s="8">
        <v>74</v>
      </c>
      <c r="AB114" s="8">
        <v>47</v>
      </c>
      <c r="AC114" s="8">
        <v>55</v>
      </c>
      <c r="AD114" s="8">
        <v>62</v>
      </c>
      <c r="AE114" s="8">
        <v>6</v>
      </c>
      <c r="AF114" s="8">
        <v>6</v>
      </c>
      <c r="AG114" s="8">
        <v>7</v>
      </c>
      <c r="AH114" s="8">
        <v>7</v>
      </c>
      <c r="AI114" s="8">
        <v>11</v>
      </c>
      <c r="AJ114" s="8">
        <v>10</v>
      </c>
      <c r="AK114" s="8">
        <v>6</v>
      </c>
      <c r="AL114" s="8">
        <v>30</v>
      </c>
      <c r="AM114" s="8">
        <v>25</v>
      </c>
      <c r="AN114" s="8">
        <v>25</v>
      </c>
      <c r="AO114" s="8">
        <v>25</v>
      </c>
      <c r="AP114" s="8">
        <v>25</v>
      </c>
      <c r="AQ114" s="8">
        <v>25</v>
      </c>
      <c r="AR114" s="8">
        <v>30</v>
      </c>
      <c r="AS114" s="8">
        <v>0</v>
      </c>
      <c r="AT114" s="8">
        <v>15</v>
      </c>
      <c r="AU114" s="8">
        <v>0</v>
      </c>
      <c r="AV114" s="8">
        <v>0</v>
      </c>
      <c r="AW114" s="8">
        <v>0</v>
      </c>
      <c r="AX114" s="8">
        <v>10</v>
      </c>
      <c r="AY114" s="8">
        <v>0</v>
      </c>
    </row>
    <row r="115" spans="1:51" s="22" customFormat="1" ht="12" customHeight="1" x14ac:dyDescent="0.2">
      <c r="A115" s="91" t="s">
        <v>99</v>
      </c>
      <c r="B115" s="91"/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</row>
    <row r="116" spans="1:51" s="22" customFormat="1" ht="12" customHeight="1" x14ac:dyDescent="0.2">
      <c r="A116" s="91" t="s">
        <v>100</v>
      </c>
      <c r="B116" s="91"/>
      <c r="C116" s="8">
        <v>81</v>
      </c>
      <c r="D116" s="8">
        <v>71</v>
      </c>
      <c r="E116" s="8">
        <v>70</v>
      </c>
      <c r="F116" s="8">
        <v>71</v>
      </c>
      <c r="G116" s="8">
        <v>72</v>
      </c>
      <c r="H116" s="8">
        <v>60</v>
      </c>
      <c r="I116" s="8">
        <v>62</v>
      </c>
      <c r="J116" s="8">
        <v>14</v>
      </c>
      <c r="K116" s="8">
        <v>23</v>
      </c>
      <c r="L116" s="8">
        <v>20</v>
      </c>
      <c r="M116" s="8">
        <v>30</v>
      </c>
      <c r="N116" s="8">
        <v>40</v>
      </c>
      <c r="O116" s="8">
        <v>19</v>
      </c>
      <c r="P116" s="8">
        <v>16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18</v>
      </c>
      <c r="Y116" s="8">
        <v>17</v>
      </c>
      <c r="Z116" s="8">
        <v>3</v>
      </c>
      <c r="AA116" s="8">
        <v>9</v>
      </c>
      <c r="AB116" s="8">
        <v>11</v>
      </c>
      <c r="AC116" s="8">
        <v>10</v>
      </c>
      <c r="AD116" s="8">
        <v>12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420</v>
      </c>
      <c r="AM116" s="8">
        <v>420</v>
      </c>
      <c r="AN116" s="8">
        <v>420</v>
      </c>
      <c r="AO116" s="8">
        <v>420</v>
      </c>
      <c r="AP116" s="8">
        <v>447</v>
      </c>
      <c r="AQ116" s="8">
        <v>447</v>
      </c>
      <c r="AR116" s="8">
        <v>447</v>
      </c>
      <c r="AS116" s="8">
        <v>0</v>
      </c>
      <c r="AT116" s="8">
        <v>0</v>
      </c>
      <c r="AU116" s="8">
        <v>0</v>
      </c>
      <c r="AV116" s="8">
        <v>0</v>
      </c>
      <c r="AW116" s="8">
        <v>20</v>
      </c>
      <c r="AX116" s="8">
        <v>20</v>
      </c>
      <c r="AY116" s="8">
        <v>20</v>
      </c>
    </row>
    <row r="117" spans="1:51" s="22" customFormat="1" ht="12" customHeight="1" x14ac:dyDescent="0.2">
      <c r="A117" s="91" t="s">
        <v>101</v>
      </c>
      <c r="B117" s="91"/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</row>
    <row r="118" spans="1:51" s="22" customFormat="1" ht="12" customHeight="1" x14ac:dyDescent="0.2">
      <c r="A118" s="91" t="s">
        <v>102</v>
      </c>
      <c r="B118" s="91"/>
      <c r="C118" s="8">
        <v>34</v>
      </c>
      <c r="D118" s="8">
        <v>31</v>
      </c>
      <c r="E118" s="8">
        <v>33</v>
      </c>
      <c r="F118" s="8">
        <v>33</v>
      </c>
      <c r="G118" s="8">
        <v>33</v>
      </c>
      <c r="H118" s="8">
        <v>24</v>
      </c>
      <c r="I118" s="8">
        <v>27</v>
      </c>
      <c r="J118" s="8">
        <v>9</v>
      </c>
      <c r="K118" s="8">
        <v>10</v>
      </c>
      <c r="L118" s="8">
        <v>47</v>
      </c>
      <c r="M118" s="8">
        <v>51</v>
      </c>
      <c r="N118" s="8">
        <v>18</v>
      </c>
      <c r="O118" s="8">
        <v>15</v>
      </c>
      <c r="P118" s="8">
        <v>16</v>
      </c>
      <c r="Q118" s="8">
        <v>30</v>
      </c>
      <c r="R118" s="8">
        <v>26</v>
      </c>
      <c r="S118" s="8">
        <v>6</v>
      </c>
      <c r="T118" s="8">
        <v>16</v>
      </c>
      <c r="U118" s="8">
        <v>4</v>
      </c>
      <c r="V118" s="8">
        <v>22</v>
      </c>
      <c r="W118" s="8">
        <v>14</v>
      </c>
      <c r="X118" s="8">
        <v>29</v>
      </c>
      <c r="Y118" s="8">
        <v>24</v>
      </c>
      <c r="Z118" s="8">
        <v>26</v>
      </c>
      <c r="AA118" s="8">
        <v>15</v>
      </c>
      <c r="AB118" s="8">
        <v>21</v>
      </c>
      <c r="AC118" s="8">
        <v>27</v>
      </c>
      <c r="AD118" s="8">
        <v>21</v>
      </c>
      <c r="AE118" s="8">
        <v>69</v>
      </c>
      <c r="AF118" s="8">
        <v>62</v>
      </c>
      <c r="AG118" s="8">
        <v>73</v>
      </c>
      <c r="AH118" s="8">
        <v>97</v>
      </c>
      <c r="AI118" s="8">
        <v>96</v>
      </c>
      <c r="AJ118" s="8">
        <v>65</v>
      </c>
      <c r="AK118" s="8">
        <v>71</v>
      </c>
      <c r="AL118" s="8">
        <v>53</v>
      </c>
      <c r="AM118" s="8">
        <v>18</v>
      </c>
      <c r="AN118" s="8">
        <v>49</v>
      </c>
      <c r="AO118" s="8">
        <v>38</v>
      </c>
      <c r="AP118" s="8">
        <v>50</v>
      </c>
      <c r="AQ118" s="8">
        <v>44</v>
      </c>
      <c r="AR118" s="8">
        <v>52</v>
      </c>
      <c r="AS118" s="8">
        <v>2</v>
      </c>
      <c r="AT118" s="8">
        <v>16</v>
      </c>
      <c r="AU118" s="8">
        <v>23</v>
      </c>
      <c r="AV118" s="8">
        <v>36</v>
      </c>
      <c r="AW118" s="8">
        <v>21</v>
      </c>
      <c r="AX118" s="8">
        <v>10</v>
      </c>
      <c r="AY118" s="8">
        <v>16</v>
      </c>
    </row>
    <row r="119" spans="1:51" s="22" customFormat="1" ht="12" customHeight="1" x14ac:dyDescent="0.2">
      <c r="A119" s="91" t="s">
        <v>103</v>
      </c>
      <c r="B119" s="91"/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6</v>
      </c>
      <c r="L119" s="8">
        <v>0</v>
      </c>
      <c r="M119" s="8">
        <v>0</v>
      </c>
      <c r="N119" s="8">
        <v>4</v>
      </c>
      <c r="O119" s="8">
        <v>4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3</v>
      </c>
      <c r="Z119" s="8">
        <v>0</v>
      </c>
      <c r="AA119" s="8">
        <v>0</v>
      </c>
      <c r="AB119" s="8">
        <v>3</v>
      </c>
      <c r="AC119" s="8">
        <v>3</v>
      </c>
      <c r="AD119" s="8">
        <v>0</v>
      </c>
      <c r="AE119" s="8">
        <v>0</v>
      </c>
      <c r="AF119" s="8">
        <v>1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4</v>
      </c>
      <c r="AN119" s="8">
        <v>0</v>
      </c>
      <c r="AO119" s="8">
        <v>0</v>
      </c>
      <c r="AP119" s="8">
        <v>5</v>
      </c>
      <c r="AQ119" s="8">
        <v>5</v>
      </c>
      <c r="AR119" s="8">
        <v>0</v>
      </c>
      <c r="AS119" s="8">
        <v>0</v>
      </c>
      <c r="AT119" s="8">
        <v>3</v>
      </c>
      <c r="AU119" s="8">
        <v>0</v>
      </c>
      <c r="AV119" s="8">
        <v>0</v>
      </c>
      <c r="AW119" s="8">
        <v>4</v>
      </c>
      <c r="AX119" s="8">
        <v>4</v>
      </c>
      <c r="AY119" s="8">
        <v>0</v>
      </c>
    </row>
    <row r="120" spans="1:51" s="22" customFormat="1" ht="12" customHeight="1" x14ac:dyDescent="0.2">
      <c r="A120" s="91" t="s">
        <v>104</v>
      </c>
      <c r="B120" s="91"/>
      <c r="C120" s="8">
        <v>93</v>
      </c>
      <c r="D120" s="8">
        <v>55</v>
      </c>
      <c r="E120" s="8">
        <v>60</v>
      </c>
      <c r="F120" s="8">
        <v>31</v>
      </c>
      <c r="G120" s="8">
        <v>32</v>
      </c>
      <c r="H120" s="8">
        <v>41</v>
      </c>
      <c r="I120" s="8">
        <v>53</v>
      </c>
      <c r="J120" s="8">
        <v>5</v>
      </c>
      <c r="K120" s="8">
        <v>4</v>
      </c>
      <c r="L120" s="8">
        <v>4</v>
      </c>
      <c r="M120" s="8">
        <v>4</v>
      </c>
      <c r="N120" s="8">
        <v>4</v>
      </c>
      <c r="O120" s="8">
        <v>4</v>
      </c>
      <c r="P120" s="8">
        <v>4</v>
      </c>
      <c r="Q120" s="8">
        <v>39</v>
      </c>
      <c r="R120" s="8">
        <v>45</v>
      </c>
      <c r="S120" s="8">
        <v>57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2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27</v>
      </c>
      <c r="AM120" s="8">
        <v>22</v>
      </c>
      <c r="AN120" s="8">
        <v>26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10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</row>
    <row r="121" spans="1:51" s="22" customFormat="1" ht="12" customHeight="1" x14ac:dyDescent="0.2">
      <c r="A121" s="99" t="s">
        <v>105</v>
      </c>
      <c r="B121" s="99"/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12</v>
      </c>
      <c r="P121" s="13">
        <v>10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</row>
    <row r="122" spans="1:51" s="22" customFormat="1" ht="12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1:51" s="22" customFormat="1" ht="12" customHeight="1" x14ac:dyDescent="0.2">
      <c r="A123" s="90" t="s">
        <v>106</v>
      </c>
      <c r="B123" s="90"/>
      <c r="C123" s="7">
        <f t="shared" ref="C123:AK123" si="218">SUM(C124:C146)</f>
        <v>1099</v>
      </c>
      <c r="D123" s="7">
        <f t="shared" si="218"/>
        <v>975</v>
      </c>
      <c r="E123" s="7">
        <f t="shared" si="218"/>
        <v>948</v>
      </c>
      <c r="F123" s="7">
        <f t="shared" si="218"/>
        <v>977</v>
      </c>
      <c r="G123" s="7">
        <f t="shared" si="218"/>
        <v>937</v>
      </c>
      <c r="H123" s="7">
        <f t="shared" si="218"/>
        <v>897</v>
      </c>
      <c r="I123" s="7">
        <f t="shared" si="218"/>
        <v>930</v>
      </c>
      <c r="J123" s="7">
        <f t="shared" si="218"/>
        <v>237</v>
      </c>
      <c r="K123" s="7">
        <f t="shared" si="218"/>
        <v>216</v>
      </c>
      <c r="L123" s="7">
        <f t="shared" si="218"/>
        <v>220</v>
      </c>
      <c r="M123" s="7">
        <f t="shared" si="218"/>
        <v>233</v>
      </c>
      <c r="N123" s="7">
        <f t="shared" si="218"/>
        <v>249</v>
      </c>
      <c r="O123" s="7">
        <f t="shared" si="218"/>
        <v>274</v>
      </c>
      <c r="P123" s="7">
        <f t="shared" si="218"/>
        <v>270</v>
      </c>
      <c r="Q123" s="7">
        <f t="shared" si="218"/>
        <v>33</v>
      </c>
      <c r="R123" s="7">
        <f t="shared" si="218"/>
        <v>16</v>
      </c>
      <c r="S123" s="7">
        <f t="shared" si="218"/>
        <v>31</v>
      </c>
      <c r="T123" s="7">
        <f t="shared" si="218"/>
        <v>39</v>
      </c>
      <c r="U123" s="7">
        <f t="shared" si="218"/>
        <v>30</v>
      </c>
      <c r="V123" s="7">
        <f t="shared" si="218"/>
        <v>50</v>
      </c>
      <c r="W123" s="7">
        <f t="shared" si="218"/>
        <v>33</v>
      </c>
      <c r="X123" s="7">
        <f t="shared" si="218"/>
        <v>2846</v>
      </c>
      <c r="Y123" s="7">
        <f t="shared" si="218"/>
        <v>2757</v>
      </c>
      <c r="Z123" s="7">
        <f t="shared" si="218"/>
        <v>2836</v>
      </c>
      <c r="AA123" s="7">
        <f t="shared" si="218"/>
        <v>2749</v>
      </c>
      <c r="AB123" s="7">
        <f t="shared" si="218"/>
        <v>3111</v>
      </c>
      <c r="AC123" s="7">
        <f t="shared" si="218"/>
        <v>2957</v>
      </c>
      <c r="AD123" s="7">
        <f t="shared" si="218"/>
        <v>2701</v>
      </c>
      <c r="AE123" s="7">
        <f t="shared" si="218"/>
        <v>2507</v>
      </c>
      <c r="AF123" s="7">
        <f t="shared" si="218"/>
        <v>2456</v>
      </c>
      <c r="AG123" s="7">
        <f t="shared" si="218"/>
        <v>2347</v>
      </c>
      <c r="AH123" s="7">
        <f t="shared" si="218"/>
        <v>2173</v>
      </c>
      <c r="AI123" s="7">
        <f t="shared" si="218"/>
        <v>2323</v>
      </c>
      <c r="AJ123" s="7">
        <f t="shared" si="218"/>
        <v>2235</v>
      </c>
      <c r="AK123" s="7">
        <f t="shared" si="218"/>
        <v>2136</v>
      </c>
      <c r="AL123" s="7">
        <f t="shared" ref="AL123:AY123" si="219">SUM(AL124:AL146)</f>
        <v>12766</v>
      </c>
      <c r="AM123" s="7">
        <f t="shared" si="219"/>
        <v>14870</v>
      </c>
      <c r="AN123" s="7">
        <f t="shared" si="219"/>
        <v>12167</v>
      </c>
      <c r="AO123" s="7">
        <f t="shared" si="219"/>
        <v>6191</v>
      </c>
      <c r="AP123" s="7">
        <f t="shared" si="219"/>
        <v>6036</v>
      </c>
      <c r="AQ123" s="7">
        <f t="shared" si="219"/>
        <v>4666</v>
      </c>
      <c r="AR123" s="7">
        <f t="shared" si="219"/>
        <v>352</v>
      </c>
      <c r="AS123" s="7">
        <f t="shared" si="219"/>
        <v>253</v>
      </c>
      <c r="AT123" s="7">
        <f t="shared" si="219"/>
        <v>236</v>
      </c>
      <c r="AU123" s="7">
        <f t="shared" si="219"/>
        <v>281</v>
      </c>
      <c r="AV123" s="7">
        <f t="shared" si="219"/>
        <v>118</v>
      </c>
      <c r="AW123" s="7">
        <f t="shared" si="219"/>
        <v>302</v>
      </c>
      <c r="AX123" s="7">
        <f t="shared" si="219"/>
        <v>224</v>
      </c>
      <c r="AY123" s="7">
        <f t="shared" si="219"/>
        <v>239</v>
      </c>
    </row>
    <row r="124" spans="1:51" s="22" customFormat="1" ht="12" customHeight="1" x14ac:dyDescent="0.2">
      <c r="A124" s="91" t="s">
        <v>107</v>
      </c>
      <c r="B124" s="91"/>
      <c r="C124" s="8">
        <v>4</v>
      </c>
      <c r="D124" s="8">
        <v>1</v>
      </c>
      <c r="E124" s="8">
        <v>2</v>
      </c>
      <c r="F124" s="8">
        <v>2</v>
      </c>
      <c r="G124" s="8">
        <v>7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2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12370</v>
      </c>
      <c r="AM124" s="8">
        <v>14570</v>
      </c>
      <c r="AN124" s="8">
        <v>11760</v>
      </c>
      <c r="AO124" s="8">
        <v>5850</v>
      </c>
      <c r="AP124" s="8">
        <v>23</v>
      </c>
      <c r="AQ124" s="8">
        <v>4300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</row>
    <row r="125" spans="1:51" s="22" customFormat="1" ht="12" customHeight="1" x14ac:dyDescent="0.2">
      <c r="A125" s="91" t="s">
        <v>108</v>
      </c>
      <c r="B125" s="91"/>
      <c r="C125" s="8">
        <v>27</v>
      </c>
      <c r="D125" s="8">
        <v>27</v>
      </c>
      <c r="E125" s="8">
        <v>10</v>
      </c>
      <c r="F125" s="8">
        <v>10</v>
      </c>
      <c r="G125" s="8">
        <v>17</v>
      </c>
      <c r="H125" s="8">
        <v>17</v>
      </c>
      <c r="I125" s="8">
        <v>9</v>
      </c>
      <c r="J125" s="8">
        <v>19</v>
      </c>
      <c r="K125" s="8">
        <v>9</v>
      </c>
      <c r="L125" s="8">
        <v>7</v>
      </c>
      <c r="M125" s="8">
        <v>8</v>
      </c>
      <c r="N125" s="8">
        <v>6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3</v>
      </c>
      <c r="W125" s="8">
        <v>0</v>
      </c>
      <c r="X125" s="8">
        <v>435</v>
      </c>
      <c r="Y125" s="8">
        <v>469</v>
      </c>
      <c r="Z125" s="8">
        <v>528</v>
      </c>
      <c r="AA125" s="8">
        <v>515</v>
      </c>
      <c r="AB125" s="8">
        <v>528</v>
      </c>
      <c r="AC125" s="8">
        <v>555</v>
      </c>
      <c r="AD125" s="8">
        <v>354</v>
      </c>
      <c r="AE125" s="8">
        <v>330</v>
      </c>
      <c r="AF125" s="8">
        <v>313</v>
      </c>
      <c r="AG125" s="8">
        <v>367</v>
      </c>
      <c r="AH125" s="8">
        <v>340</v>
      </c>
      <c r="AI125" s="8">
        <v>319</v>
      </c>
      <c r="AJ125" s="8">
        <v>341</v>
      </c>
      <c r="AK125" s="8">
        <v>388</v>
      </c>
      <c r="AL125" s="8">
        <v>8</v>
      </c>
      <c r="AM125" s="8">
        <v>12</v>
      </c>
      <c r="AN125" s="8">
        <v>25</v>
      </c>
      <c r="AO125" s="8">
        <v>0</v>
      </c>
      <c r="AP125" s="8">
        <v>15</v>
      </c>
      <c r="AQ125" s="8">
        <v>0</v>
      </c>
      <c r="AR125" s="8">
        <v>0</v>
      </c>
      <c r="AS125" s="8">
        <v>1</v>
      </c>
      <c r="AT125" s="8">
        <v>11</v>
      </c>
      <c r="AU125" s="8">
        <v>16</v>
      </c>
      <c r="AV125" s="8">
        <v>15</v>
      </c>
      <c r="AW125" s="8">
        <v>7</v>
      </c>
      <c r="AX125" s="8">
        <v>0</v>
      </c>
      <c r="AY125" s="8">
        <v>0</v>
      </c>
    </row>
    <row r="126" spans="1:51" s="22" customFormat="1" ht="12" customHeight="1" x14ac:dyDescent="0.2">
      <c r="A126" s="91" t="s">
        <v>109</v>
      </c>
      <c r="B126" s="91"/>
      <c r="C126" s="8">
        <v>8</v>
      </c>
      <c r="D126" s="8">
        <v>8</v>
      </c>
      <c r="E126" s="8">
        <v>9</v>
      </c>
      <c r="F126" s="8">
        <v>8</v>
      </c>
      <c r="G126" s="8">
        <v>13</v>
      </c>
      <c r="H126" s="8">
        <v>13</v>
      </c>
      <c r="I126" s="8">
        <v>4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36</v>
      </c>
      <c r="Y126" s="8">
        <v>35</v>
      </c>
      <c r="Z126" s="8">
        <v>34</v>
      </c>
      <c r="AA126" s="8">
        <v>26</v>
      </c>
      <c r="AB126" s="8">
        <v>23</v>
      </c>
      <c r="AC126" s="8">
        <v>10</v>
      </c>
      <c r="AD126" s="8">
        <v>11</v>
      </c>
      <c r="AE126" s="8">
        <v>54</v>
      </c>
      <c r="AF126" s="8">
        <v>49</v>
      </c>
      <c r="AG126" s="8">
        <v>53</v>
      </c>
      <c r="AH126" s="8">
        <v>48</v>
      </c>
      <c r="AI126" s="8">
        <v>49</v>
      </c>
      <c r="AJ126" s="8">
        <v>50</v>
      </c>
      <c r="AK126" s="8">
        <v>52</v>
      </c>
      <c r="AL126" s="8">
        <v>13</v>
      </c>
      <c r="AM126" s="8">
        <v>11</v>
      </c>
      <c r="AN126" s="8">
        <v>17</v>
      </c>
      <c r="AO126" s="8">
        <v>21</v>
      </c>
      <c r="AP126" s="8">
        <v>14</v>
      </c>
      <c r="AQ126" s="8">
        <v>15</v>
      </c>
      <c r="AR126" s="8">
        <v>15</v>
      </c>
      <c r="AS126" s="8">
        <v>6</v>
      </c>
      <c r="AT126" s="8">
        <v>12</v>
      </c>
      <c r="AU126" s="8">
        <v>10</v>
      </c>
      <c r="AV126" s="8">
        <v>8</v>
      </c>
      <c r="AW126" s="8">
        <v>6</v>
      </c>
      <c r="AX126" s="8">
        <v>5</v>
      </c>
      <c r="AY126" s="8">
        <v>10</v>
      </c>
    </row>
    <row r="127" spans="1:51" s="22" customFormat="1" ht="12" customHeight="1" x14ac:dyDescent="0.2">
      <c r="A127" s="91" t="s">
        <v>110</v>
      </c>
      <c r="B127" s="91"/>
      <c r="C127" s="8">
        <v>19</v>
      </c>
      <c r="D127" s="8">
        <v>15</v>
      </c>
      <c r="E127" s="8">
        <v>17</v>
      </c>
      <c r="F127" s="8">
        <v>14</v>
      </c>
      <c r="G127" s="8">
        <v>5</v>
      </c>
      <c r="H127" s="8">
        <v>2</v>
      </c>
      <c r="I127" s="8">
        <v>1</v>
      </c>
      <c r="J127" s="8">
        <v>1</v>
      </c>
      <c r="K127" s="8">
        <v>1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361</v>
      </c>
      <c r="Y127" s="8">
        <v>372</v>
      </c>
      <c r="Z127" s="8">
        <v>410</v>
      </c>
      <c r="AA127" s="8">
        <v>387</v>
      </c>
      <c r="AB127" s="8">
        <v>367</v>
      </c>
      <c r="AC127" s="8">
        <v>385</v>
      </c>
      <c r="AD127" s="8">
        <v>349</v>
      </c>
      <c r="AE127" s="8">
        <v>71</v>
      </c>
      <c r="AF127" s="8">
        <v>34</v>
      </c>
      <c r="AG127" s="8">
        <v>36</v>
      </c>
      <c r="AH127" s="8">
        <v>33</v>
      </c>
      <c r="AI127" s="8">
        <v>34</v>
      </c>
      <c r="AJ127" s="8">
        <v>31</v>
      </c>
      <c r="AK127" s="8">
        <v>25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</row>
    <row r="128" spans="1:51" s="22" customFormat="1" ht="12" customHeight="1" x14ac:dyDescent="0.2">
      <c r="A128" s="91" t="s">
        <v>111</v>
      </c>
      <c r="B128" s="91"/>
      <c r="C128" s="8">
        <v>40</v>
      </c>
      <c r="D128" s="8">
        <v>41</v>
      </c>
      <c r="E128" s="8">
        <v>42</v>
      </c>
      <c r="F128" s="8">
        <v>50</v>
      </c>
      <c r="G128" s="8">
        <v>38</v>
      </c>
      <c r="H128" s="8">
        <v>45</v>
      </c>
      <c r="I128" s="8">
        <v>65</v>
      </c>
      <c r="J128" s="8">
        <v>6</v>
      </c>
      <c r="K128" s="8">
        <v>8</v>
      </c>
      <c r="L128" s="8">
        <v>2</v>
      </c>
      <c r="M128" s="8">
        <v>3</v>
      </c>
      <c r="N128" s="8">
        <v>12</v>
      </c>
      <c r="O128" s="8">
        <v>12</v>
      </c>
      <c r="P128" s="8">
        <v>13</v>
      </c>
      <c r="Q128" s="8">
        <v>2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2</v>
      </c>
      <c r="X128" s="8">
        <v>519</v>
      </c>
      <c r="Y128" s="8">
        <v>402</v>
      </c>
      <c r="Z128" s="8">
        <v>357</v>
      </c>
      <c r="AA128" s="8">
        <v>343</v>
      </c>
      <c r="AB128" s="8">
        <v>364</v>
      </c>
      <c r="AC128" s="8">
        <v>391</v>
      </c>
      <c r="AD128" s="8">
        <v>340</v>
      </c>
      <c r="AE128" s="8">
        <v>135</v>
      </c>
      <c r="AF128" s="8">
        <v>154</v>
      </c>
      <c r="AG128" s="8">
        <v>135</v>
      </c>
      <c r="AH128" s="8">
        <v>122</v>
      </c>
      <c r="AI128" s="8">
        <v>71</v>
      </c>
      <c r="AJ128" s="8">
        <v>70</v>
      </c>
      <c r="AK128" s="8">
        <v>53</v>
      </c>
      <c r="AL128" s="8">
        <v>80</v>
      </c>
      <c r="AM128" s="8">
        <v>71</v>
      </c>
      <c r="AN128" s="8">
        <v>79</v>
      </c>
      <c r="AO128" s="8">
        <v>119</v>
      </c>
      <c r="AP128" s="8">
        <v>75</v>
      </c>
      <c r="AQ128" s="8">
        <v>89</v>
      </c>
      <c r="AR128" s="8">
        <v>39</v>
      </c>
      <c r="AS128" s="8">
        <v>96</v>
      </c>
      <c r="AT128" s="8">
        <v>59</v>
      </c>
      <c r="AU128" s="8">
        <v>99</v>
      </c>
      <c r="AV128" s="8">
        <v>35</v>
      </c>
      <c r="AW128" s="8">
        <v>150</v>
      </c>
      <c r="AX128" s="8">
        <v>146</v>
      </c>
      <c r="AY128" s="8">
        <v>120</v>
      </c>
    </row>
    <row r="129" spans="1:51" s="22" customFormat="1" ht="12" customHeight="1" x14ac:dyDescent="0.2">
      <c r="A129" s="91" t="s">
        <v>112</v>
      </c>
      <c r="B129" s="91"/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62</v>
      </c>
      <c r="Y129" s="8">
        <v>63</v>
      </c>
      <c r="Z129" s="8">
        <v>71</v>
      </c>
      <c r="AA129" s="8">
        <v>81</v>
      </c>
      <c r="AB129" s="8">
        <v>82</v>
      </c>
      <c r="AC129" s="8">
        <v>78</v>
      </c>
      <c r="AD129" s="8">
        <v>99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10</v>
      </c>
      <c r="AM129" s="8">
        <v>10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3</v>
      </c>
      <c r="AT129" s="8">
        <v>3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</row>
    <row r="130" spans="1:51" s="22" customFormat="1" ht="12" customHeight="1" x14ac:dyDescent="0.2">
      <c r="A130" s="91" t="s">
        <v>113</v>
      </c>
      <c r="B130" s="91"/>
      <c r="C130" s="8">
        <v>207</v>
      </c>
      <c r="D130" s="8">
        <v>148</v>
      </c>
      <c r="E130" s="8">
        <v>159</v>
      </c>
      <c r="F130" s="8">
        <v>151</v>
      </c>
      <c r="G130" s="8">
        <v>163</v>
      </c>
      <c r="H130" s="8">
        <v>144</v>
      </c>
      <c r="I130" s="8">
        <v>148</v>
      </c>
      <c r="J130" s="8">
        <v>20</v>
      </c>
      <c r="K130" s="8">
        <v>5</v>
      </c>
      <c r="L130" s="8">
        <v>5</v>
      </c>
      <c r="M130" s="8">
        <v>0</v>
      </c>
      <c r="N130" s="8">
        <v>0</v>
      </c>
      <c r="O130" s="8">
        <v>12</v>
      </c>
      <c r="P130" s="8">
        <v>13</v>
      </c>
      <c r="Q130" s="8">
        <v>0</v>
      </c>
      <c r="R130" s="8">
        <v>0</v>
      </c>
      <c r="S130" s="8">
        <v>0</v>
      </c>
      <c r="T130" s="8">
        <v>4</v>
      </c>
      <c r="U130" s="8">
        <v>0</v>
      </c>
      <c r="V130" s="8">
        <v>0</v>
      </c>
      <c r="W130" s="8">
        <v>3</v>
      </c>
      <c r="X130" s="8">
        <v>165</v>
      </c>
      <c r="Y130" s="8">
        <v>77</v>
      </c>
      <c r="Z130" s="8">
        <v>122</v>
      </c>
      <c r="AA130" s="8">
        <v>122</v>
      </c>
      <c r="AB130" s="8">
        <v>221</v>
      </c>
      <c r="AC130" s="8">
        <v>184</v>
      </c>
      <c r="AD130" s="8">
        <v>63</v>
      </c>
      <c r="AE130" s="8">
        <v>275</v>
      </c>
      <c r="AF130" s="8">
        <v>239</v>
      </c>
      <c r="AG130" s="8">
        <v>251</v>
      </c>
      <c r="AH130" s="8">
        <v>246</v>
      </c>
      <c r="AI130" s="8">
        <v>342</v>
      </c>
      <c r="AJ130" s="8">
        <v>239</v>
      </c>
      <c r="AK130" s="8">
        <v>226</v>
      </c>
      <c r="AL130" s="8">
        <v>37</v>
      </c>
      <c r="AM130" s="8">
        <v>15</v>
      </c>
      <c r="AN130" s="8">
        <v>10</v>
      </c>
      <c r="AO130" s="8">
        <v>9</v>
      </c>
      <c r="AP130" s="8">
        <v>11</v>
      </c>
      <c r="AQ130" s="8">
        <v>11</v>
      </c>
      <c r="AR130" s="8">
        <v>8</v>
      </c>
      <c r="AS130" s="8">
        <v>43</v>
      </c>
      <c r="AT130" s="8">
        <v>3</v>
      </c>
      <c r="AU130" s="8">
        <v>3</v>
      </c>
      <c r="AV130" s="8">
        <v>3</v>
      </c>
      <c r="AW130" s="8">
        <v>34</v>
      </c>
      <c r="AX130" s="8">
        <v>41</v>
      </c>
      <c r="AY130" s="8">
        <v>5</v>
      </c>
    </row>
    <row r="131" spans="1:51" s="22" customFormat="1" ht="12" customHeight="1" x14ac:dyDescent="0.2">
      <c r="A131" s="91" t="s">
        <v>114</v>
      </c>
      <c r="B131" s="91"/>
      <c r="C131" s="8">
        <v>60</v>
      </c>
      <c r="D131" s="8">
        <v>46</v>
      </c>
      <c r="E131" s="8">
        <v>46</v>
      </c>
      <c r="F131" s="8">
        <v>47</v>
      </c>
      <c r="G131" s="8">
        <v>39</v>
      </c>
      <c r="H131" s="8">
        <v>37</v>
      </c>
      <c r="I131" s="8">
        <v>40</v>
      </c>
      <c r="J131" s="8">
        <v>1</v>
      </c>
      <c r="K131" s="8">
        <v>1</v>
      </c>
      <c r="L131" s="8">
        <v>1</v>
      </c>
      <c r="M131" s="8">
        <v>1</v>
      </c>
      <c r="N131" s="8">
        <v>1</v>
      </c>
      <c r="O131" s="8">
        <v>0</v>
      </c>
      <c r="P131" s="8">
        <v>0</v>
      </c>
      <c r="Q131" s="8">
        <v>7</v>
      </c>
      <c r="R131" s="8">
        <v>8</v>
      </c>
      <c r="S131" s="8">
        <v>13</v>
      </c>
      <c r="T131" s="8">
        <v>8</v>
      </c>
      <c r="U131" s="8">
        <v>10</v>
      </c>
      <c r="V131" s="8">
        <v>11</v>
      </c>
      <c r="W131" s="8">
        <v>7</v>
      </c>
      <c r="X131" s="8">
        <v>29</v>
      </c>
      <c r="Y131" s="8">
        <v>26</v>
      </c>
      <c r="Z131" s="8">
        <v>29</v>
      </c>
      <c r="AA131" s="8">
        <v>17</v>
      </c>
      <c r="AB131" s="8">
        <v>15</v>
      </c>
      <c r="AC131" s="8">
        <v>0</v>
      </c>
      <c r="AD131" s="8">
        <v>0</v>
      </c>
      <c r="AE131" s="8">
        <v>115</v>
      </c>
      <c r="AF131" s="8">
        <v>104</v>
      </c>
      <c r="AG131" s="8">
        <v>103</v>
      </c>
      <c r="AH131" s="8">
        <v>90</v>
      </c>
      <c r="AI131" s="8">
        <v>106</v>
      </c>
      <c r="AJ131" s="8">
        <v>68</v>
      </c>
      <c r="AK131" s="8">
        <v>63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15</v>
      </c>
      <c r="AT131" s="8">
        <v>15</v>
      </c>
      <c r="AU131" s="8">
        <v>47</v>
      </c>
      <c r="AV131" s="8">
        <v>30</v>
      </c>
      <c r="AW131" s="8">
        <v>60</v>
      </c>
      <c r="AX131" s="8">
        <v>5</v>
      </c>
      <c r="AY131" s="8">
        <v>50</v>
      </c>
    </row>
    <row r="132" spans="1:51" s="22" customFormat="1" ht="12" customHeight="1" x14ac:dyDescent="0.2">
      <c r="A132" s="91" t="s">
        <v>115</v>
      </c>
      <c r="B132" s="91"/>
      <c r="C132" s="8">
        <v>53</v>
      </c>
      <c r="D132" s="8">
        <v>46</v>
      </c>
      <c r="E132" s="8">
        <v>44</v>
      </c>
      <c r="F132" s="8">
        <v>53</v>
      </c>
      <c r="G132" s="8">
        <v>52</v>
      </c>
      <c r="H132" s="8">
        <v>50</v>
      </c>
      <c r="I132" s="8">
        <v>47</v>
      </c>
      <c r="J132" s="8">
        <v>26</v>
      </c>
      <c r="K132" s="8">
        <v>29</v>
      </c>
      <c r="L132" s="8">
        <v>29</v>
      </c>
      <c r="M132" s="8">
        <v>30</v>
      </c>
      <c r="N132" s="8">
        <v>34</v>
      </c>
      <c r="O132" s="8">
        <v>33</v>
      </c>
      <c r="P132" s="8">
        <v>42</v>
      </c>
      <c r="Q132" s="8">
        <v>4</v>
      </c>
      <c r="R132" s="8">
        <v>0</v>
      </c>
      <c r="S132" s="8">
        <v>6</v>
      </c>
      <c r="T132" s="8">
        <v>7</v>
      </c>
      <c r="U132" s="8">
        <v>0</v>
      </c>
      <c r="V132" s="8">
        <v>2</v>
      </c>
      <c r="W132" s="8">
        <v>0</v>
      </c>
      <c r="X132" s="8">
        <v>66</v>
      </c>
      <c r="Y132" s="8">
        <v>61</v>
      </c>
      <c r="Z132" s="8">
        <v>63</v>
      </c>
      <c r="AA132" s="8">
        <v>70</v>
      </c>
      <c r="AB132" s="8">
        <v>75</v>
      </c>
      <c r="AC132" s="8">
        <v>83</v>
      </c>
      <c r="AD132" s="8">
        <v>180</v>
      </c>
      <c r="AE132" s="8">
        <v>204</v>
      </c>
      <c r="AF132" s="8">
        <v>215</v>
      </c>
      <c r="AG132" s="8">
        <v>255</v>
      </c>
      <c r="AH132" s="8">
        <v>226</v>
      </c>
      <c r="AI132" s="8">
        <v>269</v>
      </c>
      <c r="AJ132" s="8">
        <v>256</v>
      </c>
      <c r="AK132" s="8">
        <v>246</v>
      </c>
      <c r="AL132" s="8">
        <v>13</v>
      </c>
      <c r="AM132" s="8">
        <v>13</v>
      </c>
      <c r="AN132" s="8">
        <v>16</v>
      </c>
      <c r="AO132" s="8">
        <v>10</v>
      </c>
      <c r="AP132" s="8">
        <v>0</v>
      </c>
      <c r="AQ132" s="8">
        <v>13</v>
      </c>
      <c r="AR132" s="8">
        <v>8</v>
      </c>
      <c r="AS132" s="8">
        <v>0</v>
      </c>
      <c r="AT132" s="8">
        <v>6</v>
      </c>
      <c r="AU132" s="8">
        <v>0</v>
      </c>
      <c r="AV132" s="8">
        <v>0</v>
      </c>
      <c r="AW132" s="8">
        <v>0</v>
      </c>
      <c r="AX132" s="8">
        <v>0</v>
      </c>
      <c r="AY132" s="8">
        <v>10</v>
      </c>
    </row>
    <row r="133" spans="1:51" s="22" customFormat="1" ht="12" customHeight="1" x14ac:dyDescent="0.2">
      <c r="A133" s="91" t="s">
        <v>116</v>
      </c>
      <c r="B133" s="91"/>
      <c r="C133" s="8">
        <v>0</v>
      </c>
      <c r="D133" s="8">
        <v>0</v>
      </c>
      <c r="E133" s="8">
        <v>0</v>
      </c>
      <c r="F133" s="8">
        <v>3</v>
      </c>
      <c r="G133" s="8">
        <v>4</v>
      </c>
      <c r="H133" s="8">
        <v>10</v>
      </c>
      <c r="I133" s="8">
        <v>13</v>
      </c>
      <c r="J133" s="8">
        <v>3</v>
      </c>
      <c r="K133" s="8">
        <v>5</v>
      </c>
      <c r="L133" s="8">
        <v>6</v>
      </c>
      <c r="M133" s="8">
        <v>6</v>
      </c>
      <c r="N133" s="8">
        <v>5</v>
      </c>
      <c r="O133" s="8">
        <v>7</v>
      </c>
      <c r="P133" s="8">
        <v>7</v>
      </c>
      <c r="Q133" s="8">
        <v>0</v>
      </c>
      <c r="R133" s="8">
        <v>0</v>
      </c>
      <c r="S133" s="8">
        <v>0</v>
      </c>
      <c r="T133" s="8">
        <v>8</v>
      </c>
      <c r="U133" s="8">
        <v>2</v>
      </c>
      <c r="V133" s="8">
        <v>0</v>
      </c>
      <c r="W133" s="8">
        <v>0</v>
      </c>
      <c r="X133" s="8">
        <v>61</v>
      </c>
      <c r="Y133" s="8">
        <v>90</v>
      </c>
      <c r="Z133" s="8">
        <v>105</v>
      </c>
      <c r="AA133" s="8">
        <v>101</v>
      </c>
      <c r="AB133" s="8">
        <v>243</v>
      </c>
      <c r="AC133" s="8">
        <v>76</v>
      </c>
      <c r="AD133" s="8">
        <v>80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18</v>
      </c>
      <c r="AN133" s="8">
        <v>20</v>
      </c>
      <c r="AO133" s="8">
        <v>32</v>
      </c>
      <c r="AP133" s="8">
        <v>53</v>
      </c>
      <c r="AQ133" s="8">
        <v>76</v>
      </c>
      <c r="AR133" s="8">
        <v>129</v>
      </c>
      <c r="AS133" s="8">
        <v>5</v>
      </c>
      <c r="AT133" s="8">
        <v>9</v>
      </c>
      <c r="AU133" s="8">
        <v>4</v>
      </c>
      <c r="AV133" s="8">
        <v>1</v>
      </c>
      <c r="AW133" s="8">
        <v>6</v>
      </c>
      <c r="AX133" s="8">
        <v>4</v>
      </c>
      <c r="AY133" s="8">
        <v>11</v>
      </c>
    </row>
    <row r="134" spans="1:51" s="22" customFormat="1" ht="12" customHeight="1" x14ac:dyDescent="0.2">
      <c r="A134" s="91" t="s">
        <v>117</v>
      </c>
      <c r="B134" s="91"/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8">
        <v>11</v>
      </c>
      <c r="O134" s="8">
        <v>14</v>
      </c>
      <c r="P134" s="8">
        <v>15</v>
      </c>
      <c r="Q134" s="8">
        <v>10</v>
      </c>
      <c r="R134" s="8">
        <v>3</v>
      </c>
      <c r="S134" s="8">
        <v>2</v>
      </c>
      <c r="T134" s="8">
        <v>2</v>
      </c>
      <c r="U134" s="8">
        <v>0</v>
      </c>
      <c r="V134" s="8">
        <v>4</v>
      </c>
      <c r="W134" s="8">
        <v>4</v>
      </c>
      <c r="X134" s="8">
        <v>553</v>
      </c>
      <c r="Y134" s="8">
        <v>557</v>
      </c>
      <c r="Z134" s="8">
        <v>592</v>
      </c>
      <c r="AA134" s="8">
        <v>600</v>
      </c>
      <c r="AB134" s="8">
        <v>633</v>
      </c>
      <c r="AC134" s="8">
        <v>614</v>
      </c>
      <c r="AD134" s="8">
        <v>660</v>
      </c>
      <c r="AE134" s="8">
        <v>66</v>
      </c>
      <c r="AF134" s="8">
        <v>69</v>
      </c>
      <c r="AG134" s="8">
        <v>72</v>
      </c>
      <c r="AH134" s="8">
        <v>79</v>
      </c>
      <c r="AI134" s="8">
        <v>106</v>
      </c>
      <c r="AJ134" s="8">
        <v>98</v>
      </c>
      <c r="AK134" s="8">
        <v>98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10</v>
      </c>
      <c r="AT134" s="8">
        <v>10</v>
      </c>
      <c r="AU134" s="8">
        <v>4</v>
      </c>
      <c r="AV134" s="8">
        <v>0</v>
      </c>
      <c r="AW134" s="8">
        <v>0</v>
      </c>
      <c r="AX134" s="8">
        <v>0</v>
      </c>
      <c r="AY134" s="8">
        <v>5</v>
      </c>
    </row>
    <row r="135" spans="1:51" s="22" customFormat="1" ht="12" customHeight="1" x14ac:dyDescent="0.2">
      <c r="A135" s="91" t="s">
        <v>118</v>
      </c>
      <c r="B135" s="91"/>
      <c r="C135" s="8">
        <v>401</v>
      </c>
      <c r="D135" s="8">
        <v>414</v>
      </c>
      <c r="E135" s="8">
        <v>413</v>
      </c>
      <c r="F135" s="8">
        <v>449</v>
      </c>
      <c r="G135" s="8">
        <v>437</v>
      </c>
      <c r="H135" s="8">
        <v>424</v>
      </c>
      <c r="I135" s="8">
        <v>460</v>
      </c>
      <c r="J135" s="8">
        <v>117</v>
      </c>
      <c r="K135" s="8">
        <v>107</v>
      </c>
      <c r="L135" s="8">
        <v>119</v>
      </c>
      <c r="M135" s="8">
        <v>122</v>
      </c>
      <c r="N135" s="8">
        <v>122</v>
      </c>
      <c r="O135" s="8">
        <v>127</v>
      </c>
      <c r="P135" s="8">
        <v>114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10</v>
      </c>
      <c r="AF135" s="8">
        <v>3</v>
      </c>
      <c r="AG135" s="8">
        <v>8</v>
      </c>
      <c r="AH135" s="8">
        <v>4</v>
      </c>
      <c r="AI135" s="8">
        <v>5</v>
      </c>
      <c r="AJ135" s="8">
        <v>0</v>
      </c>
      <c r="AK135" s="8">
        <v>0</v>
      </c>
      <c r="AL135" s="8">
        <v>80</v>
      </c>
      <c r="AM135" s="8">
        <v>40</v>
      </c>
      <c r="AN135" s="8">
        <v>155</v>
      </c>
      <c r="AO135" s="8">
        <v>125</v>
      </c>
      <c r="AP135" s="8">
        <v>5781</v>
      </c>
      <c r="AQ135" s="8">
        <v>90</v>
      </c>
      <c r="AR135" s="8">
        <v>57</v>
      </c>
      <c r="AS135" s="8">
        <v>0</v>
      </c>
      <c r="AT135" s="8">
        <v>0</v>
      </c>
      <c r="AU135" s="8">
        <v>10</v>
      </c>
      <c r="AV135" s="8">
        <v>10</v>
      </c>
      <c r="AW135" s="8">
        <v>0</v>
      </c>
      <c r="AX135" s="8">
        <v>0</v>
      </c>
      <c r="AY135" s="8">
        <v>0</v>
      </c>
    </row>
    <row r="136" spans="1:51" s="22" customFormat="1" ht="12" customHeight="1" x14ac:dyDescent="0.2">
      <c r="A136" s="91" t="s">
        <v>119</v>
      </c>
      <c r="B136" s="91"/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</row>
    <row r="137" spans="1:51" s="22" customFormat="1" ht="12" customHeight="1" x14ac:dyDescent="0.2">
      <c r="A137" s="91" t="s">
        <v>120</v>
      </c>
      <c r="B137" s="91"/>
      <c r="C137" s="8">
        <v>15</v>
      </c>
      <c r="D137" s="8">
        <v>14</v>
      </c>
      <c r="E137" s="8">
        <v>15</v>
      </c>
      <c r="F137" s="8">
        <v>15</v>
      </c>
      <c r="G137" s="8">
        <v>14</v>
      </c>
      <c r="H137" s="8">
        <v>12</v>
      </c>
      <c r="I137" s="8">
        <v>0</v>
      </c>
      <c r="J137" s="8">
        <v>2</v>
      </c>
      <c r="K137" s="8">
        <v>2</v>
      </c>
      <c r="L137" s="8">
        <v>2</v>
      </c>
      <c r="M137" s="8">
        <v>2</v>
      </c>
      <c r="N137" s="8">
        <v>2</v>
      </c>
      <c r="O137" s="8">
        <v>3</v>
      </c>
      <c r="P137" s="8">
        <v>7</v>
      </c>
      <c r="Q137" s="8">
        <v>2</v>
      </c>
      <c r="R137" s="8">
        <v>1</v>
      </c>
      <c r="S137" s="8">
        <v>2</v>
      </c>
      <c r="T137" s="8">
        <v>2</v>
      </c>
      <c r="U137" s="8">
        <v>2</v>
      </c>
      <c r="V137" s="8">
        <v>2</v>
      </c>
      <c r="W137" s="8">
        <v>0</v>
      </c>
      <c r="X137" s="8">
        <v>29</v>
      </c>
      <c r="Y137" s="8">
        <v>41</v>
      </c>
      <c r="Z137" s="8">
        <v>43</v>
      </c>
      <c r="AA137" s="8">
        <v>40</v>
      </c>
      <c r="AB137" s="8">
        <v>44</v>
      </c>
      <c r="AC137" s="8">
        <v>77</v>
      </c>
      <c r="AD137" s="8">
        <v>71</v>
      </c>
      <c r="AE137" s="8">
        <v>32</v>
      </c>
      <c r="AF137" s="8">
        <v>43</v>
      </c>
      <c r="AG137" s="8">
        <v>41</v>
      </c>
      <c r="AH137" s="8">
        <v>40</v>
      </c>
      <c r="AI137" s="8">
        <v>48</v>
      </c>
      <c r="AJ137" s="8">
        <v>49</v>
      </c>
      <c r="AK137" s="8">
        <v>47</v>
      </c>
      <c r="AL137" s="8">
        <v>5</v>
      </c>
      <c r="AM137" s="8">
        <v>9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16</v>
      </c>
      <c r="AT137" s="8">
        <v>13</v>
      </c>
      <c r="AU137" s="8">
        <v>18</v>
      </c>
      <c r="AV137" s="8">
        <v>16</v>
      </c>
      <c r="AW137" s="8">
        <v>17</v>
      </c>
      <c r="AX137" s="8">
        <v>14</v>
      </c>
      <c r="AY137" s="8">
        <v>18</v>
      </c>
    </row>
    <row r="138" spans="1:51" s="22" customFormat="1" ht="12" customHeight="1" x14ac:dyDescent="0.2">
      <c r="A138" s="91" t="s">
        <v>121</v>
      </c>
      <c r="B138" s="91"/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</row>
    <row r="139" spans="1:51" s="22" customFormat="1" ht="12" customHeight="1" x14ac:dyDescent="0.2">
      <c r="A139" s="91" t="s">
        <v>122</v>
      </c>
      <c r="B139" s="91"/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</row>
    <row r="140" spans="1:51" s="22" customFormat="1" ht="12" customHeight="1" x14ac:dyDescent="0.2">
      <c r="A140" s="91" t="s">
        <v>123</v>
      </c>
      <c r="B140" s="91"/>
      <c r="C140" s="8">
        <v>83</v>
      </c>
      <c r="D140" s="8">
        <v>72</v>
      </c>
      <c r="E140" s="8">
        <v>55</v>
      </c>
      <c r="F140" s="8">
        <v>49</v>
      </c>
      <c r="G140" s="8">
        <v>37</v>
      </c>
      <c r="H140" s="8">
        <v>36</v>
      </c>
      <c r="I140" s="8">
        <v>39</v>
      </c>
      <c r="J140" s="8">
        <v>12</v>
      </c>
      <c r="K140" s="8">
        <v>11</v>
      </c>
      <c r="L140" s="8">
        <v>36</v>
      </c>
      <c r="M140" s="8">
        <v>42</v>
      </c>
      <c r="N140" s="8">
        <v>46</v>
      </c>
      <c r="O140" s="8">
        <v>48</v>
      </c>
      <c r="P140" s="8">
        <v>45</v>
      </c>
      <c r="Q140" s="8">
        <v>1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293</v>
      </c>
      <c r="Y140" s="8">
        <v>302</v>
      </c>
      <c r="Z140" s="8">
        <v>255</v>
      </c>
      <c r="AA140" s="8">
        <v>247</v>
      </c>
      <c r="AB140" s="8">
        <v>278</v>
      </c>
      <c r="AC140" s="8">
        <v>275</v>
      </c>
      <c r="AD140" s="8">
        <v>269</v>
      </c>
      <c r="AE140" s="8">
        <v>591</v>
      </c>
      <c r="AF140" s="8">
        <v>531</v>
      </c>
      <c r="AG140" s="8">
        <v>307</v>
      </c>
      <c r="AH140" s="8">
        <v>257</v>
      </c>
      <c r="AI140" s="8">
        <v>292</v>
      </c>
      <c r="AJ140" s="8">
        <v>340</v>
      </c>
      <c r="AK140" s="8">
        <v>293</v>
      </c>
      <c r="AL140" s="8">
        <v>59</v>
      </c>
      <c r="AM140" s="8">
        <v>27</v>
      </c>
      <c r="AN140" s="8">
        <v>24</v>
      </c>
      <c r="AO140" s="8">
        <v>0</v>
      </c>
      <c r="AP140" s="8">
        <v>6</v>
      </c>
      <c r="AQ140" s="8">
        <v>23</v>
      </c>
      <c r="AR140" s="8">
        <v>57</v>
      </c>
      <c r="AS140" s="8">
        <v>15</v>
      </c>
      <c r="AT140" s="8">
        <v>43</v>
      </c>
      <c r="AU140" s="8">
        <v>25</v>
      </c>
      <c r="AV140" s="8">
        <v>0</v>
      </c>
      <c r="AW140" s="8">
        <v>22</v>
      </c>
      <c r="AX140" s="8">
        <v>9</v>
      </c>
      <c r="AY140" s="8">
        <v>10</v>
      </c>
    </row>
    <row r="141" spans="1:51" s="22" customFormat="1" ht="12" customHeight="1" x14ac:dyDescent="0.2">
      <c r="A141" s="91" t="s">
        <v>124</v>
      </c>
      <c r="B141" s="91"/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</row>
    <row r="142" spans="1:51" s="22" customFormat="1" ht="12" customHeight="1" x14ac:dyDescent="0.2">
      <c r="A142" s="91" t="s">
        <v>125</v>
      </c>
      <c r="B142" s="91"/>
      <c r="C142" s="8">
        <v>3</v>
      </c>
      <c r="D142" s="8">
        <v>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5</v>
      </c>
      <c r="R142" s="8">
        <v>1</v>
      </c>
      <c r="S142" s="8">
        <v>4</v>
      </c>
      <c r="T142" s="8">
        <v>4</v>
      </c>
      <c r="U142" s="8">
        <v>12</v>
      </c>
      <c r="V142" s="8">
        <v>23</v>
      </c>
      <c r="W142" s="8">
        <v>11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86</v>
      </c>
      <c r="AF142" s="8">
        <v>90</v>
      </c>
      <c r="AG142" s="8">
        <v>90</v>
      </c>
      <c r="AH142" s="8">
        <v>87</v>
      </c>
      <c r="AI142" s="8">
        <v>90</v>
      </c>
      <c r="AJ142" s="8">
        <v>81</v>
      </c>
      <c r="AK142" s="8">
        <v>65</v>
      </c>
      <c r="AL142" s="8">
        <v>55</v>
      </c>
      <c r="AM142" s="8">
        <v>55</v>
      </c>
      <c r="AN142" s="8">
        <v>45</v>
      </c>
      <c r="AO142" s="8">
        <v>25</v>
      </c>
      <c r="AP142" s="8">
        <v>38</v>
      </c>
      <c r="AQ142" s="8">
        <v>38</v>
      </c>
      <c r="AR142" s="8">
        <v>31</v>
      </c>
      <c r="AS142" s="8">
        <v>5</v>
      </c>
      <c r="AT142" s="8">
        <v>13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</row>
    <row r="143" spans="1:51" s="22" customFormat="1" ht="12" customHeight="1" x14ac:dyDescent="0.2">
      <c r="A143" s="91" t="s">
        <v>126</v>
      </c>
      <c r="B143" s="91"/>
      <c r="C143" s="8">
        <v>72</v>
      </c>
      <c r="D143" s="8">
        <v>71</v>
      </c>
      <c r="E143" s="8">
        <v>83</v>
      </c>
      <c r="F143" s="8">
        <v>81</v>
      </c>
      <c r="G143" s="8">
        <v>76</v>
      </c>
      <c r="H143" s="8">
        <v>76</v>
      </c>
      <c r="I143" s="8">
        <v>73</v>
      </c>
      <c r="J143" s="8">
        <v>2</v>
      </c>
      <c r="K143" s="8">
        <v>2</v>
      </c>
      <c r="L143" s="8">
        <v>0</v>
      </c>
      <c r="M143" s="8">
        <v>2</v>
      </c>
      <c r="N143" s="8">
        <v>2</v>
      </c>
      <c r="O143" s="8">
        <v>2</v>
      </c>
      <c r="P143" s="8">
        <v>1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373</v>
      </c>
      <c r="AF143" s="8">
        <v>432</v>
      </c>
      <c r="AG143" s="8">
        <v>433</v>
      </c>
      <c r="AH143" s="8">
        <v>436</v>
      </c>
      <c r="AI143" s="8">
        <v>438</v>
      </c>
      <c r="AJ143" s="8">
        <v>443</v>
      </c>
      <c r="AK143" s="8">
        <v>430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</row>
    <row r="144" spans="1:51" s="22" customFormat="1" ht="12" customHeight="1" x14ac:dyDescent="0.2">
      <c r="A144" s="91" t="s">
        <v>127</v>
      </c>
      <c r="B144" s="91"/>
      <c r="C144" s="8">
        <v>35</v>
      </c>
      <c r="D144" s="8">
        <v>28</v>
      </c>
      <c r="E144" s="8">
        <v>21</v>
      </c>
      <c r="F144" s="8">
        <v>12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1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4</v>
      </c>
      <c r="AM144" s="8">
        <v>4</v>
      </c>
      <c r="AN144" s="8">
        <v>0</v>
      </c>
      <c r="AO144" s="8">
        <v>0</v>
      </c>
      <c r="AP144" s="8">
        <v>5</v>
      </c>
      <c r="AQ144" s="8">
        <v>5</v>
      </c>
      <c r="AR144" s="8">
        <v>5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</row>
    <row r="145" spans="1:51" s="22" customFormat="1" ht="12" customHeight="1" x14ac:dyDescent="0.2">
      <c r="A145" s="91" t="s">
        <v>128</v>
      </c>
      <c r="B145" s="91"/>
      <c r="C145" s="8">
        <v>29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23</v>
      </c>
      <c r="K145" s="8">
        <v>31</v>
      </c>
      <c r="L145" s="8">
        <v>8</v>
      </c>
      <c r="M145" s="8">
        <v>10</v>
      </c>
      <c r="N145" s="8">
        <v>0</v>
      </c>
      <c r="O145" s="8">
        <v>6</v>
      </c>
      <c r="P145" s="8">
        <v>6</v>
      </c>
      <c r="Q145" s="8">
        <v>2</v>
      </c>
      <c r="R145" s="8">
        <v>3</v>
      </c>
      <c r="S145" s="8">
        <v>4</v>
      </c>
      <c r="T145" s="8">
        <v>4</v>
      </c>
      <c r="U145" s="8">
        <v>4</v>
      </c>
      <c r="V145" s="8">
        <v>5</v>
      </c>
      <c r="W145" s="8">
        <v>6</v>
      </c>
      <c r="X145" s="8">
        <v>151</v>
      </c>
      <c r="Y145" s="8">
        <v>177</v>
      </c>
      <c r="Z145" s="8">
        <v>135</v>
      </c>
      <c r="AA145" s="8">
        <v>108</v>
      </c>
      <c r="AB145" s="8">
        <v>155</v>
      </c>
      <c r="AC145" s="8">
        <v>138</v>
      </c>
      <c r="AD145" s="8">
        <v>135</v>
      </c>
      <c r="AE145" s="8">
        <v>51</v>
      </c>
      <c r="AF145" s="8">
        <v>67</v>
      </c>
      <c r="AG145" s="8">
        <v>66</v>
      </c>
      <c r="AH145" s="8">
        <v>53</v>
      </c>
      <c r="AI145" s="8">
        <v>62</v>
      </c>
      <c r="AJ145" s="8">
        <v>70</v>
      </c>
      <c r="AK145" s="8">
        <v>68</v>
      </c>
      <c r="AL145" s="8">
        <v>19</v>
      </c>
      <c r="AM145" s="8">
        <v>6</v>
      </c>
      <c r="AN145" s="8">
        <v>7</v>
      </c>
      <c r="AO145" s="8">
        <v>0</v>
      </c>
      <c r="AP145" s="8">
        <v>7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</row>
    <row r="146" spans="1:51" s="22" customFormat="1" ht="12" customHeight="1" x14ac:dyDescent="0.2">
      <c r="A146" s="93" t="s">
        <v>129</v>
      </c>
      <c r="B146" s="93"/>
      <c r="C146" s="13">
        <v>43</v>
      </c>
      <c r="D146" s="13">
        <v>41</v>
      </c>
      <c r="E146" s="13">
        <v>32</v>
      </c>
      <c r="F146" s="13">
        <v>33</v>
      </c>
      <c r="G146" s="13">
        <v>35</v>
      </c>
      <c r="H146" s="13">
        <v>31</v>
      </c>
      <c r="I146" s="13">
        <v>31</v>
      </c>
      <c r="J146" s="13">
        <v>5</v>
      </c>
      <c r="K146" s="13">
        <v>5</v>
      </c>
      <c r="L146" s="13">
        <v>5</v>
      </c>
      <c r="M146" s="13">
        <v>6</v>
      </c>
      <c r="N146" s="13">
        <v>6</v>
      </c>
      <c r="O146" s="13">
        <v>9</v>
      </c>
      <c r="P146" s="13">
        <v>7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86</v>
      </c>
      <c r="Y146" s="13">
        <v>85</v>
      </c>
      <c r="Z146" s="13">
        <v>92</v>
      </c>
      <c r="AA146" s="13">
        <v>92</v>
      </c>
      <c r="AB146" s="13">
        <v>83</v>
      </c>
      <c r="AC146" s="13">
        <v>91</v>
      </c>
      <c r="AD146" s="13">
        <v>90</v>
      </c>
      <c r="AE146" s="13">
        <v>114</v>
      </c>
      <c r="AF146" s="13">
        <v>113</v>
      </c>
      <c r="AG146" s="13">
        <v>130</v>
      </c>
      <c r="AH146" s="13">
        <v>112</v>
      </c>
      <c r="AI146" s="13">
        <v>92</v>
      </c>
      <c r="AJ146" s="13">
        <v>99</v>
      </c>
      <c r="AK146" s="13">
        <v>82</v>
      </c>
      <c r="AL146" s="13">
        <v>13</v>
      </c>
      <c r="AM146" s="13">
        <v>9</v>
      </c>
      <c r="AN146" s="13">
        <v>9</v>
      </c>
      <c r="AO146" s="13">
        <v>0</v>
      </c>
      <c r="AP146" s="13">
        <v>8</v>
      </c>
      <c r="AQ146" s="13">
        <v>6</v>
      </c>
      <c r="AR146" s="13">
        <v>3</v>
      </c>
      <c r="AS146" s="13">
        <v>38</v>
      </c>
      <c r="AT146" s="13">
        <v>39</v>
      </c>
      <c r="AU146" s="13">
        <v>45</v>
      </c>
      <c r="AV146" s="13">
        <v>0</v>
      </c>
      <c r="AW146" s="13">
        <v>0</v>
      </c>
      <c r="AX146" s="13">
        <v>0</v>
      </c>
      <c r="AY146" s="13">
        <v>0</v>
      </c>
    </row>
    <row r="147" spans="1:51" s="22" customFormat="1" ht="12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</row>
    <row r="148" spans="1:51" s="22" customFormat="1" ht="12" customHeight="1" x14ac:dyDescent="0.2">
      <c r="A148" s="90" t="s">
        <v>130</v>
      </c>
      <c r="B148" s="90"/>
      <c r="C148" s="7">
        <f t="shared" ref="C148:AK148" si="220">SUM(C149:C156)</f>
        <v>600</v>
      </c>
      <c r="D148" s="7">
        <f t="shared" si="220"/>
        <v>730</v>
      </c>
      <c r="E148" s="7">
        <f t="shared" si="220"/>
        <v>775</v>
      </c>
      <c r="F148" s="7">
        <f t="shared" si="220"/>
        <v>849</v>
      </c>
      <c r="G148" s="7">
        <f t="shared" si="220"/>
        <v>878</v>
      </c>
      <c r="H148" s="7">
        <f t="shared" si="220"/>
        <v>953</v>
      </c>
      <c r="I148" s="7">
        <f t="shared" si="220"/>
        <v>973</v>
      </c>
      <c r="J148" s="7">
        <f t="shared" si="220"/>
        <v>38</v>
      </c>
      <c r="K148" s="7">
        <f t="shared" si="220"/>
        <v>47</v>
      </c>
      <c r="L148" s="7">
        <f t="shared" si="220"/>
        <v>63</v>
      </c>
      <c r="M148" s="7">
        <f t="shared" si="220"/>
        <v>77</v>
      </c>
      <c r="N148" s="7">
        <f t="shared" si="220"/>
        <v>83</v>
      </c>
      <c r="O148" s="7">
        <f t="shared" si="220"/>
        <v>85</v>
      </c>
      <c r="P148" s="7">
        <f t="shared" si="220"/>
        <v>115</v>
      </c>
      <c r="Q148" s="7">
        <f t="shared" si="220"/>
        <v>89</v>
      </c>
      <c r="R148" s="7">
        <f t="shared" si="220"/>
        <v>53</v>
      </c>
      <c r="S148" s="7">
        <f t="shared" si="220"/>
        <v>75</v>
      </c>
      <c r="T148" s="7">
        <f t="shared" si="220"/>
        <v>74</v>
      </c>
      <c r="U148" s="7">
        <f t="shared" si="220"/>
        <v>67</v>
      </c>
      <c r="V148" s="7">
        <f t="shared" si="220"/>
        <v>65</v>
      </c>
      <c r="W148" s="7">
        <f t="shared" si="220"/>
        <v>55</v>
      </c>
      <c r="X148" s="7">
        <f t="shared" si="220"/>
        <v>2577</v>
      </c>
      <c r="Y148" s="7">
        <f t="shared" si="220"/>
        <v>2612</v>
      </c>
      <c r="Z148" s="7">
        <f t="shared" si="220"/>
        <v>2600</v>
      </c>
      <c r="AA148" s="7">
        <f t="shared" si="220"/>
        <v>2443</v>
      </c>
      <c r="AB148" s="7">
        <f t="shared" si="220"/>
        <v>2253</v>
      </c>
      <c r="AC148" s="7">
        <f t="shared" si="220"/>
        <v>2269</v>
      </c>
      <c r="AD148" s="7">
        <f t="shared" si="220"/>
        <v>2000</v>
      </c>
      <c r="AE148" s="7">
        <f t="shared" si="220"/>
        <v>1278</v>
      </c>
      <c r="AF148" s="7">
        <f t="shared" si="220"/>
        <v>1295</v>
      </c>
      <c r="AG148" s="7">
        <f t="shared" si="220"/>
        <v>1336</v>
      </c>
      <c r="AH148" s="7">
        <f t="shared" si="220"/>
        <v>1455</v>
      </c>
      <c r="AI148" s="7">
        <f t="shared" si="220"/>
        <v>1610</v>
      </c>
      <c r="AJ148" s="7">
        <f t="shared" si="220"/>
        <v>1776</v>
      </c>
      <c r="AK148" s="7">
        <f t="shared" si="220"/>
        <v>1665</v>
      </c>
      <c r="AL148" s="7">
        <f t="shared" ref="AL148:AY148" si="221">SUM(AL149:AL156)</f>
        <v>160</v>
      </c>
      <c r="AM148" s="7">
        <f t="shared" si="221"/>
        <v>114</v>
      </c>
      <c r="AN148" s="7">
        <f t="shared" si="221"/>
        <v>108</v>
      </c>
      <c r="AO148" s="7">
        <f t="shared" si="221"/>
        <v>149</v>
      </c>
      <c r="AP148" s="7">
        <f t="shared" si="221"/>
        <v>190</v>
      </c>
      <c r="AQ148" s="7">
        <f t="shared" si="221"/>
        <v>177</v>
      </c>
      <c r="AR148" s="7">
        <f t="shared" si="221"/>
        <v>156</v>
      </c>
      <c r="AS148" s="7">
        <f t="shared" si="221"/>
        <v>33</v>
      </c>
      <c r="AT148" s="7">
        <f t="shared" si="221"/>
        <v>93</v>
      </c>
      <c r="AU148" s="7">
        <f t="shared" si="221"/>
        <v>46</v>
      </c>
      <c r="AV148" s="7">
        <f t="shared" si="221"/>
        <v>68</v>
      </c>
      <c r="AW148" s="7">
        <f t="shared" si="221"/>
        <v>33</v>
      </c>
      <c r="AX148" s="7">
        <f t="shared" si="221"/>
        <v>63</v>
      </c>
      <c r="AY148" s="7">
        <f t="shared" si="221"/>
        <v>14</v>
      </c>
    </row>
    <row r="149" spans="1:51" s="22" customFormat="1" ht="12" customHeight="1" x14ac:dyDescent="0.2">
      <c r="A149" s="91" t="s">
        <v>131</v>
      </c>
      <c r="B149" s="91"/>
      <c r="C149" s="8">
        <v>43</v>
      </c>
      <c r="D149" s="8">
        <v>184</v>
      </c>
      <c r="E149" s="8">
        <v>176</v>
      </c>
      <c r="F149" s="8">
        <v>222</v>
      </c>
      <c r="G149" s="8">
        <v>242</v>
      </c>
      <c r="H149" s="8">
        <v>283</v>
      </c>
      <c r="I149" s="8">
        <v>379</v>
      </c>
      <c r="J149" s="8">
        <v>0</v>
      </c>
      <c r="K149" s="8">
        <v>4</v>
      </c>
      <c r="L149" s="8">
        <v>5</v>
      </c>
      <c r="M149" s="8">
        <v>10</v>
      </c>
      <c r="N149" s="8">
        <v>3</v>
      </c>
      <c r="O149" s="8">
        <v>8</v>
      </c>
      <c r="P149" s="8">
        <v>25</v>
      </c>
      <c r="Q149" s="8">
        <v>0</v>
      </c>
      <c r="R149" s="8">
        <v>0</v>
      </c>
      <c r="S149" s="8">
        <v>0</v>
      </c>
      <c r="T149" s="8">
        <v>0</v>
      </c>
      <c r="U149" s="8">
        <v>1</v>
      </c>
      <c r="V149" s="8">
        <v>10</v>
      </c>
      <c r="W149" s="8">
        <v>3</v>
      </c>
      <c r="X149" s="8">
        <v>0</v>
      </c>
      <c r="Y149" s="8">
        <v>16</v>
      </c>
      <c r="Z149" s="8">
        <v>25</v>
      </c>
      <c r="AA149" s="8">
        <v>23</v>
      </c>
      <c r="AB149" s="8">
        <v>0</v>
      </c>
      <c r="AC149" s="8">
        <v>16</v>
      </c>
      <c r="AD149" s="8">
        <v>15</v>
      </c>
      <c r="AE149" s="8">
        <v>162</v>
      </c>
      <c r="AF149" s="8">
        <v>163</v>
      </c>
      <c r="AG149" s="8">
        <v>188</v>
      </c>
      <c r="AH149" s="8">
        <v>192</v>
      </c>
      <c r="AI149" s="8">
        <v>204</v>
      </c>
      <c r="AJ149" s="8">
        <v>268</v>
      </c>
      <c r="AK149" s="8">
        <v>269</v>
      </c>
      <c r="AL149" s="8">
        <v>40</v>
      </c>
      <c r="AM149" s="8">
        <v>2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2</v>
      </c>
      <c r="AU149" s="8">
        <v>0</v>
      </c>
      <c r="AV149" s="8">
        <v>0</v>
      </c>
      <c r="AW149" s="8">
        <v>5</v>
      </c>
      <c r="AX149" s="8">
        <v>2</v>
      </c>
      <c r="AY149" s="8">
        <v>0</v>
      </c>
    </row>
    <row r="150" spans="1:51" s="22" customFormat="1" ht="12" customHeight="1" x14ac:dyDescent="0.2">
      <c r="A150" s="91" t="s">
        <v>132</v>
      </c>
      <c r="B150" s="91"/>
      <c r="C150" s="8">
        <v>57</v>
      </c>
      <c r="D150" s="8">
        <v>52</v>
      </c>
      <c r="E150" s="8">
        <v>56</v>
      </c>
      <c r="F150" s="8">
        <v>53</v>
      </c>
      <c r="G150" s="8">
        <v>63</v>
      </c>
      <c r="H150" s="8">
        <v>82</v>
      </c>
      <c r="I150" s="8">
        <v>24</v>
      </c>
      <c r="J150" s="8">
        <v>0</v>
      </c>
      <c r="K150" s="8">
        <v>0</v>
      </c>
      <c r="L150" s="8">
        <v>2</v>
      </c>
      <c r="M150" s="8">
        <v>2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4</v>
      </c>
      <c r="U150" s="8">
        <v>3</v>
      </c>
      <c r="V150" s="8">
        <v>5</v>
      </c>
      <c r="W150" s="8">
        <v>14</v>
      </c>
      <c r="X150" s="8">
        <v>0</v>
      </c>
      <c r="Y150" s="8">
        <v>0</v>
      </c>
      <c r="Z150" s="8">
        <v>9</v>
      </c>
      <c r="AA150" s="8">
        <v>11</v>
      </c>
      <c r="AB150" s="8">
        <v>3</v>
      </c>
      <c r="AC150" s="8">
        <v>0</v>
      </c>
      <c r="AD150" s="8">
        <v>0</v>
      </c>
      <c r="AE150" s="8">
        <v>0</v>
      </c>
      <c r="AF150" s="8">
        <v>0</v>
      </c>
      <c r="AG150" s="8">
        <v>5</v>
      </c>
      <c r="AH150" s="8">
        <v>2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10</v>
      </c>
      <c r="AO150" s="8">
        <v>7</v>
      </c>
      <c r="AP150" s="8">
        <v>10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</row>
    <row r="151" spans="1:51" s="22" customFormat="1" ht="12" customHeight="1" x14ac:dyDescent="0.2">
      <c r="A151" s="91" t="s">
        <v>133</v>
      </c>
      <c r="B151" s="91"/>
      <c r="C151" s="8">
        <v>22</v>
      </c>
      <c r="D151" s="8">
        <v>26</v>
      </c>
      <c r="E151" s="8">
        <v>33</v>
      </c>
      <c r="F151" s="8">
        <v>33</v>
      </c>
      <c r="G151" s="8">
        <v>30</v>
      </c>
      <c r="H151" s="8">
        <v>38</v>
      </c>
      <c r="I151" s="8">
        <v>42</v>
      </c>
      <c r="J151" s="8">
        <v>10</v>
      </c>
      <c r="K151" s="8">
        <v>4</v>
      </c>
      <c r="L151" s="8">
        <v>4</v>
      </c>
      <c r="M151" s="8">
        <v>6</v>
      </c>
      <c r="N151" s="8">
        <v>6</v>
      </c>
      <c r="O151" s="8">
        <v>4</v>
      </c>
      <c r="P151" s="8">
        <v>4</v>
      </c>
      <c r="Q151" s="8">
        <v>8</v>
      </c>
      <c r="R151" s="8">
        <v>12</v>
      </c>
      <c r="S151" s="8">
        <v>9</v>
      </c>
      <c r="T151" s="8">
        <v>6</v>
      </c>
      <c r="U151" s="8">
        <v>8</v>
      </c>
      <c r="V151" s="8">
        <v>12</v>
      </c>
      <c r="W151" s="8">
        <v>8</v>
      </c>
      <c r="X151" s="8">
        <v>29</v>
      </c>
      <c r="Y151" s="8">
        <v>4</v>
      </c>
      <c r="Z151" s="8">
        <v>6</v>
      </c>
      <c r="AA151" s="8">
        <v>0</v>
      </c>
      <c r="AB151" s="8">
        <v>0</v>
      </c>
      <c r="AC151" s="8">
        <v>0</v>
      </c>
      <c r="AD151" s="8">
        <v>0</v>
      </c>
      <c r="AE151" s="8">
        <v>88</v>
      </c>
      <c r="AF151" s="8">
        <v>107</v>
      </c>
      <c r="AG151" s="8">
        <v>108</v>
      </c>
      <c r="AH151" s="8">
        <v>114</v>
      </c>
      <c r="AI151" s="8">
        <v>117</v>
      </c>
      <c r="AJ151" s="8">
        <v>144</v>
      </c>
      <c r="AK151" s="8">
        <v>126</v>
      </c>
      <c r="AL151" s="8">
        <v>0</v>
      </c>
      <c r="AM151" s="8">
        <v>0</v>
      </c>
      <c r="AN151" s="8">
        <v>0</v>
      </c>
      <c r="AO151" s="8">
        <v>0</v>
      </c>
      <c r="AP151" s="8">
        <v>9</v>
      </c>
      <c r="AQ151" s="8">
        <v>10</v>
      </c>
      <c r="AR151" s="8">
        <v>10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3</v>
      </c>
      <c r="AY151" s="8">
        <v>4</v>
      </c>
    </row>
    <row r="152" spans="1:51" s="22" customFormat="1" ht="12" customHeight="1" x14ac:dyDescent="0.2">
      <c r="A152" s="91" t="s">
        <v>134</v>
      </c>
      <c r="B152" s="91"/>
      <c r="C152" s="8">
        <v>39</v>
      </c>
      <c r="D152" s="8">
        <v>37</v>
      </c>
      <c r="E152" s="8">
        <v>38</v>
      </c>
      <c r="F152" s="8">
        <v>43</v>
      </c>
      <c r="G152" s="8">
        <v>39</v>
      </c>
      <c r="H152" s="8">
        <v>43</v>
      </c>
      <c r="I152" s="8">
        <v>50</v>
      </c>
      <c r="J152" s="8">
        <v>3</v>
      </c>
      <c r="K152" s="8">
        <v>11</v>
      </c>
      <c r="L152" s="8">
        <v>16</v>
      </c>
      <c r="M152" s="8">
        <v>13</v>
      </c>
      <c r="N152" s="8">
        <v>15</v>
      </c>
      <c r="O152" s="8">
        <v>18</v>
      </c>
      <c r="P152" s="8">
        <v>17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340</v>
      </c>
      <c r="Y152" s="8">
        <v>325</v>
      </c>
      <c r="Z152" s="8">
        <v>338</v>
      </c>
      <c r="AA152" s="8">
        <v>313</v>
      </c>
      <c r="AB152" s="8">
        <v>291</v>
      </c>
      <c r="AC152" s="8">
        <v>285</v>
      </c>
      <c r="AD152" s="8">
        <v>257</v>
      </c>
      <c r="AE152" s="8">
        <v>224</v>
      </c>
      <c r="AF152" s="8">
        <v>222</v>
      </c>
      <c r="AG152" s="8">
        <v>220</v>
      </c>
      <c r="AH152" s="8">
        <v>217</v>
      </c>
      <c r="AI152" s="8">
        <v>225</v>
      </c>
      <c r="AJ152" s="8">
        <v>226</v>
      </c>
      <c r="AK152" s="8">
        <v>183</v>
      </c>
      <c r="AL152" s="8">
        <v>6</v>
      </c>
      <c r="AM152" s="8">
        <v>8</v>
      </c>
      <c r="AN152" s="8">
        <v>6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1</v>
      </c>
      <c r="AY152" s="8">
        <v>1</v>
      </c>
    </row>
    <row r="153" spans="1:51" s="22" customFormat="1" ht="12" customHeight="1" x14ac:dyDescent="0.2">
      <c r="A153" s="91" t="s">
        <v>135</v>
      </c>
      <c r="B153" s="91"/>
      <c r="C153" s="8">
        <v>38</v>
      </c>
      <c r="D153" s="8">
        <v>38</v>
      </c>
      <c r="E153" s="8">
        <v>39</v>
      </c>
      <c r="F153" s="8">
        <v>45</v>
      </c>
      <c r="G153" s="8">
        <v>39</v>
      </c>
      <c r="H153" s="8">
        <v>53</v>
      </c>
      <c r="I153" s="8">
        <v>65</v>
      </c>
      <c r="J153" s="8">
        <v>4</v>
      </c>
      <c r="K153" s="8">
        <v>6</v>
      </c>
      <c r="L153" s="8">
        <v>6</v>
      </c>
      <c r="M153" s="8">
        <v>9</v>
      </c>
      <c r="N153" s="8">
        <v>11</v>
      </c>
      <c r="O153" s="8">
        <v>10</v>
      </c>
      <c r="P153" s="8">
        <v>9</v>
      </c>
      <c r="Q153" s="8">
        <v>5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775</v>
      </c>
      <c r="Y153" s="8">
        <v>773</v>
      </c>
      <c r="Z153" s="8">
        <v>777</v>
      </c>
      <c r="AA153" s="8">
        <v>705</v>
      </c>
      <c r="AB153" s="8">
        <v>622</v>
      </c>
      <c r="AC153" s="8">
        <v>620</v>
      </c>
      <c r="AD153" s="8">
        <v>469</v>
      </c>
      <c r="AE153" s="8">
        <v>246</v>
      </c>
      <c r="AF153" s="8">
        <v>240</v>
      </c>
      <c r="AG153" s="8">
        <v>245</v>
      </c>
      <c r="AH153" s="8">
        <v>228</v>
      </c>
      <c r="AI153" s="8">
        <v>235</v>
      </c>
      <c r="AJ153" s="8">
        <v>271</v>
      </c>
      <c r="AK153" s="8">
        <v>235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</row>
    <row r="154" spans="1:51" s="22" customFormat="1" ht="12" customHeight="1" x14ac:dyDescent="0.2">
      <c r="A154" s="91" t="s">
        <v>136</v>
      </c>
      <c r="B154" s="91"/>
      <c r="C154" s="8">
        <v>229</v>
      </c>
      <c r="D154" s="8">
        <v>209</v>
      </c>
      <c r="E154" s="8">
        <v>234</v>
      </c>
      <c r="F154" s="8">
        <v>248</v>
      </c>
      <c r="G154" s="8">
        <v>262</v>
      </c>
      <c r="H154" s="8">
        <v>262</v>
      </c>
      <c r="I154" s="8">
        <v>279</v>
      </c>
      <c r="J154" s="8">
        <v>11</v>
      </c>
      <c r="K154" s="8">
        <v>8</v>
      </c>
      <c r="L154" s="8">
        <v>16</v>
      </c>
      <c r="M154" s="8">
        <v>24</v>
      </c>
      <c r="N154" s="8">
        <v>33</v>
      </c>
      <c r="O154" s="8">
        <v>32</v>
      </c>
      <c r="P154" s="8">
        <v>45</v>
      </c>
      <c r="Q154" s="8">
        <v>13</v>
      </c>
      <c r="R154" s="8">
        <v>21</v>
      </c>
      <c r="S154" s="8">
        <v>16</v>
      </c>
      <c r="T154" s="8">
        <v>24</v>
      </c>
      <c r="U154" s="8">
        <v>26</v>
      </c>
      <c r="V154" s="8">
        <v>14</v>
      </c>
      <c r="W154" s="8">
        <v>4</v>
      </c>
      <c r="X154" s="8">
        <v>685</v>
      </c>
      <c r="Y154" s="8">
        <v>750</v>
      </c>
      <c r="Z154" s="8">
        <v>711</v>
      </c>
      <c r="AA154" s="8">
        <v>607</v>
      </c>
      <c r="AB154" s="8">
        <v>559</v>
      </c>
      <c r="AC154" s="8">
        <v>541</v>
      </c>
      <c r="AD154" s="8">
        <v>531</v>
      </c>
      <c r="AE154" s="8">
        <v>384</v>
      </c>
      <c r="AF154" s="8">
        <v>396</v>
      </c>
      <c r="AG154" s="8">
        <v>416</v>
      </c>
      <c r="AH154" s="8">
        <v>469</v>
      </c>
      <c r="AI154" s="8">
        <v>530</v>
      </c>
      <c r="AJ154" s="8">
        <v>573</v>
      </c>
      <c r="AK154" s="8">
        <v>580</v>
      </c>
      <c r="AL154" s="8">
        <v>93</v>
      </c>
      <c r="AM154" s="8">
        <v>80</v>
      </c>
      <c r="AN154" s="8">
        <v>65</v>
      </c>
      <c r="AO154" s="8">
        <v>72</v>
      </c>
      <c r="AP154" s="8">
        <v>62</v>
      </c>
      <c r="AQ154" s="8">
        <v>56</v>
      </c>
      <c r="AR154" s="8">
        <v>24</v>
      </c>
      <c r="AS154" s="8">
        <v>21</v>
      </c>
      <c r="AT154" s="8">
        <v>38</v>
      </c>
      <c r="AU154" s="8">
        <v>25</v>
      </c>
      <c r="AV154" s="8">
        <v>42</v>
      </c>
      <c r="AW154" s="8">
        <v>25</v>
      </c>
      <c r="AX154" s="8">
        <v>47</v>
      </c>
      <c r="AY154" s="8">
        <v>2</v>
      </c>
    </row>
    <row r="155" spans="1:51" s="22" customFormat="1" ht="12" customHeight="1" x14ac:dyDescent="0.2">
      <c r="A155" s="91" t="s">
        <v>137</v>
      </c>
      <c r="B155" s="91"/>
      <c r="C155" s="8">
        <v>0</v>
      </c>
      <c r="D155" s="8">
        <v>0</v>
      </c>
      <c r="E155" s="8">
        <v>0</v>
      </c>
      <c r="F155" s="8">
        <v>5</v>
      </c>
      <c r="G155" s="8">
        <v>7</v>
      </c>
      <c r="H155" s="8">
        <v>8</v>
      </c>
      <c r="I155" s="8">
        <v>9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1</v>
      </c>
      <c r="P155" s="8">
        <v>1</v>
      </c>
      <c r="Q155" s="8">
        <v>0</v>
      </c>
      <c r="R155" s="8">
        <v>0</v>
      </c>
      <c r="S155" s="8">
        <v>0</v>
      </c>
      <c r="T155" s="8">
        <v>7</v>
      </c>
      <c r="U155" s="8">
        <v>7</v>
      </c>
      <c r="V155" s="8">
        <v>7</v>
      </c>
      <c r="W155" s="8">
        <v>5</v>
      </c>
      <c r="X155" s="8">
        <v>0</v>
      </c>
      <c r="Y155" s="8">
        <v>0</v>
      </c>
      <c r="Z155" s="8">
        <v>0</v>
      </c>
      <c r="AA155" s="8">
        <v>12</v>
      </c>
      <c r="AB155" s="8">
        <v>10</v>
      </c>
      <c r="AC155" s="8">
        <v>15</v>
      </c>
      <c r="AD155" s="8">
        <v>19</v>
      </c>
      <c r="AE155" s="8">
        <v>0</v>
      </c>
      <c r="AF155" s="8">
        <v>0</v>
      </c>
      <c r="AG155" s="8">
        <v>0</v>
      </c>
      <c r="AH155" s="8">
        <v>66</v>
      </c>
      <c r="AI155" s="8">
        <v>67</v>
      </c>
      <c r="AJ155" s="8">
        <v>67</v>
      </c>
      <c r="AK155" s="8">
        <v>77</v>
      </c>
      <c r="AL155" s="8">
        <v>0</v>
      </c>
      <c r="AM155" s="8">
        <v>0</v>
      </c>
      <c r="AN155" s="8">
        <v>0</v>
      </c>
      <c r="AO155" s="8">
        <v>33</v>
      </c>
      <c r="AP155" s="8">
        <v>67</v>
      </c>
      <c r="AQ155" s="8">
        <v>65</v>
      </c>
      <c r="AR155" s="8">
        <v>95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</row>
    <row r="156" spans="1:51" s="22" customFormat="1" ht="12" customHeight="1" x14ac:dyDescent="0.2">
      <c r="A156" s="93" t="s">
        <v>138</v>
      </c>
      <c r="B156" s="93"/>
      <c r="C156" s="13">
        <v>172</v>
      </c>
      <c r="D156" s="13">
        <v>184</v>
      </c>
      <c r="E156" s="13">
        <v>199</v>
      </c>
      <c r="F156" s="13">
        <v>200</v>
      </c>
      <c r="G156" s="13">
        <v>196</v>
      </c>
      <c r="H156" s="13">
        <v>184</v>
      </c>
      <c r="I156" s="13">
        <v>125</v>
      </c>
      <c r="J156" s="13">
        <v>10</v>
      </c>
      <c r="K156" s="13">
        <v>14</v>
      </c>
      <c r="L156" s="13">
        <v>14</v>
      </c>
      <c r="M156" s="13">
        <v>13</v>
      </c>
      <c r="N156" s="13">
        <v>15</v>
      </c>
      <c r="O156" s="13">
        <v>12</v>
      </c>
      <c r="P156" s="13">
        <v>14</v>
      </c>
      <c r="Q156" s="13">
        <v>63</v>
      </c>
      <c r="R156" s="13">
        <v>20</v>
      </c>
      <c r="S156" s="13">
        <v>50</v>
      </c>
      <c r="T156" s="13">
        <v>33</v>
      </c>
      <c r="U156" s="13">
        <v>22</v>
      </c>
      <c r="V156" s="13">
        <v>17</v>
      </c>
      <c r="W156" s="13">
        <v>21</v>
      </c>
      <c r="X156" s="13">
        <v>748</v>
      </c>
      <c r="Y156" s="13">
        <v>744</v>
      </c>
      <c r="Z156" s="13">
        <v>734</v>
      </c>
      <c r="AA156" s="13">
        <v>772</v>
      </c>
      <c r="AB156" s="13">
        <v>768</v>
      </c>
      <c r="AC156" s="13">
        <v>792</v>
      </c>
      <c r="AD156" s="13">
        <v>709</v>
      </c>
      <c r="AE156" s="13">
        <v>174</v>
      </c>
      <c r="AF156" s="13">
        <v>167</v>
      </c>
      <c r="AG156" s="13">
        <v>154</v>
      </c>
      <c r="AH156" s="13">
        <v>167</v>
      </c>
      <c r="AI156" s="13">
        <v>232</v>
      </c>
      <c r="AJ156" s="13">
        <v>227</v>
      </c>
      <c r="AK156" s="13">
        <v>195</v>
      </c>
      <c r="AL156" s="13">
        <v>21</v>
      </c>
      <c r="AM156" s="13">
        <v>24</v>
      </c>
      <c r="AN156" s="13">
        <v>27</v>
      </c>
      <c r="AO156" s="13">
        <v>37</v>
      </c>
      <c r="AP156" s="13">
        <v>42</v>
      </c>
      <c r="AQ156" s="13">
        <v>46</v>
      </c>
      <c r="AR156" s="13">
        <v>27</v>
      </c>
      <c r="AS156" s="13">
        <v>12</v>
      </c>
      <c r="AT156" s="13">
        <v>53</v>
      </c>
      <c r="AU156" s="13">
        <v>21</v>
      </c>
      <c r="AV156" s="13">
        <v>26</v>
      </c>
      <c r="AW156" s="13">
        <v>3</v>
      </c>
      <c r="AX156" s="13">
        <v>10</v>
      </c>
      <c r="AY156" s="13">
        <v>7</v>
      </c>
    </row>
    <row r="157" spans="1:51" s="22" customFormat="1" ht="12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</row>
    <row r="158" spans="1:51" s="22" customFormat="1" ht="12" customHeight="1" x14ac:dyDescent="0.2">
      <c r="A158" s="90" t="s">
        <v>139</v>
      </c>
      <c r="B158" s="90"/>
      <c r="C158" s="7">
        <f>SUM(C159:C164)</f>
        <v>1531</v>
      </c>
      <c r="D158" s="7">
        <f t="shared" ref="D158:G158" si="222">SUM(D159:D164)</f>
        <v>1457</v>
      </c>
      <c r="E158" s="7">
        <f t="shared" si="222"/>
        <v>1409</v>
      </c>
      <c r="F158" s="7">
        <f t="shared" si="222"/>
        <v>1387</v>
      </c>
      <c r="G158" s="7">
        <f t="shared" si="222"/>
        <v>1448</v>
      </c>
      <c r="H158" s="7">
        <f>SUM(H159:H164)</f>
        <v>1319</v>
      </c>
      <c r="I158" s="7">
        <f t="shared" ref="I158" si="223">SUM(I159:I164)</f>
        <v>1329</v>
      </c>
      <c r="J158" s="7">
        <f t="shared" ref="J158" si="224">SUM(J159:J164)</f>
        <v>256</v>
      </c>
      <c r="K158" s="7">
        <f>SUM(K159:K164)</f>
        <v>233</v>
      </c>
      <c r="L158" s="7">
        <f t="shared" ref="L158:O158" si="225">SUM(L159:L164)</f>
        <v>263</v>
      </c>
      <c r="M158" s="7">
        <f t="shared" si="225"/>
        <v>278</v>
      </c>
      <c r="N158" s="7">
        <f t="shared" si="225"/>
        <v>287</v>
      </c>
      <c r="O158" s="7">
        <f t="shared" si="225"/>
        <v>264</v>
      </c>
      <c r="P158" s="7">
        <f>SUM(P159:P164)</f>
        <v>273</v>
      </c>
      <c r="Q158" s="7">
        <f t="shared" ref="Q158:R158" si="226">SUM(Q159:Q164)</f>
        <v>1633</v>
      </c>
      <c r="R158" s="7">
        <f t="shared" si="226"/>
        <v>797</v>
      </c>
      <c r="S158" s="7">
        <f>SUM(S159:S164)</f>
        <v>1823</v>
      </c>
      <c r="T158" s="7">
        <f t="shared" ref="T158:W158" si="227">SUM(T159:T164)</f>
        <v>1682</v>
      </c>
      <c r="U158" s="7">
        <f t="shared" si="227"/>
        <v>1420</v>
      </c>
      <c r="V158" s="7">
        <f t="shared" si="227"/>
        <v>1479</v>
      </c>
      <c r="W158" s="7">
        <f t="shared" si="227"/>
        <v>982</v>
      </c>
      <c r="X158" s="7">
        <f t="shared" ref="X158:Z158" si="228">SUM(X159:X164)</f>
        <v>2499</v>
      </c>
      <c r="Y158" s="7">
        <f t="shared" si="228"/>
        <v>2048</v>
      </c>
      <c r="Z158" s="7">
        <f t="shared" si="228"/>
        <v>2317</v>
      </c>
      <c r="AA158" s="7">
        <f>SUM(AA159:AA164)</f>
        <v>2299</v>
      </c>
      <c r="AB158" s="7">
        <f t="shared" ref="AB158:AD158" si="229">SUM(AB159:AB164)</f>
        <v>2487</v>
      </c>
      <c r="AC158" s="7">
        <f t="shared" si="229"/>
        <v>2354</v>
      </c>
      <c r="AD158" s="7">
        <f t="shared" si="229"/>
        <v>2347</v>
      </c>
      <c r="AE158" s="7">
        <f t="shared" ref="AE158:AH158" si="230">SUM(AE159:AE164)</f>
        <v>916</v>
      </c>
      <c r="AF158" s="7">
        <f t="shared" si="230"/>
        <v>904</v>
      </c>
      <c r="AG158" s="7">
        <f t="shared" si="230"/>
        <v>973</v>
      </c>
      <c r="AH158" s="7">
        <f t="shared" si="230"/>
        <v>1059</v>
      </c>
      <c r="AI158" s="7">
        <f>SUM(AI159:AI164)</f>
        <v>1200</v>
      </c>
      <c r="AJ158" s="7">
        <f t="shared" ref="AJ158:AK158" si="231">SUM(AJ159:AJ164)</f>
        <v>1020</v>
      </c>
      <c r="AK158" s="7">
        <f t="shared" si="231"/>
        <v>957</v>
      </c>
      <c r="AL158" s="7">
        <f>SUM(AL159:AL164)</f>
        <v>2751</v>
      </c>
      <c r="AM158" s="7">
        <f t="shared" ref="AM158:AP158" si="232">SUM(AM159:AM164)</f>
        <v>499</v>
      </c>
      <c r="AN158" s="7">
        <f t="shared" si="232"/>
        <v>3780</v>
      </c>
      <c r="AO158" s="7">
        <f t="shared" si="232"/>
        <v>3808</v>
      </c>
      <c r="AP158" s="7">
        <f t="shared" si="232"/>
        <v>2920</v>
      </c>
      <c r="AQ158" s="7">
        <f>SUM(AQ159:AQ164)</f>
        <v>2729</v>
      </c>
      <c r="AR158" s="7">
        <f t="shared" ref="AR158" si="233">SUM(AR159:AR164)</f>
        <v>2668</v>
      </c>
      <c r="AS158" s="7">
        <f t="shared" ref="AS158" si="234">SUM(AS159:AS164)</f>
        <v>43</v>
      </c>
      <c r="AT158" s="7">
        <f>SUM(AT159:AT164)</f>
        <v>115</v>
      </c>
      <c r="AU158" s="7">
        <f t="shared" ref="AU158:AX158" si="235">SUM(AU159:AU164)</f>
        <v>101</v>
      </c>
      <c r="AV158" s="7">
        <f t="shared" si="235"/>
        <v>66</v>
      </c>
      <c r="AW158" s="7">
        <f t="shared" si="235"/>
        <v>92</v>
      </c>
      <c r="AX158" s="7">
        <f t="shared" si="235"/>
        <v>82</v>
      </c>
      <c r="AY158" s="7">
        <f>SUM(AY159:AY164)</f>
        <v>120</v>
      </c>
    </row>
    <row r="159" spans="1:51" s="22" customFormat="1" ht="12" customHeight="1" x14ac:dyDescent="0.2">
      <c r="A159" s="91" t="s">
        <v>140</v>
      </c>
      <c r="B159" s="91"/>
      <c r="C159" s="8">
        <v>107</v>
      </c>
      <c r="D159" s="8">
        <v>107</v>
      </c>
      <c r="E159" s="8">
        <v>85</v>
      </c>
      <c r="F159" s="8">
        <v>88</v>
      </c>
      <c r="G159" s="8">
        <v>86</v>
      </c>
      <c r="H159" s="8">
        <v>0</v>
      </c>
      <c r="I159" s="8">
        <v>0</v>
      </c>
      <c r="J159" s="8">
        <v>27</v>
      </c>
      <c r="K159" s="8">
        <v>0</v>
      </c>
      <c r="L159" s="8">
        <v>29</v>
      </c>
      <c r="M159" s="8">
        <v>29</v>
      </c>
      <c r="N159" s="8">
        <v>19</v>
      </c>
      <c r="O159" s="8">
        <v>21</v>
      </c>
      <c r="P159" s="8">
        <v>23</v>
      </c>
      <c r="Q159" s="8">
        <v>0</v>
      </c>
      <c r="R159" s="8">
        <v>0</v>
      </c>
      <c r="S159" s="8">
        <v>0</v>
      </c>
      <c r="T159" s="8">
        <v>0</v>
      </c>
      <c r="U159" s="8">
        <v>2</v>
      </c>
      <c r="V159" s="8">
        <v>2</v>
      </c>
      <c r="W159" s="8">
        <v>2</v>
      </c>
      <c r="X159" s="8">
        <v>715</v>
      </c>
      <c r="Y159" s="8">
        <v>436</v>
      </c>
      <c r="Z159" s="8">
        <v>709</v>
      </c>
      <c r="AA159" s="8">
        <v>663</v>
      </c>
      <c r="AB159" s="8">
        <v>785</v>
      </c>
      <c r="AC159" s="8">
        <v>695</v>
      </c>
      <c r="AD159" s="8">
        <v>793</v>
      </c>
      <c r="AE159" s="8">
        <v>149</v>
      </c>
      <c r="AF159" s="8">
        <v>118</v>
      </c>
      <c r="AG159" s="8">
        <v>139</v>
      </c>
      <c r="AH159" s="8">
        <v>114</v>
      </c>
      <c r="AI159" s="8">
        <v>128</v>
      </c>
      <c r="AJ159" s="8">
        <v>121</v>
      </c>
      <c r="AK159" s="8">
        <v>118</v>
      </c>
      <c r="AL159" s="8">
        <v>6</v>
      </c>
      <c r="AM159" s="8">
        <v>0</v>
      </c>
      <c r="AN159" s="8">
        <v>5</v>
      </c>
      <c r="AO159" s="8">
        <v>0</v>
      </c>
      <c r="AP159" s="8">
        <v>0</v>
      </c>
      <c r="AQ159" s="8">
        <v>0</v>
      </c>
      <c r="AR159" s="8">
        <v>0</v>
      </c>
      <c r="AS159" s="8">
        <v>2</v>
      </c>
      <c r="AT159" s="8">
        <v>2</v>
      </c>
      <c r="AU159" s="8">
        <v>2</v>
      </c>
      <c r="AV159" s="8">
        <v>0</v>
      </c>
      <c r="AW159" s="8">
        <v>2</v>
      </c>
      <c r="AX159" s="8">
        <v>0</v>
      </c>
      <c r="AY159" s="8">
        <v>0</v>
      </c>
    </row>
    <row r="160" spans="1:51" s="22" customFormat="1" ht="12" customHeight="1" x14ac:dyDescent="0.2">
      <c r="A160" s="91" t="s">
        <v>141</v>
      </c>
      <c r="B160" s="91"/>
      <c r="C160" s="8">
        <v>916</v>
      </c>
      <c r="D160" s="8">
        <v>775</v>
      </c>
      <c r="E160" s="8">
        <v>762</v>
      </c>
      <c r="F160" s="8">
        <v>732</v>
      </c>
      <c r="G160" s="8">
        <v>769</v>
      </c>
      <c r="H160" s="8">
        <v>660</v>
      </c>
      <c r="I160" s="8">
        <v>658</v>
      </c>
      <c r="J160" s="8">
        <v>206</v>
      </c>
      <c r="K160" s="8">
        <v>208</v>
      </c>
      <c r="L160" s="8">
        <v>215</v>
      </c>
      <c r="M160" s="8">
        <v>220</v>
      </c>
      <c r="N160" s="8">
        <v>224</v>
      </c>
      <c r="O160" s="8">
        <v>203</v>
      </c>
      <c r="P160" s="8">
        <v>204</v>
      </c>
      <c r="Q160" s="8">
        <v>895</v>
      </c>
      <c r="R160" s="8">
        <v>105</v>
      </c>
      <c r="S160" s="8">
        <v>1074</v>
      </c>
      <c r="T160" s="8">
        <v>1069</v>
      </c>
      <c r="U160" s="8">
        <v>85</v>
      </c>
      <c r="V160" s="8">
        <v>745</v>
      </c>
      <c r="W160" s="8">
        <v>740</v>
      </c>
      <c r="X160" s="8">
        <v>1640</v>
      </c>
      <c r="Y160" s="8">
        <v>1509</v>
      </c>
      <c r="Z160" s="8">
        <v>1496</v>
      </c>
      <c r="AA160" s="8">
        <v>1536</v>
      </c>
      <c r="AB160" s="8">
        <v>1608</v>
      </c>
      <c r="AC160" s="8">
        <v>1560</v>
      </c>
      <c r="AD160" s="8">
        <v>1477</v>
      </c>
      <c r="AE160" s="8">
        <v>737</v>
      </c>
      <c r="AF160" s="8">
        <v>742</v>
      </c>
      <c r="AG160" s="8">
        <v>796</v>
      </c>
      <c r="AH160" s="8">
        <v>904</v>
      </c>
      <c r="AI160" s="8">
        <v>1035</v>
      </c>
      <c r="AJ160" s="8">
        <v>846</v>
      </c>
      <c r="AK160" s="8">
        <v>783</v>
      </c>
      <c r="AL160" s="8">
        <v>342</v>
      </c>
      <c r="AM160" s="8">
        <v>464</v>
      </c>
      <c r="AN160" s="8">
        <v>3736</v>
      </c>
      <c r="AO160" s="8">
        <v>3749</v>
      </c>
      <c r="AP160" s="8">
        <v>2870</v>
      </c>
      <c r="AQ160" s="8">
        <v>2675</v>
      </c>
      <c r="AR160" s="8">
        <v>2617</v>
      </c>
      <c r="AS160" s="8">
        <v>13</v>
      </c>
      <c r="AT160" s="8">
        <v>62</v>
      </c>
      <c r="AU160" s="8">
        <v>50</v>
      </c>
      <c r="AV160" s="8">
        <v>39</v>
      </c>
      <c r="AW160" s="8">
        <v>51</v>
      </c>
      <c r="AX160" s="8">
        <v>36</v>
      </c>
      <c r="AY160" s="8">
        <v>82</v>
      </c>
    </row>
    <row r="161" spans="1:51" s="22" customFormat="1" ht="12" customHeight="1" x14ac:dyDescent="0.2">
      <c r="A161" s="91" t="s">
        <v>142</v>
      </c>
      <c r="B161" s="91"/>
      <c r="C161" s="8">
        <v>187</v>
      </c>
      <c r="D161" s="8">
        <v>176</v>
      </c>
      <c r="E161" s="8">
        <v>179</v>
      </c>
      <c r="F161" s="8">
        <v>179</v>
      </c>
      <c r="G161" s="8">
        <v>178</v>
      </c>
      <c r="H161" s="8">
        <v>196</v>
      </c>
      <c r="I161" s="8">
        <v>213</v>
      </c>
      <c r="J161" s="8">
        <v>8</v>
      </c>
      <c r="K161" s="8">
        <v>6</v>
      </c>
      <c r="L161" s="8">
        <v>6</v>
      </c>
      <c r="M161" s="8">
        <v>7</v>
      </c>
      <c r="N161" s="8">
        <v>10</v>
      </c>
      <c r="O161" s="8">
        <v>10</v>
      </c>
      <c r="P161" s="8">
        <v>11</v>
      </c>
      <c r="Q161" s="8">
        <v>656</v>
      </c>
      <c r="R161" s="8">
        <v>670</v>
      </c>
      <c r="S161" s="8">
        <v>689</v>
      </c>
      <c r="T161" s="8">
        <v>558</v>
      </c>
      <c r="U161" s="8">
        <v>593</v>
      </c>
      <c r="V161" s="8">
        <v>686</v>
      </c>
      <c r="W161" s="8">
        <v>218</v>
      </c>
      <c r="X161" s="8">
        <v>23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2365</v>
      </c>
      <c r="AM161" s="8">
        <v>10</v>
      </c>
      <c r="AN161" s="8">
        <v>0</v>
      </c>
      <c r="AO161" s="8">
        <v>22</v>
      </c>
      <c r="AP161" s="8">
        <v>22</v>
      </c>
      <c r="AQ161" s="8">
        <v>27</v>
      </c>
      <c r="AR161" s="8">
        <v>15</v>
      </c>
      <c r="AS161" s="8">
        <v>15</v>
      </c>
      <c r="AT161" s="8">
        <v>38</v>
      </c>
      <c r="AU161" s="8">
        <v>35</v>
      </c>
      <c r="AV161" s="8">
        <v>10</v>
      </c>
      <c r="AW161" s="8">
        <v>25</v>
      </c>
      <c r="AX161" s="8">
        <v>31</v>
      </c>
      <c r="AY161" s="8">
        <v>21</v>
      </c>
    </row>
    <row r="162" spans="1:51" s="22" customFormat="1" ht="12" customHeight="1" x14ac:dyDescent="0.2">
      <c r="A162" s="91" t="s">
        <v>143</v>
      </c>
      <c r="B162" s="91"/>
      <c r="C162" s="8">
        <v>160</v>
      </c>
      <c r="D162" s="8">
        <v>172</v>
      </c>
      <c r="E162" s="8">
        <v>159</v>
      </c>
      <c r="F162" s="8">
        <v>163</v>
      </c>
      <c r="G162" s="8">
        <v>186</v>
      </c>
      <c r="H162" s="8">
        <v>188</v>
      </c>
      <c r="I162" s="8">
        <v>175</v>
      </c>
      <c r="J162" s="8">
        <v>10</v>
      </c>
      <c r="K162" s="8">
        <v>11</v>
      </c>
      <c r="L162" s="8">
        <v>7</v>
      </c>
      <c r="M162" s="8">
        <v>10</v>
      </c>
      <c r="N162" s="8">
        <v>10</v>
      </c>
      <c r="O162" s="8">
        <v>9</v>
      </c>
      <c r="P162" s="8">
        <v>12</v>
      </c>
      <c r="Q162" s="8">
        <v>33</v>
      </c>
      <c r="R162" s="8">
        <v>13</v>
      </c>
      <c r="S162" s="8">
        <v>33</v>
      </c>
      <c r="T162" s="8">
        <v>22</v>
      </c>
      <c r="U162" s="8">
        <v>19</v>
      </c>
      <c r="V162" s="8">
        <v>17</v>
      </c>
      <c r="W162" s="8">
        <v>11</v>
      </c>
      <c r="X162" s="8">
        <v>112</v>
      </c>
      <c r="Y162" s="8">
        <v>89</v>
      </c>
      <c r="Z162" s="8">
        <v>99</v>
      </c>
      <c r="AA162" s="8">
        <v>93</v>
      </c>
      <c r="AB162" s="8">
        <v>87</v>
      </c>
      <c r="AC162" s="8">
        <v>84</v>
      </c>
      <c r="AD162" s="8">
        <v>67</v>
      </c>
      <c r="AE162" s="8">
        <v>27</v>
      </c>
      <c r="AF162" s="8">
        <v>26</v>
      </c>
      <c r="AG162" s="8">
        <v>25</v>
      </c>
      <c r="AH162" s="8">
        <v>23</v>
      </c>
      <c r="AI162" s="8">
        <v>25</v>
      </c>
      <c r="AJ162" s="8">
        <v>23</v>
      </c>
      <c r="AK162" s="8">
        <v>24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</row>
    <row r="163" spans="1:51" s="22" customFormat="1" ht="12" customHeight="1" x14ac:dyDescent="0.2">
      <c r="A163" s="91" t="s">
        <v>144</v>
      </c>
      <c r="B163" s="91"/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</row>
    <row r="164" spans="1:51" s="22" customFormat="1" ht="12" customHeight="1" x14ac:dyDescent="0.2">
      <c r="A164" s="99" t="s">
        <v>145</v>
      </c>
      <c r="B164" s="99"/>
      <c r="C164" s="13">
        <v>161</v>
      </c>
      <c r="D164" s="13">
        <v>227</v>
      </c>
      <c r="E164" s="13">
        <v>224</v>
      </c>
      <c r="F164" s="13">
        <v>225</v>
      </c>
      <c r="G164" s="13">
        <v>229</v>
      </c>
      <c r="H164" s="13">
        <v>275</v>
      </c>
      <c r="I164" s="13">
        <v>283</v>
      </c>
      <c r="J164" s="13">
        <v>5</v>
      </c>
      <c r="K164" s="13">
        <v>8</v>
      </c>
      <c r="L164" s="13">
        <v>6</v>
      </c>
      <c r="M164" s="13">
        <v>12</v>
      </c>
      <c r="N164" s="13">
        <v>24</v>
      </c>
      <c r="O164" s="13">
        <v>21</v>
      </c>
      <c r="P164" s="13">
        <v>23</v>
      </c>
      <c r="Q164" s="13">
        <v>49</v>
      </c>
      <c r="R164" s="13">
        <v>9</v>
      </c>
      <c r="S164" s="13">
        <v>27</v>
      </c>
      <c r="T164" s="13">
        <v>33</v>
      </c>
      <c r="U164" s="13">
        <v>721</v>
      </c>
      <c r="V164" s="13">
        <v>29</v>
      </c>
      <c r="W164" s="13">
        <v>11</v>
      </c>
      <c r="X164" s="13">
        <v>9</v>
      </c>
      <c r="Y164" s="13">
        <v>14</v>
      </c>
      <c r="Z164" s="13">
        <v>13</v>
      </c>
      <c r="AA164" s="13">
        <v>7</v>
      </c>
      <c r="AB164" s="13">
        <v>7</v>
      </c>
      <c r="AC164" s="13">
        <v>15</v>
      </c>
      <c r="AD164" s="13">
        <v>10</v>
      </c>
      <c r="AE164" s="13">
        <v>3</v>
      </c>
      <c r="AF164" s="13">
        <v>18</v>
      </c>
      <c r="AG164" s="13">
        <v>13</v>
      </c>
      <c r="AH164" s="13">
        <v>18</v>
      </c>
      <c r="AI164" s="13">
        <v>12</v>
      </c>
      <c r="AJ164" s="13">
        <v>30</v>
      </c>
      <c r="AK164" s="13">
        <v>32</v>
      </c>
      <c r="AL164" s="13">
        <v>38</v>
      </c>
      <c r="AM164" s="13">
        <v>25</v>
      </c>
      <c r="AN164" s="13">
        <v>39</v>
      </c>
      <c r="AO164" s="13">
        <v>37</v>
      </c>
      <c r="AP164" s="13">
        <v>28</v>
      </c>
      <c r="AQ164" s="13">
        <v>27</v>
      </c>
      <c r="AR164" s="13">
        <v>36</v>
      </c>
      <c r="AS164" s="13">
        <v>13</v>
      </c>
      <c r="AT164" s="13">
        <v>13</v>
      </c>
      <c r="AU164" s="13">
        <v>14</v>
      </c>
      <c r="AV164" s="13">
        <v>17</v>
      </c>
      <c r="AW164" s="13">
        <v>14</v>
      </c>
      <c r="AX164" s="13">
        <v>15</v>
      </c>
      <c r="AY164" s="13">
        <v>17</v>
      </c>
    </row>
    <row r="165" spans="1:51" s="22" customFormat="1" ht="12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</row>
    <row r="166" spans="1:51" s="22" customFormat="1" ht="12" customHeight="1" x14ac:dyDescent="0.2">
      <c r="A166" s="90" t="s">
        <v>146</v>
      </c>
      <c r="B166" s="90"/>
      <c r="C166" s="7">
        <f>SUM(C167:C168)</f>
        <v>388</v>
      </c>
      <c r="D166" s="7">
        <f t="shared" ref="D166:G166" si="236">SUM(D167:D168)</f>
        <v>386</v>
      </c>
      <c r="E166" s="7">
        <f t="shared" si="236"/>
        <v>389</v>
      </c>
      <c r="F166" s="7">
        <f t="shared" si="236"/>
        <v>399</v>
      </c>
      <c r="G166" s="7">
        <f t="shared" si="236"/>
        <v>434</v>
      </c>
      <c r="H166" s="7">
        <f>SUM(H167:H168)</f>
        <v>431</v>
      </c>
      <c r="I166" s="7">
        <f t="shared" ref="I166" si="237">SUM(I167:I168)</f>
        <v>442</v>
      </c>
      <c r="J166" s="7">
        <f t="shared" ref="J166" si="238">SUM(J167:J168)</f>
        <v>144</v>
      </c>
      <c r="K166" s="7">
        <f>SUM(K167:K168)</f>
        <v>157</v>
      </c>
      <c r="L166" s="7">
        <f t="shared" ref="L166:O166" si="239">SUM(L167:L168)</f>
        <v>144</v>
      </c>
      <c r="M166" s="7">
        <f t="shared" si="239"/>
        <v>150</v>
      </c>
      <c r="N166" s="7">
        <f t="shared" si="239"/>
        <v>147</v>
      </c>
      <c r="O166" s="7">
        <f t="shared" si="239"/>
        <v>144</v>
      </c>
      <c r="P166" s="7">
        <f>SUM(P167:P168)</f>
        <v>176</v>
      </c>
      <c r="Q166" s="7">
        <f t="shared" ref="Q166:R166" si="240">SUM(Q167:Q168)</f>
        <v>3</v>
      </c>
      <c r="R166" s="7">
        <f t="shared" si="240"/>
        <v>32</v>
      </c>
      <c r="S166" s="7">
        <f>SUM(S167:S168)</f>
        <v>21</v>
      </c>
      <c r="T166" s="7">
        <f t="shared" ref="T166:W166" si="241">SUM(T167:T168)</f>
        <v>20</v>
      </c>
      <c r="U166" s="7">
        <f t="shared" si="241"/>
        <v>22</v>
      </c>
      <c r="V166" s="7">
        <f t="shared" si="241"/>
        <v>17</v>
      </c>
      <c r="W166" s="7">
        <f t="shared" si="241"/>
        <v>8</v>
      </c>
      <c r="X166" s="7">
        <f t="shared" ref="X166:Z166" si="242">SUM(X167:X168)</f>
        <v>1155</v>
      </c>
      <c r="Y166" s="7">
        <f t="shared" si="242"/>
        <v>1240</v>
      </c>
      <c r="Z166" s="7">
        <f t="shared" si="242"/>
        <v>1239</v>
      </c>
      <c r="AA166" s="7">
        <f>SUM(AA167:AA168)</f>
        <v>1209</v>
      </c>
      <c r="AB166" s="7">
        <f t="shared" ref="AB166:AD166" si="243">SUM(AB167:AB168)</f>
        <v>1135</v>
      </c>
      <c r="AC166" s="7">
        <f t="shared" si="243"/>
        <v>1147</v>
      </c>
      <c r="AD166" s="7">
        <f t="shared" si="243"/>
        <v>1070</v>
      </c>
      <c r="AE166" s="7">
        <f t="shared" ref="AE166:AH166" si="244">SUM(AE167:AE168)</f>
        <v>1110</v>
      </c>
      <c r="AF166" s="7">
        <f t="shared" si="244"/>
        <v>1034</v>
      </c>
      <c r="AG166" s="7">
        <f t="shared" si="244"/>
        <v>1137</v>
      </c>
      <c r="AH166" s="7">
        <f t="shared" si="244"/>
        <v>1142</v>
      </c>
      <c r="AI166" s="7">
        <f>SUM(AI167:AI168)</f>
        <v>1151</v>
      </c>
      <c r="AJ166" s="7">
        <f t="shared" ref="AJ166:AK166" si="245">SUM(AJ167:AJ168)</f>
        <v>1022</v>
      </c>
      <c r="AK166" s="7">
        <f t="shared" si="245"/>
        <v>1053</v>
      </c>
      <c r="AL166" s="7">
        <f>SUM(AL167:AL168)</f>
        <v>350</v>
      </c>
      <c r="AM166" s="7">
        <f t="shared" ref="AM166:AP166" si="246">SUM(AM167:AM168)</f>
        <v>282</v>
      </c>
      <c r="AN166" s="7">
        <f t="shared" si="246"/>
        <v>65</v>
      </c>
      <c r="AO166" s="7">
        <f t="shared" si="246"/>
        <v>47</v>
      </c>
      <c r="AP166" s="7">
        <f t="shared" si="246"/>
        <v>185</v>
      </c>
      <c r="AQ166" s="7">
        <f>SUM(AQ167:AQ168)</f>
        <v>94</v>
      </c>
      <c r="AR166" s="7">
        <f t="shared" ref="AR166" si="247">SUM(AR167:AR168)</f>
        <v>49</v>
      </c>
      <c r="AS166" s="7">
        <f t="shared" ref="AS166" si="248">SUM(AS167:AS168)</f>
        <v>15</v>
      </c>
      <c r="AT166" s="7">
        <f>SUM(AT167:AT168)</f>
        <v>35</v>
      </c>
      <c r="AU166" s="7">
        <f t="shared" ref="AU166:AX166" si="249">SUM(AU167:AU168)</f>
        <v>45</v>
      </c>
      <c r="AV166" s="7">
        <f t="shared" si="249"/>
        <v>38</v>
      </c>
      <c r="AW166" s="7">
        <f t="shared" si="249"/>
        <v>88</v>
      </c>
      <c r="AX166" s="7">
        <f t="shared" si="249"/>
        <v>37</v>
      </c>
      <c r="AY166" s="7">
        <f>SUM(AY167:AY168)</f>
        <v>37</v>
      </c>
    </row>
    <row r="167" spans="1:51" s="22" customFormat="1" ht="12" customHeight="1" x14ac:dyDescent="0.2">
      <c r="A167" s="91" t="s">
        <v>147</v>
      </c>
      <c r="B167" s="91"/>
      <c r="C167" s="8">
        <v>342</v>
      </c>
      <c r="D167" s="8">
        <v>214</v>
      </c>
      <c r="E167" s="8">
        <v>200</v>
      </c>
      <c r="F167" s="8">
        <v>210</v>
      </c>
      <c r="G167" s="8">
        <v>337</v>
      </c>
      <c r="H167" s="8">
        <v>210</v>
      </c>
      <c r="I167" s="8">
        <v>225</v>
      </c>
      <c r="J167" s="8">
        <v>89</v>
      </c>
      <c r="K167" s="8">
        <v>101</v>
      </c>
      <c r="L167" s="8">
        <v>90</v>
      </c>
      <c r="M167" s="8">
        <v>96</v>
      </c>
      <c r="N167" s="8">
        <v>101</v>
      </c>
      <c r="O167" s="8">
        <v>87</v>
      </c>
      <c r="P167" s="8">
        <v>117</v>
      </c>
      <c r="Q167" s="8">
        <v>1</v>
      </c>
      <c r="R167" s="8">
        <v>26</v>
      </c>
      <c r="S167" s="8">
        <v>16</v>
      </c>
      <c r="T167" s="8">
        <v>16</v>
      </c>
      <c r="U167" s="8">
        <v>16</v>
      </c>
      <c r="V167" s="8">
        <v>17</v>
      </c>
      <c r="W167" s="8">
        <v>8</v>
      </c>
      <c r="X167" s="8">
        <v>679</v>
      </c>
      <c r="Y167" s="8">
        <v>712</v>
      </c>
      <c r="Z167" s="8">
        <v>700</v>
      </c>
      <c r="AA167" s="8">
        <v>711</v>
      </c>
      <c r="AB167" s="8">
        <v>648</v>
      </c>
      <c r="AC167" s="8">
        <v>663</v>
      </c>
      <c r="AD167" s="8">
        <v>581</v>
      </c>
      <c r="AE167" s="8">
        <v>1019</v>
      </c>
      <c r="AF167" s="8">
        <v>944</v>
      </c>
      <c r="AG167" s="8">
        <v>1000</v>
      </c>
      <c r="AH167" s="8">
        <v>1043</v>
      </c>
      <c r="AI167" s="8">
        <v>1047</v>
      </c>
      <c r="AJ167" s="8">
        <v>919</v>
      </c>
      <c r="AK167" s="8">
        <v>960</v>
      </c>
      <c r="AL167" s="8">
        <v>99</v>
      </c>
      <c r="AM167" s="8">
        <v>38</v>
      </c>
      <c r="AN167" s="8">
        <v>27</v>
      </c>
      <c r="AO167" s="8">
        <v>25</v>
      </c>
      <c r="AP167" s="8">
        <v>60</v>
      </c>
      <c r="AQ167" s="8">
        <v>70</v>
      </c>
      <c r="AR167" s="8">
        <v>38</v>
      </c>
      <c r="AS167" s="8">
        <v>11</v>
      </c>
      <c r="AT167" s="8">
        <v>6</v>
      </c>
      <c r="AU167" s="8">
        <v>5</v>
      </c>
      <c r="AV167" s="8">
        <v>4</v>
      </c>
      <c r="AW167" s="8">
        <v>11</v>
      </c>
      <c r="AX167" s="8">
        <v>19</v>
      </c>
      <c r="AY167" s="8">
        <v>12</v>
      </c>
    </row>
    <row r="168" spans="1:51" s="22" customFormat="1" ht="12" customHeight="1" x14ac:dyDescent="0.2">
      <c r="A168" s="99" t="s">
        <v>206</v>
      </c>
      <c r="B168" s="99"/>
      <c r="C168" s="13">
        <v>46</v>
      </c>
      <c r="D168" s="13">
        <v>172</v>
      </c>
      <c r="E168" s="13">
        <v>189</v>
      </c>
      <c r="F168" s="13">
        <v>189</v>
      </c>
      <c r="G168" s="13">
        <v>97</v>
      </c>
      <c r="H168" s="13">
        <v>221</v>
      </c>
      <c r="I168" s="13">
        <v>217</v>
      </c>
      <c r="J168" s="13">
        <v>55</v>
      </c>
      <c r="K168" s="13">
        <v>56</v>
      </c>
      <c r="L168" s="13">
        <v>54</v>
      </c>
      <c r="M168" s="13">
        <v>54</v>
      </c>
      <c r="N168" s="13">
        <v>46</v>
      </c>
      <c r="O168" s="13">
        <v>57</v>
      </c>
      <c r="P168" s="13">
        <v>59</v>
      </c>
      <c r="Q168" s="13">
        <v>2</v>
      </c>
      <c r="R168" s="13">
        <v>6</v>
      </c>
      <c r="S168" s="13">
        <v>5</v>
      </c>
      <c r="T168" s="13">
        <v>4</v>
      </c>
      <c r="U168" s="13">
        <v>6</v>
      </c>
      <c r="V168" s="13">
        <v>0</v>
      </c>
      <c r="W168" s="13">
        <v>0</v>
      </c>
      <c r="X168" s="13">
        <v>476</v>
      </c>
      <c r="Y168" s="13">
        <v>528</v>
      </c>
      <c r="Z168" s="13">
        <v>539</v>
      </c>
      <c r="AA168" s="13">
        <v>498</v>
      </c>
      <c r="AB168" s="13">
        <v>487</v>
      </c>
      <c r="AC168" s="13">
        <v>484</v>
      </c>
      <c r="AD168" s="13">
        <v>489</v>
      </c>
      <c r="AE168" s="13">
        <v>91</v>
      </c>
      <c r="AF168" s="13">
        <v>90</v>
      </c>
      <c r="AG168" s="13">
        <v>137</v>
      </c>
      <c r="AH168" s="13">
        <v>99</v>
      </c>
      <c r="AI168" s="13">
        <v>104</v>
      </c>
      <c r="AJ168" s="13">
        <v>103</v>
      </c>
      <c r="AK168" s="13">
        <v>93</v>
      </c>
      <c r="AL168" s="13">
        <v>251</v>
      </c>
      <c r="AM168" s="13">
        <v>244</v>
      </c>
      <c r="AN168" s="13">
        <v>38</v>
      </c>
      <c r="AO168" s="13">
        <v>22</v>
      </c>
      <c r="AP168" s="13">
        <v>125</v>
      </c>
      <c r="AQ168" s="13">
        <v>24</v>
      </c>
      <c r="AR168" s="13">
        <v>11</v>
      </c>
      <c r="AS168" s="13">
        <v>4</v>
      </c>
      <c r="AT168" s="13">
        <v>29</v>
      </c>
      <c r="AU168" s="13">
        <v>40</v>
      </c>
      <c r="AV168" s="13">
        <v>34</v>
      </c>
      <c r="AW168" s="13">
        <v>77</v>
      </c>
      <c r="AX168" s="13">
        <v>18</v>
      </c>
      <c r="AY168" s="13">
        <v>25</v>
      </c>
    </row>
    <row r="169" spans="1:51" s="22" customFormat="1" ht="12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1:51" s="22" customFormat="1" ht="12" customHeight="1" x14ac:dyDescent="0.2">
      <c r="A170" s="90" t="s">
        <v>148</v>
      </c>
      <c r="B170" s="90"/>
      <c r="C170" s="7">
        <f t="shared" ref="C170:AK170" si="250">SUM(C171:C173)</f>
        <v>2336</v>
      </c>
      <c r="D170" s="7">
        <f t="shared" si="250"/>
        <v>2272</v>
      </c>
      <c r="E170" s="7">
        <f t="shared" si="250"/>
        <v>2245</v>
      </c>
      <c r="F170" s="7">
        <f t="shared" si="250"/>
        <v>2314</v>
      </c>
      <c r="G170" s="7">
        <f t="shared" si="250"/>
        <v>2387</v>
      </c>
      <c r="H170" s="7">
        <f t="shared" si="250"/>
        <v>2320</v>
      </c>
      <c r="I170" s="7">
        <f t="shared" si="250"/>
        <v>2202</v>
      </c>
      <c r="J170" s="7">
        <f t="shared" si="250"/>
        <v>146</v>
      </c>
      <c r="K170" s="7">
        <f t="shared" si="250"/>
        <v>155</v>
      </c>
      <c r="L170" s="7">
        <f t="shared" si="250"/>
        <v>148</v>
      </c>
      <c r="M170" s="7">
        <f t="shared" si="250"/>
        <v>178</v>
      </c>
      <c r="N170" s="7">
        <f t="shared" si="250"/>
        <v>209</v>
      </c>
      <c r="O170" s="7">
        <f t="shared" si="250"/>
        <v>210</v>
      </c>
      <c r="P170" s="7">
        <f t="shared" si="250"/>
        <v>225</v>
      </c>
      <c r="Q170" s="7">
        <f t="shared" si="250"/>
        <v>28</v>
      </c>
      <c r="R170" s="7">
        <f t="shared" si="250"/>
        <v>26</v>
      </c>
      <c r="S170" s="7">
        <f t="shared" si="250"/>
        <v>26</v>
      </c>
      <c r="T170" s="7">
        <f t="shared" si="250"/>
        <v>25</v>
      </c>
      <c r="U170" s="7">
        <f t="shared" si="250"/>
        <v>25</v>
      </c>
      <c r="V170" s="7">
        <f t="shared" si="250"/>
        <v>13</v>
      </c>
      <c r="W170" s="7">
        <f t="shared" si="250"/>
        <v>41</v>
      </c>
      <c r="X170" s="7">
        <f t="shared" si="250"/>
        <v>4530</v>
      </c>
      <c r="Y170" s="7">
        <f t="shared" si="250"/>
        <v>4637</v>
      </c>
      <c r="Z170" s="7">
        <f t="shared" si="250"/>
        <v>4468</v>
      </c>
      <c r="AA170" s="7">
        <f t="shared" si="250"/>
        <v>4513</v>
      </c>
      <c r="AB170" s="7">
        <f t="shared" si="250"/>
        <v>4240</v>
      </c>
      <c r="AC170" s="7">
        <f t="shared" si="250"/>
        <v>4486</v>
      </c>
      <c r="AD170" s="7">
        <f t="shared" si="250"/>
        <v>4473</v>
      </c>
      <c r="AE170" s="7">
        <f t="shared" si="250"/>
        <v>1544</v>
      </c>
      <c r="AF170" s="7">
        <f t="shared" si="250"/>
        <v>1776</v>
      </c>
      <c r="AG170" s="7">
        <f t="shared" si="250"/>
        <v>1819</v>
      </c>
      <c r="AH170" s="7">
        <f t="shared" si="250"/>
        <v>1816</v>
      </c>
      <c r="AI170" s="7">
        <f t="shared" si="250"/>
        <v>1857</v>
      </c>
      <c r="AJ170" s="7">
        <f t="shared" si="250"/>
        <v>1867</v>
      </c>
      <c r="AK170" s="7">
        <f t="shared" si="250"/>
        <v>1780</v>
      </c>
      <c r="AL170" s="7">
        <f t="shared" ref="AL170:AY170" si="251">SUM(AL171:AL173)</f>
        <v>371</v>
      </c>
      <c r="AM170" s="7">
        <f t="shared" si="251"/>
        <v>385</v>
      </c>
      <c r="AN170" s="7">
        <f t="shared" si="251"/>
        <v>369</v>
      </c>
      <c r="AO170" s="7">
        <f t="shared" si="251"/>
        <v>262</v>
      </c>
      <c r="AP170" s="7">
        <f t="shared" si="251"/>
        <v>402</v>
      </c>
      <c r="AQ170" s="7">
        <f t="shared" si="251"/>
        <v>527</v>
      </c>
      <c r="AR170" s="7">
        <f t="shared" si="251"/>
        <v>561</v>
      </c>
      <c r="AS170" s="7">
        <f t="shared" si="251"/>
        <v>59</v>
      </c>
      <c r="AT170" s="7">
        <f t="shared" si="251"/>
        <v>198</v>
      </c>
      <c r="AU170" s="7">
        <f t="shared" si="251"/>
        <v>109</v>
      </c>
      <c r="AV170" s="7">
        <f t="shared" si="251"/>
        <v>117</v>
      </c>
      <c r="AW170" s="7">
        <f t="shared" si="251"/>
        <v>156</v>
      </c>
      <c r="AX170" s="7">
        <f t="shared" si="251"/>
        <v>312</v>
      </c>
      <c r="AY170" s="7">
        <f t="shared" si="251"/>
        <v>295</v>
      </c>
    </row>
    <row r="171" spans="1:51" s="22" customFormat="1" ht="12" customHeight="1" x14ac:dyDescent="0.2">
      <c r="A171" s="91" t="s">
        <v>149</v>
      </c>
      <c r="B171" s="91"/>
      <c r="C171" s="8">
        <v>871</v>
      </c>
      <c r="D171" s="8">
        <v>843</v>
      </c>
      <c r="E171" s="8">
        <v>799</v>
      </c>
      <c r="F171" s="8">
        <v>843</v>
      </c>
      <c r="G171" s="8">
        <v>887</v>
      </c>
      <c r="H171" s="8">
        <v>833</v>
      </c>
      <c r="I171" s="8">
        <v>886</v>
      </c>
      <c r="J171" s="8">
        <v>57</v>
      </c>
      <c r="K171" s="8">
        <v>63</v>
      </c>
      <c r="L171" s="8">
        <v>65</v>
      </c>
      <c r="M171" s="8">
        <v>79</v>
      </c>
      <c r="N171" s="8">
        <v>94</v>
      </c>
      <c r="O171" s="8">
        <v>93</v>
      </c>
      <c r="P171" s="8">
        <v>94</v>
      </c>
      <c r="Q171" s="8">
        <v>17</v>
      </c>
      <c r="R171" s="8">
        <v>21</v>
      </c>
      <c r="S171" s="8">
        <v>26</v>
      </c>
      <c r="T171" s="8">
        <v>23</v>
      </c>
      <c r="U171" s="8">
        <v>19</v>
      </c>
      <c r="V171" s="8">
        <v>11</v>
      </c>
      <c r="W171" s="8">
        <v>18</v>
      </c>
      <c r="X171" s="8">
        <v>578</v>
      </c>
      <c r="Y171" s="8">
        <v>659</v>
      </c>
      <c r="Z171" s="8">
        <v>594</v>
      </c>
      <c r="AA171" s="8">
        <v>552</v>
      </c>
      <c r="AB171" s="8">
        <v>490</v>
      </c>
      <c r="AC171" s="8">
        <v>521</v>
      </c>
      <c r="AD171" s="8">
        <v>534</v>
      </c>
      <c r="AE171" s="8">
        <v>476</v>
      </c>
      <c r="AF171" s="8">
        <v>472</v>
      </c>
      <c r="AG171" s="8">
        <v>445</v>
      </c>
      <c r="AH171" s="8">
        <v>451</v>
      </c>
      <c r="AI171" s="8">
        <v>458</v>
      </c>
      <c r="AJ171" s="8">
        <v>410</v>
      </c>
      <c r="AK171" s="8">
        <v>520</v>
      </c>
      <c r="AL171" s="8">
        <v>149</v>
      </c>
      <c r="AM171" s="8">
        <v>179</v>
      </c>
      <c r="AN171" s="8">
        <v>224</v>
      </c>
      <c r="AO171" s="8">
        <v>181</v>
      </c>
      <c r="AP171" s="8">
        <v>215</v>
      </c>
      <c r="AQ171" s="8">
        <v>331</v>
      </c>
      <c r="AR171" s="8">
        <v>350</v>
      </c>
      <c r="AS171" s="8">
        <v>24</v>
      </c>
      <c r="AT171" s="8">
        <v>97</v>
      </c>
      <c r="AU171" s="8">
        <v>97</v>
      </c>
      <c r="AV171" s="8">
        <v>88</v>
      </c>
      <c r="AW171" s="8">
        <v>32</v>
      </c>
      <c r="AX171" s="8">
        <v>165</v>
      </c>
      <c r="AY171" s="8">
        <v>179</v>
      </c>
    </row>
    <row r="172" spans="1:51" s="22" customFormat="1" ht="12" customHeight="1" x14ac:dyDescent="0.2">
      <c r="A172" s="91" t="s">
        <v>150</v>
      </c>
      <c r="B172" s="91"/>
      <c r="C172" s="8">
        <v>1134</v>
      </c>
      <c r="D172" s="8">
        <v>1111</v>
      </c>
      <c r="E172" s="8">
        <v>1105</v>
      </c>
      <c r="F172" s="8">
        <v>1143</v>
      </c>
      <c r="G172" s="8">
        <v>1159</v>
      </c>
      <c r="H172" s="8">
        <v>1170</v>
      </c>
      <c r="I172" s="8">
        <v>1010</v>
      </c>
      <c r="J172" s="8">
        <v>43</v>
      </c>
      <c r="K172" s="8">
        <v>47</v>
      </c>
      <c r="L172" s="8">
        <v>47</v>
      </c>
      <c r="M172" s="8">
        <v>59</v>
      </c>
      <c r="N172" s="8">
        <v>67</v>
      </c>
      <c r="O172" s="8">
        <v>66</v>
      </c>
      <c r="P172" s="8">
        <v>75</v>
      </c>
      <c r="Q172" s="8">
        <v>10</v>
      </c>
      <c r="R172" s="8">
        <v>5</v>
      </c>
      <c r="S172" s="8">
        <v>0</v>
      </c>
      <c r="T172" s="8">
        <v>0</v>
      </c>
      <c r="U172" s="8">
        <v>3</v>
      </c>
      <c r="V172" s="8">
        <v>0</v>
      </c>
      <c r="W172" s="8">
        <v>6</v>
      </c>
      <c r="X172" s="8">
        <v>1140</v>
      </c>
      <c r="Y172" s="8">
        <v>1178</v>
      </c>
      <c r="Z172" s="8">
        <v>1170</v>
      </c>
      <c r="AA172" s="8">
        <v>1207</v>
      </c>
      <c r="AB172" s="8">
        <v>1162</v>
      </c>
      <c r="AC172" s="8">
        <v>1387</v>
      </c>
      <c r="AD172" s="8">
        <v>1396</v>
      </c>
      <c r="AE172" s="8">
        <v>437</v>
      </c>
      <c r="AF172" s="8">
        <v>586</v>
      </c>
      <c r="AG172" s="8">
        <v>618</v>
      </c>
      <c r="AH172" s="8">
        <v>616</v>
      </c>
      <c r="AI172" s="8">
        <v>636</v>
      </c>
      <c r="AJ172" s="8">
        <v>672</v>
      </c>
      <c r="AK172" s="8">
        <v>492</v>
      </c>
      <c r="AL172" s="8">
        <v>95</v>
      </c>
      <c r="AM172" s="8">
        <v>114</v>
      </c>
      <c r="AN172" s="8">
        <v>94</v>
      </c>
      <c r="AO172" s="8">
        <v>61</v>
      </c>
      <c r="AP172" s="8">
        <v>79</v>
      </c>
      <c r="AQ172" s="8">
        <v>72</v>
      </c>
      <c r="AR172" s="8">
        <v>78</v>
      </c>
      <c r="AS172" s="8">
        <v>8</v>
      </c>
      <c r="AT172" s="8">
        <v>16</v>
      </c>
      <c r="AU172" s="8">
        <v>9</v>
      </c>
      <c r="AV172" s="8">
        <v>29</v>
      </c>
      <c r="AW172" s="8">
        <v>32</v>
      </c>
      <c r="AX172" s="8">
        <v>50</v>
      </c>
      <c r="AY172" s="8">
        <v>42</v>
      </c>
    </row>
    <row r="173" spans="1:51" s="22" customFormat="1" ht="12" customHeight="1" x14ac:dyDescent="0.2">
      <c r="A173" s="99" t="s">
        <v>151</v>
      </c>
      <c r="B173" s="99"/>
      <c r="C173" s="17">
        <v>331</v>
      </c>
      <c r="D173" s="17">
        <v>318</v>
      </c>
      <c r="E173" s="17">
        <v>341</v>
      </c>
      <c r="F173" s="17">
        <v>328</v>
      </c>
      <c r="G173" s="17">
        <v>341</v>
      </c>
      <c r="H173" s="17">
        <v>317</v>
      </c>
      <c r="I173" s="17">
        <v>306</v>
      </c>
      <c r="J173" s="17">
        <v>46</v>
      </c>
      <c r="K173" s="17">
        <v>45</v>
      </c>
      <c r="L173" s="17">
        <v>36</v>
      </c>
      <c r="M173" s="17">
        <v>40</v>
      </c>
      <c r="N173" s="17">
        <v>48</v>
      </c>
      <c r="O173" s="17">
        <v>51</v>
      </c>
      <c r="P173" s="17">
        <v>56</v>
      </c>
      <c r="Q173" s="17">
        <v>1</v>
      </c>
      <c r="R173" s="17">
        <v>0</v>
      </c>
      <c r="S173" s="17">
        <v>0</v>
      </c>
      <c r="T173" s="17">
        <v>2</v>
      </c>
      <c r="U173" s="17">
        <v>3</v>
      </c>
      <c r="V173" s="17">
        <v>2</v>
      </c>
      <c r="W173" s="17">
        <v>17</v>
      </c>
      <c r="X173" s="17">
        <v>2812</v>
      </c>
      <c r="Y173" s="17">
        <v>2800</v>
      </c>
      <c r="Z173" s="17">
        <v>2704</v>
      </c>
      <c r="AA173" s="17">
        <v>2754</v>
      </c>
      <c r="AB173" s="17">
        <v>2588</v>
      </c>
      <c r="AC173" s="17">
        <v>2578</v>
      </c>
      <c r="AD173" s="17">
        <v>2543</v>
      </c>
      <c r="AE173" s="17">
        <v>631</v>
      </c>
      <c r="AF173" s="17">
        <v>718</v>
      </c>
      <c r="AG173" s="17">
        <v>756</v>
      </c>
      <c r="AH173" s="17">
        <v>749</v>
      </c>
      <c r="AI173" s="17">
        <v>763</v>
      </c>
      <c r="AJ173" s="17">
        <v>785</v>
      </c>
      <c r="AK173" s="17">
        <v>768</v>
      </c>
      <c r="AL173" s="17">
        <v>127</v>
      </c>
      <c r="AM173" s="17">
        <v>92</v>
      </c>
      <c r="AN173" s="17">
        <v>51</v>
      </c>
      <c r="AO173" s="17">
        <v>20</v>
      </c>
      <c r="AP173" s="17">
        <v>108</v>
      </c>
      <c r="AQ173" s="17">
        <v>124</v>
      </c>
      <c r="AR173" s="17">
        <v>133</v>
      </c>
      <c r="AS173" s="17">
        <v>27</v>
      </c>
      <c r="AT173" s="17">
        <v>85</v>
      </c>
      <c r="AU173" s="17">
        <v>3</v>
      </c>
      <c r="AV173" s="17">
        <v>0</v>
      </c>
      <c r="AW173" s="17">
        <v>92</v>
      </c>
      <c r="AX173" s="17">
        <v>97</v>
      </c>
      <c r="AY173" s="17">
        <v>74</v>
      </c>
    </row>
    <row r="174" spans="1:51" s="22" customFormat="1" ht="12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</row>
    <row r="175" spans="1:51" s="22" customFormat="1" ht="12" customHeight="1" x14ac:dyDescent="0.2">
      <c r="A175" s="90" t="s">
        <v>152</v>
      </c>
      <c r="B175" s="90"/>
      <c r="C175" s="7">
        <f t="shared" ref="C175:AK175" si="252">SUM(C176:C185)</f>
        <v>2070</v>
      </c>
      <c r="D175" s="7">
        <f t="shared" si="252"/>
        <v>1909</v>
      </c>
      <c r="E175" s="7">
        <f t="shared" si="252"/>
        <v>1972</v>
      </c>
      <c r="F175" s="7">
        <f t="shared" si="252"/>
        <v>1966</v>
      </c>
      <c r="G175" s="7">
        <f t="shared" si="252"/>
        <v>1982</v>
      </c>
      <c r="H175" s="7">
        <f t="shared" si="252"/>
        <v>1936</v>
      </c>
      <c r="I175" s="7">
        <f t="shared" si="252"/>
        <v>2038</v>
      </c>
      <c r="J175" s="7">
        <f t="shared" si="252"/>
        <v>171</v>
      </c>
      <c r="K175" s="7">
        <f t="shared" si="252"/>
        <v>166</v>
      </c>
      <c r="L175" s="7">
        <f t="shared" si="252"/>
        <v>179</v>
      </c>
      <c r="M175" s="7">
        <f t="shared" si="252"/>
        <v>162</v>
      </c>
      <c r="N175" s="7">
        <f t="shared" si="252"/>
        <v>175</v>
      </c>
      <c r="O175" s="7">
        <f t="shared" si="252"/>
        <v>162</v>
      </c>
      <c r="P175" s="7">
        <f t="shared" si="252"/>
        <v>193</v>
      </c>
      <c r="Q175" s="7">
        <f t="shared" si="252"/>
        <v>361</v>
      </c>
      <c r="R175" s="7">
        <f t="shared" si="252"/>
        <v>293</v>
      </c>
      <c r="S175" s="7">
        <f t="shared" si="252"/>
        <v>348</v>
      </c>
      <c r="T175" s="7">
        <f t="shared" si="252"/>
        <v>372</v>
      </c>
      <c r="U175" s="7">
        <f t="shared" si="252"/>
        <v>324</v>
      </c>
      <c r="V175" s="7">
        <f t="shared" si="252"/>
        <v>295</v>
      </c>
      <c r="W175" s="7">
        <f t="shared" si="252"/>
        <v>243</v>
      </c>
      <c r="X175" s="7">
        <f t="shared" si="252"/>
        <v>2272</v>
      </c>
      <c r="Y175" s="7">
        <f t="shared" si="252"/>
        <v>2083</v>
      </c>
      <c r="Z175" s="7">
        <f t="shared" si="252"/>
        <v>1899</v>
      </c>
      <c r="AA175" s="7">
        <f t="shared" si="252"/>
        <v>1799</v>
      </c>
      <c r="AB175" s="7">
        <f t="shared" si="252"/>
        <v>1777</v>
      </c>
      <c r="AC175" s="7">
        <f t="shared" si="252"/>
        <v>1738</v>
      </c>
      <c r="AD175" s="7">
        <f t="shared" si="252"/>
        <v>1785</v>
      </c>
      <c r="AE175" s="7">
        <f t="shared" si="252"/>
        <v>1383</v>
      </c>
      <c r="AF175" s="7">
        <f t="shared" si="252"/>
        <v>1418</v>
      </c>
      <c r="AG175" s="7">
        <f t="shared" si="252"/>
        <v>1414</v>
      </c>
      <c r="AH175" s="7">
        <f t="shared" si="252"/>
        <v>1415</v>
      </c>
      <c r="AI175" s="7">
        <f t="shared" si="252"/>
        <v>1460</v>
      </c>
      <c r="AJ175" s="7">
        <f t="shared" si="252"/>
        <v>1534</v>
      </c>
      <c r="AK175" s="7">
        <f t="shared" si="252"/>
        <v>1509</v>
      </c>
      <c r="AL175" s="7">
        <f t="shared" ref="AL175:AY175" si="253">SUM(AL176:AL185)</f>
        <v>593</v>
      </c>
      <c r="AM175" s="7">
        <f t="shared" si="253"/>
        <v>379</v>
      </c>
      <c r="AN175" s="7">
        <f t="shared" si="253"/>
        <v>375</v>
      </c>
      <c r="AO175" s="7">
        <f t="shared" si="253"/>
        <v>276</v>
      </c>
      <c r="AP175" s="7">
        <f t="shared" si="253"/>
        <v>238</v>
      </c>
      <c r="AQ175" s="7">
        <f t="shared" si="253"/>
        <v>353</v>
      </c>
      <c r="AR175" s="7">
        <f t="shared" si="253"/>
        <v>349</v>
      </c>
      <c r="AS175" s="7">
        <f t="shared" si="253"/>
        <v>75</v>
      </c>
      <c r="AT175" s="7">
        <f t="shared" si="253"/>
        <v>208</v>
      </c>
      <c r="AU175" s="7">
        <f t="shared" si="253"/>
        <v>89</v>
      </c>
      <c r="AV175" s="7">
        <f t="shared" si="253"/>
        <v>127</v>
      </c>
      <c r="AW175" s="7">
        <f t="shared" si="253"/>
        <v>99</v>
      </c>
      <c r="AX175" s="7">
        <f t="shared" si="253"/>
        <v>157</v>
      </c>
      <c r="AY175" s="7">
        <f t="shared" si="253"/>
        <v>110</v>
      </c>
    </row>
    <row r="176" spans="1:51" s="22" customFormat="1" ht="12" customHeight="1" x14ac:dyDescent="0.2">
      <c r="A176" s="91" t="s">
        <v>153</v>
      </c>
      <c r="B176" s="91"/>
      <c r="C176" s="8">
        <v>504</v>
      </c>
      <c r="D176" s="8">
        <v>454</v>
      </c>
      <c r="E176" s="8">
        <v>486</v>
      </c>
      <c r="F176" s="8">
        <v>481</v>
      </c>
      <c r="G176" s="8">
        <v>512</v>
      </c>
      <c r="H176" s="8">
        <v>487</v>
      </c>
      <c r="I176" s="8">
        <v>492</v>
      </c>
      <c r="J176" s="8">
        <v>7</v>
      </c>
      <c r="K176" s="8">
        <v>11</v>
      </c>
      <c r="L176" s="8">
        <v>25</v>
      </c>
      <c r="M176" s="8">
        <v>32</v>
      </c>
      <c r="N176" s="8">
        <v>38</v>
      </c>
      <c r="O176" s="8">
        <v>25</v>
      </c>
      <c r="P176" s="8">
        <v>36</v>
      </c>
      <c r="Q176" s="8">
        <v>2</v>
      </c>
      <c r="R176" s="8">
        <v>2</v>
      </c>
      <c r="S176" s="8">
        <v>2</v>
      </c>
      <c r="T176" s="8">
        <v>2</v>
      </c>
      <c r="U176" s="8">
        <v>2</v>
      </c>
      <c r="V176" s="8">
        <v>12</v>
      </c>
      <c r="W176" s="8">
        <v>2</v>
      </c>
      <c r="X176" s="8">
        <v>107</v>
      </c>
      <c r="Y176" s="8">
        <v>135</v>
      </c>
      <c r="Z176" s="8">
        <v>121</v>
      </c>
      <c r="AA176" s="8">
        <v>174</v>
      </c>
      <c r="AB176" s="8">
        <v>234</v>
      </c>
      <c r="AC176" s="8">
        <v>227</v>
      </c>
      <c r="AD176" s="8">
        <v>305</v>
      </c>
      <c r="AE176" s="8">
        <v>26</v>
      </c>
      <c r="AF176" s="8">
        <v>37</v>
      </c>
      <c r="AG176" s="8">
        <v>56</v>
      </c>
      <c r="AH176" s="8">
        <v>34</v>
      </c>
      <c r="AI176" s="8">
        <v>21</v>
      </c>
      <c r="AJ176" s="8">
        <v>23</v>
      </c>
      <c r="AK176" s="8">
        <v>33</v>
      </c>
      <c r="AL176" s="8">
        <v>177</v>
      </c>
      <c r="AM176" s="8">
        <v>145</v>
      </c>
      <c r="AN176" s="8">
        <v>169</v>
      </c>
      <c r="AO176" s="8">
        <v>101</v>
      </c>
      <c r="AP176" s="8">
        <v>87</v>
      </c>
      <c r="AQ176" s="8">
        <v>115</v>
      </c>
      <c r="AR176" s="8">
        <v>92</v>
      </c>
      <c r="AS176" s="8">
        <v>37</v>
      </c>
      <c r="AT176" s="8">
        <v>71</v>
      </c>
      <c r="AU176" s="8">
        <v>69</v>
      </c>
      <c r="AV176" s="8">
        <v>65</v>
      </c>
      <c r="AW176" s="8">
        <v>20</v>
      </c>
      <c r="AX176" s="8">
        <v>63</v>
      </c>
      <c r="AY176" s="8">
        <v>37</v>
      </c>
    </row>
    <row r="177" spans="1:51" s="22" customFormat="1" ht="12" customHeight="1" x14ac:dyDescent="0.2">
      <c r="A177" s="91" t="s">
        <v>154</v>
      </c>
      <c r="B177" s="91"/>
      <c r="C177" s="8">
        <v>13</v>
      </c>
      <c r="D177" s="8">
        <v>7</v>
      </c>
      <c r="E177" s="8">
        <v>10</v>
      </c>
      <c r="F177" s="8">
        <v>13</v>
      </c>
      <c r="G177" s="8">
        <v>0</v>
      </c>
      <c r="H177" s="8">
        <v>0</v>
      </c>
      <c r="I177" s="8">
        <v>19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6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20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</row>
    <row r="178" spans="1:51" s="22" customFormat="1" ht="12" customHeight="1" x14ac:dyDescent="0.2">
      <c r="A178" s="91" t="s">
        <v>155</v>
      </c>
      <c r="B178" s="91"/>
      <c r="C178" s="8">
        <v>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7</v>
      </c>
      <c r="R178" s="8">
        <v>0</v>
      </c>
      <c r="S178" s="8">
        <v>2</v>
      </c>
      <c r="T178" s="8">
        <v>0</v>
      </c>
      <c r="U178" s="8">
        <v>0</v>
      </c>
      <c r="V178" s="8">
        <v>0</v>
      </c>
      <c r="W178" s="8">
        <v>0</v>
      </c>
      <c r="X178" s="8">
        <v>118</v>
      </c>
      <c r="Y178" s="8">
        <v>96</v>
      </c>
      <c r="Z178" s="8">
        <v>107</v>
      </c>
      <c r="AA178" s="8">
        <v>116</v>
      </c>
      <c r="AB178" s="8">
        <v>69</v>
      </c>
      <c r="AC178" s="8">
        <v>72</v>
      </c>
      <c r="AD178" s="8">
        <v>82</v>
      </c>
      <c r="AE178" s="8">
        <v>85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</row>
    <row r="179" spans="1:51" s="22" customFormat="1" ht="12" customHeight="1" x14ac:dyDescent="0.2">
      <c r="A179" s="91" t="s">
        <v>156</v>
      </c>
      <c r="B179" s="91"/>
      <c r="C179" s="8">
        <v>122</v>
      </c>
      <c r="D179" s="8">
        <v>107</v>
      </c>
      <c r="E179" s="8">
        <v>89</v>
      </c>
      <c r="F179" s="8">
        <v>87</v>
      </c>
      <c r="G179" s="8">
        <v>92</v>
      </c>
      <c r="H179" s="8">
        <v>75</v>
      </c>
      <c r="I179" s="8">
        <v>78</v>
      </c>
      <c r="J179" s="8">
        <v>4</v>
      </c>
      <c r="K179" s="8">
        <v>6</v>
      </c>
      <c r="L179" s="8">
        <v>6</v>
      </c>
      <c r="M179" s="8">
        <v>6</v>
      </c>
      <c r="N179" s="8">
        <v>4</v>
      </c>
      <c r="O179" s="8">
        <v>4</v>
      </c>
      <c r="P179" s="8">
        <v>4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2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</row>
    <row r="180" spans="1:51" s="22" customFormat="1" ht="12" customHeight="1" x14ac:dyDescent="0.2">
      <c r="A180" s="91" t="s">
        <v>157</v>
      </c>
      <c r="B180" s="91"/>
      <c r="C180" s="8">
        <v>574</v>
      </c>
      <c r="D180" s="8">
        <v>516</v>
      </c>
      <c r="E180" s="8">
        <v>525</v>
      </c>
      <c r="F180" s="8">
        <v>509</v>
      </c>
      <c r="G180" s="8">
        <v>478</v>
      </c>
      <c r="H180" s="8">
        <v>498</v>
      </c>
      <c r="I180" s="8">
        <v>552</v>
      </c>
      <c r="J180" s="8">
        <v>114</v>
      </c>
      <c r="K180" s="8">
        <v>101</v>
      </c>
      <c r="L180" s="8">
        <v>92</v>
      </c>
      <c r="M180" s="8">
        <v>73</v>
      </c>
      <c r="N180" s="8">
        <v>82</v>
      </c>
      <c r="O180" s="8">
        <v>77</v>
      </c>
      <c r="P180" s="8">
        <v>85</v>
      </c>
      <c r="Q180" s="8">
        <v>262</v>
      </c>
      <c r="R180" s="8">
        <v>204</v>
      </c>
      <c r="S180" s="8">
        <v>258</v>
      </c>
      <c r="T180" s="8">
        <v>295</v>
      </c>
      <c r="U180" s="8">
        <v>239</v>
      </c>
      <c r="V180" s="8">
        <v>223</v>
      </c>
      <c r="W180" s="8">
        <v>169</v>
      </c>
      <c r="X180" s="8">
        <v>1304</v>
      </c>
      <c r="Y180" s="8">
        <v>1179</v>
      </c>
      <c r="Z180" s="8">
        <v>1023</v>
      </c>
      <c r="AA180" s="8">
        <v>917</v>
      </c>
      <c r="AB180" s="8">
        <v>899</v>
      </c>
      <c r="AC180" s="8">
        <v>823</v>
      </c>
      <c r="AD180" s="8">
        <v>760</v>
      </c>
      <c r="AE180" s="8">
        <v>1069</v>
      </c>
      <c r="AF180" s="8">
        <v>1056</v>
      </c>
      <c r="AG180" s="8">
        <v>1084</v>
      </c>
      <c r="AH180" s="8">
        <v>1098</v>
      </c>
      <c r="AI180" s="8">
        <v>1159</v>
      </c>
      <c r="AJ180" s="8">
        <v>1163</v>
      </c>
      <c r="AK180" s="8">
        <v>1159</v>
      </c>
      <c r="AL180" s="8">
        <v>100</v>
      </c>
      <c r="AM180" s="8">
        <v>116</v>
      </c>
      <c r="AN180" s="8">
        <v>126</v>
      </c>
      <c r="AO180" s="8">
        <v>94</v>
      </c>
      <c r="AP180" s="8">
        <v>100</v>
      </c>
      <c r="AQ180" s="8">
        <v>130</v>
      </c>
      <c r="AR180" s="8">
        <v>104</v>
      </c>
      <c r="AS180" s="8">
        <v>20</v>
      </c>
      <c r="AT180" s="8">
        <v>53</v>
      </c>
      <c r="AU180" s="8">
        <v>17</v>
      </c>
      <c r="AV180" s="8">
        <v>59</v>
      </c>
      <c r="AW180" s="8">
        <v>64</v>
      </c>
      <c r="AX180" s="8">
        <v>86</v>
      </c>
      <c r="AY180" s="8">
        <v>68</v>
      </c>
    </row>
    <row r="181" spans="1:51" s="22" customFormat="1" ht="12" customHeight="1" x14ac:dyDescent="0.2">
      <c r="A181" s="91" t="s">
        <v>158</v>
      </c>
      <c r="B181" s="91"/>
      <c r="C181" s="8">
        <v>41</v>
      </c>
      <c r="D181" s="8">
        <v>46</v>
      </c>
      <c r="E181" s="8">
        <v>49</v>
      </c>
      <c r="F181" s="8">
        <v>47</v>
      </c>
      <c r="G181" s="8">
        <v>39</v>
      </c>
      <c r="H181" s="8">
        <v>41</v>
      </c>
      <c r="I181" s="8">
        <v>41</v>
      </c>
      <c r="J181" s="8">
        <v>8</v>
      </c>
      <c r="K181" s="8">
        <v>11</v>
      </c>
      <c r="L181" s="8">
        <v>12</v>
      </c>
      <c r="M181" s="8">
        <v>6</v>
      </c>
      <c r="N181" s="8">
        <v>13</v>
      </c>
      <c r="O181" s="8">
        <v>12</v>
      </c>
      <c r="P181" s="8">
        <v>21</v>
      </c>
      <c r="Q181" s="8">
        <v>90</v>
      </c>
      <c r="R181" s="8">
        <v>87</v>
      </c>
      <c r="S181" s="8">
        <v>78</v>
      </c>
      <c r="T181" s="8">
        <v>70</v>
      </c>
      <c r="U181" s="8">
        <v>70</v>
      </c>
      <c r="V181" s="8">
        <v>56</v>
      </c>
      <c r="W181" s="8">
        <v>66</v>
      </c>
      <c r="X181" s="8">
        <v>178</v>
      </c>
      <c r="Y181" s="8">
        <v>145</v>
      </c>
      <c r="Z181" s="8">
        <v>146</v>
      </c>
      <c r="AA181" s="8">
        <v>87</v>
      </c>
      <c r="AB181" s="8">
        <v>81</v>
      </c>
      <c r="AC181" s="8">
        <v>82</v>
      </c>
      <c r="AD181" s="8">
        <v>76</v>
      </c>
      <c r="AE181" s="8">
        <v>36</v>
      </c>
      <c r="AF181" s="8">
        <v>31</v>
      </c>
      <c r="AG181" s="8">
        <v>28</v>
      </c>
      <c r="AH181" s="8">
        <v>18</v>
      </c>
      <c r="AI181" s="8">
        <v>0</v>
      </c>
      <c r="AJ181" s="8">
        <v>0</v>
      </c>
      <c r="AK181" s="8">
        <v>0</v>
      </c>
      <c r="AL181" s="8">
        <v>113</v>
      </c>
      <c r="AM181" s="8">
        <v>50</v>
      </c>
      <c r="AN181" s="8">
        <v>50</v>
      </c>
      <c r="AO181" s="8">
        <v>50</v>
      </c>
      <c r="AP181" s="8">
        <v>14</v>
      </c>
      <c r="AQ181" s="8">
        <v>64</v>
      </c>
      <c r="AR181" s="8">
        <v>64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</row>
    <row r="182" spans="1:51" s="22" customFormat="1" ht="12" customHeight="1" x14ac:dyDescent="0.2">
      <c r="A182" s="91" t="s">
        <v>159</v>
      </c>
      <c r="B182" s="91"/>
      <c r="C182" s="8">
        <v>48</v>
      </c>
      <c r="D182" s="8">
        <v>46</v>
      </c>
      <c r="E182" s="8">
        <v>42</v>
      </c>
      <c r="F182" s="8">
        <v>48</v>
      </c>
      <c r="G182" s="8">
        <v>54</v>
      </c>
      <c r="H182" s="8">
        <v>48</v>
      </c>
      <c r="I182" s="8">
        <v>48</v>
      </c>
      <c r="J182" s="8">
        <v>11</v>
      </c>
      <c r="K182" s="8">
        <v>11</v>
      </c>
      <c r="L182" s="8">
        <v>18</v>
      </c>
      <c r="M182" s="8">
        <v>22</v>
      </c>
      <c r="N182" s="8">
        <v>13</v>
      </c>
      <c r="O182" s="8">
        <v>14</v>
      </c>
      <c r="P182" s="8">
        <v>12</v>
      </c>
      <c r="Q182" s="8">
        <v>0</v>
      </c>
      <c r="R182" s="8">
        <v>0</v>
      </c>
      <c r="S182" s="8">
        <v>5</v>
      </c>
      <c r="T182" s="8">
        <v>5</v>
      </c>
      <c r="U182" s="8">
        <v>5</v>
      </c>
      <c r="V182" s="8">
        <v>4</v>
      </c>
      <c r="W182" s="8">
        <v>4</v>
      </c>
      <c r="X182" s="8">
        <v>90</v>
      </c>
      <c r="Y182" s="8">
        <v>86</v>
      </c>
      <c r="Z182" s="8">
        <v>63</v>
      </c>
      <c r="AA182" s="8">
        <v>60</v>
      </c>
      <c r="AB182" s="8">
        <v>69</v>
      </c>
      <c r="AC182" s="8">
        <v>80</v>
      </c>
      <c r="AD182" s="8">
        <v>103</v>
      </c>
      <c r="AE182" s="8">
        <v>0</v>
      </c>
      <c r="AF182" s="8">
        <v>97</v>
      </c>
      <c r="AG182" s="8">
        <v>107</v>
      </c>
      <c r="AH182" s="8">
        <v>116</v>
      </c>
      <c r="AI182" s="8">
        <v>122</v>
      </c>
      <c r="AJ182" s="8">
        <v>120</v>
      </c>
      <c r="AK182" s="8">
        <v>88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20</v>
      </c>
      <c r="AR182" s="8">
        <v>64</v>
      </c>
      <c r="AS182" s="8">
        <v>1</v>
      </c>
      <c r="AT182" s="8">
        <v>0</v>
      </c>
      <c r="AU182" s="8">
        <v>0</v>
      </c>
      <c r="AV182" s="8">
        <v>0</v>
      </c>
      <c r="AW182" s="8">
        <v>15</v>
      </c>
      <c r="AX182" s="8">
        <v>8</v>
      </c>
      <c r="AY182" s="8">
        <v>5</v>
      </c>
    </row>
    <row r="183" spans="1:51" s="22" customFormat="1" ht="12" customHeight="1" x14ac:dyDescent="0.2">
      <c r="A183" s="91" t="s">
        <v>160</v>
      </c>
      <c r="B183" s="91"/>
      <c r="C183" s="8">
        <v>78</v>
      </c>
      <c r="D183" s="8">
        <v>80</v>
      </c>
      <c r="E183" s="8">
        <v>74</v>
      </c>
      <c r="F183" s="8">
        <v>74</v>
      </c>
      <c r="G183" s="8">
        <v>76</v>
      </c>
      <c r="H183" s="8">
        <v>90</v>
      </c>
      <c r="I183" s="8">
        <v>93</v>
      </c>
      <c r="J183" s="8">
        <v>16</v>
      </c>
      <c r="K183" s="8">
        <v>19</v>
      </c>
      <c r="L183" s="8">
        <v>22</v>
      </c>
      <c r="M183" s="8">
        <v>18</v>
      </c>
      <c r="N183" s="8">
        <v>21</v>
      </c>
      <c r="O183" s="8">
        <v>21</v>
      </c>
      <c r="P183" s="8">
        <v>20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119</v>
      </c>
      <c r="Y183" s="8">
        <v>144</v>
      </c>
      <c r="Z183" s="8">
        <v>149</v>
      </c>
      <c r="AA183" s="8">
        <v>152</v>
      </c>
      <c r="AB183" s="8">
        <v>136</v>
      </c>
      <c r="AC183" s="8">
        <v>141</v>
      </c>
      <c r="AD183" s="8">
        <v>138</v>
      </c>
      <c r="AE183" s="8">
        <v>21</v>
      </c>
      <c r="AF183" s="8">
        <v>24</v>
      </c>
      <c r="AG183" s="8">
        <v>26</v>
      </c>
      <c r="AH183" s="8">
        <v>23</v>
      </c>
      <c r="AI183" s="8">
        <v>24</v>
      </c>
      <c r="AJ183" s="8">
        <v>26</v>
      </c>
      <c r="AK183" s="8">
        <v>27</v>
      </c>
      <c r="AL183" s="8">
        <v>10</v>
      </c>
      <c r="AM183" s="8">
        <v>10</v>
      </c>
      <c r="AN183" s="8">
        <v>10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</row>
    <row r="184" spans="1:51" s="22" customFormat="1" ht="12" customHeight="1" x14ac:dyDescent="0.2">
      <c r="A184" s="91" t="s">
        <v>161</v>
      </c>
      <c r="B184" s="91"/>
      <c r="C184" s="8">
        <v>122</v>
      </c>
      <c r="D184" s="8">
        <v>108</v>
      </c>
      <c r="E184" s="8">
        <v>98</v>
      </c>
      <c r="F184" s="8">
        <v>103</v>
      </c>
      <c r="G184" s="8">
        <v>114</v>
      </c>
      <c r="H184" s="8">
        <v>106</v>
      </c>
      <c r="I184" s="8">
        <v>113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16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1</v>
      </c>
      <c r="AM184" s="8">
        <v>2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</row>
    <row r="185" spans="1:51" s="22" customFormat="1" ht="12" customHeight="1" x14ac:dyDescent="0.2">
      <c r="A185" s="99" t="s">
        <v>162</v>
      </c>
      <c r="B185" s="99"/>
      <c r="C185" s="13">
        <v>563</v>
      </c>
      <c r="D185" s="13">
        <v>545</v>
      </c>
      <c r="E185" s="13">
        <v>599</v>
      </c>
      <c r="F185" s="13">
        <v>604</v>
      </c>
      <c r="G185" s="13">
        <v>617</v>
      </c>
      <c r="H185" s="13">
        <v>591</v>
      </c>
      <c r="I185" s="13">
        <v>602</v>
      </c>
      <c r="J185" s="13">
        <v>11</v>
      </c>
      <c r="K185" s="13">
        <v>7</v>
      </c>
      <c r="L185" s="13">
        <v>4</v>
      </c>
      <c r="M185" s="13">
        <v>5</v>
      </c>
      <c r="N185" s="13">
        <v>4</v>
      </c>
      <c r="O185" s="13">
        <v>9</v>
      </c>
      <c r="P185" s="13">
        <v>15</v>
      </c>
      <c r="Q185" s="13">
        <v>0</v>
      </c>
      <c r="R185" s="13">
        <v>0</v>
      </c>
      <c r="S185" s="13">
        <v>3</v>
      </c>
      <c r="T185" s="13">
        <v>0</v>
      </c>
      <c r="U185" s="13">
        <v>2</v>
      </c>
      <c r="V185" s="13">
        <v>0</v>
      </c>
      <c r="W185" s="13">
        <v>2</v>
      </c>
      <c r="X185" s="13">
        <v>340</v>
      </c>
      <c r="Y185" s="13">
        <v>298</v>
      </c>
      <c r="Z185" s="13">
        <v>290</v>
      </c>
      <c r="AA185" s="13">
        <v>293</v>
      </c>
      <c r="AB185" s="13">
        <v>289</v>
      </c>
      <c r="AC185" s="13">
        <v>313</v>
      </c>
      <c r="AD185" s="13">
        <v>321</v>
      </c>
      <c r="AE185" s="13">
        <v>146</v>
      </c>
      <c r="AF185" s="13">
        <v>173</v>
      </c>
      <c r="AG185" s="13">
        <v>113</v>
      </c>
      <c r="AH185" s="13">
        <v>126</v>
      </c>
      <c r="AI185" s="13">
        <v>134</v>
      </c>
      <c r="AJ185" s="13">
        <v>200</v>
      </c>
      <c r="AK185" s="13">
        <v>202</v>
      </c>
      <c r="AL185" s="13">
        <v>172</v>
      </c>
      <c r="AM185" s="13">
        <v>56</v>
      </c>
      <c r="AN185" s="13">
        <v>20</v>
      </c>
      <c r="AO185" s="13">
        <v>31</v>
      </c>
      <c r="AP185" s="13">
        <v>37</v>
      </c>
      <c r="AQ185" s="13">
        <v>24</v>
      </c>
      <c r="AR185" s="13">
        <v>25</v>
      </c>
      <c r="AS185" s="13">
        <v>17</v>
      </c>
      <c r="AT185" s="13">
        <v>84</v>
      </c>
      <c r="AU185" s="13">
        <v>3</v>
      </c>
      <c r="AV185" s="13">
        <v>3</v>
      </c>
      <c r="AW185" s="13">
        <v>0</v>
      </c>
      <c r="AX185" s="13">
        <v>0</v>
      </c>
      <c r="AY185" s="13">
        <v>0</v>
      </c>
    </row>
    <row r="186" spans="1:51" s="22" customFormat="1" ht="12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1:51" s="22" customFormat="1" ht="12" customHeight="1" x14ac:dyDescent="0.2">
      <c r="A187" s="90" t="s">
        <v>163</v>
      </c>
      <c r="B187" s="90"/>
      <c r="C187" s="7">
        <f t="shared" ref="C187:AK187" si="254">SUM(C188:C195)</f>
        <v>10748</v>
      </c>
      <c r="D187" s="7">
        <f t="shared" si="254"/>
        <v>10159</v>
      </c>
      <c r="E187" s="7">
        <f t="shared" si="254"/>
        <v>10172</v>
      </c>
      <c r="F187" s="7">
        <f t="shared" si="254"/>
        <v>10260</v>
      </c>
      <c r="G187" s="7">
        <f t="shared" si="254"/>
        <v>10391</v>
      </c>
      <c r="H187" s="7">
        <f t="shared" si="254"/>
        <v>10192</v>
      </c>
      <c r="I187" s="7">
        <f t="shared" si="254"/>
        <v>10099</v>
      </c>
      <c r="J187" s="7">
        <f t="shared" si="254"/>
        <v>1625</v>
      </c>
      <c r="K187" s="7">
        <f t="shared" si="254"/>
        <v>1581</v>
      </c>
      <c r="L187" s="7">
        <f t="shared" si="254"/>
        <v>1744</v>
      </c>
      <c r="M187" s="7">
        <f t="shared" si="254"/>
        <v>1822</v>
      </c>
      <c r="N187" s="7">
        <f t="shared" si="254"/>
        <v>1900</v>
      </c>
      <c r="O187" s="7">
        <f t="shared" si="254"/>
        <v>1875</v>
      </c>
      <c r="P187" s="7">
        <f t="shared" si="254"/>
        <v>2064</v>
      </c>
      <c r="Q187" s="7">
        <f t="shared" si="254"/>
        <v>3269</v>
      </c>
      <c r="R187" s="7">
        <f t="shared" si="254"/>
        <v>1764</v>
      </c>
      <c r="S187" s="7">
        <f t="shared" si="254"/>
        <v>3928</v>
      </c>
      <c r="T187" s="7">
        <f t="shared" si="254"/>
        <v>3555</v>
      </c>
      <c r="U187" s="7">
        <f t="shared" si="254"/>
        <v>3398</v>
      </c>
      <c r="V187" s="7">
        <f t="shared" si="254"/>
        <v>3186</v>
      </c>
      <c r="W187" s="7">
        <f t="shared" si="254"/>
        <v>2576</v>
      </c>
      <c r="X187" s="7">
        <f t="shared" si="254"/>
        <v>18863</v>
      </c>
      <c r="Y187" s="7">
        <f t="shared" si="254"/>
        <v>18402</v>
      </c>
      <c r="Z187" s="7">
        <f t="shared" si="254"/>
        <v>18481</v>
      </c>
      <c r="AA187" s="7">
        <f t="shared" si="254"/>
        <v>17718</v>
      </c>
      <c r="AB187" s="7">
        <f t="shared" si="254"/>
        <v>17776</v>
      </c>
      <c r="AC187" s="7">
        <f t="shared" si="254"/>
        <v>17706</v>
      </c>
      <c r="AD187" s="7">
        <f t="shared" si="254"/>
        <v>17046</v>
      </c>
      <c r="AE187" s="7">
        <f t="shared" si="254"/>
        <v>10875</v>
      </c>
      <c r="AF187" s="7">
        <f t="shared" si="254"/>
        <v>11232</v>
      </c>
      <c r="AG187" s="7">
        <f t="shared" si="254"/>
        <v>11584</v>
      </c>
      <c r="AH187" s="7">
        <f t="shared" si="254"/>
        <v>11730</v>
      </c>
      <c r="AI187" s="7">
        <f t="shared" si="254"/>
        <v>12316</v>
      </c>
      <c r="AJ187" s="7">
        <f t="shared" si="254"/>
        <v>12436</v>
      </c>
      <c r="AK187" s="7">
        <f t="shared" si="254"/>
        <v>12069</v>
      </c>
      <c r="AL187" s="7">
        <f t="shared" ref="AL187:AY187" si="255">SUM(AL188:AL195)</f>
        <v>43072</v>
      </c>
      <c r="AM187" s="7">
        <f t="shared" si="255"/>
        <v>21225</v>
      </c>
      <c r="AN187" s="7">
        <f t="shared" si="255"/>
        <v>43721</v>
      </c>
      <c r="AO187" s="7">
        <f t="shared" si="255"/>
        <v>36574</v>
      </c>
      <c r="AP187" s="7">
        <f t="shared" si="255"/>
        <v>35588</v>
      </c>
      <c r="AQ187" s="7">
        <f t="shared" si="255"/>
        <v>36562</v>
      </c>
      <c r="AR187" s="7">
        <f t="shared" si="255"/>
        <v>29447</v>
      </c>
      <c r="AS187" s="7">
        <f t="shared" si="255"/>
        <v>1207</v>
      </c>
      <c r="AT187" s="7">
        <f t="shared" si="255"/>
        <v>1918</v>
      </c>
      <c r="AU187" s="7">
        <f t="shared" si="255"/>
        <v>1798</v>
      </c>
      <c r="AV187" s="7">
        <f t="shared" si="255"/>
        <v>1616</v>
      </c>
      <c r="AW187" s="7">
        <f t="shared" si="255"/>
        <v>1773</v>
      </c>
      <c r="AX187" s="7">
        <f t="shared" si="255"/>
        <v>2089</v>
      </c>
      <c r="AY187" s="7">
        <f t="shared" si="255"/>
        <v>2146</v>
      </c>
    </row>
    <row r="188" spans="1:51" s="22" customFormat="1" ht="12" customHeight="1" x14ac:dyDescent="0.2">
      <c r="A188" s="91" t="s">
        <v>164</v>
      </c>
      <c r="B188" s="91"/>
      <c r="C188" s="8">
        <f>SUM(C57:C67)</f>
        <v>1163</v>
      </c>
      <c r="D188" s="8">
        <f t="shared" ref="D188:G188" si="256">SUM(D57:D67)</f>
        <v>1026</v>
      </c>
      <c r="E188" s="8">
        <f t="shared" si="256"/>
        <v>969</v>
      </c>
      <c r="F188" s="8">
        <f t="shared" si="256"/>
        <v>968</v>
      </c>
      <c r="G188" s="8">
        <f t="shared" si="256"/>
        <v>914</v>
      </c>
      <c r="H188" s="8">
        <f>SUM(H57:H67)</f>
        <v>963</v>
      </c>
      <c r="I188" s="8">
        <f t="shared" ref="I188" si="257">SUM(I57:I67)</f>
        <v>826</v>
      </c>
      <c r="J188" s="8">
        <f t="shared" ref="J188" si="258">SUM(J57:J67)</f>
        <v>169</v>
      </c>
      <c r="K188" s="8">
        <f>SUM(K57:K67)</f>
        <v>183</v>
      </c>
      <c r="L188" s="8">
        <f t="shared" ref="L188:O188" si="259">SUM(L57:L67)</f>
        <v>201</v>
      </c>
      <c r="M188" s="8">
        <f t="shared" si="259"/>
        <v>221</v>
      </c>
      <c r="N188" s="8">
        <f t="shared" si="259"/>
        <v>208</v>
      </c>
      <c r="O188" s="8">
        <f t="shared" si="259"/>
        <v>257</v>
      </c>
      <c r="P188" s="8">
        <f>SUM(P57:P67)</f>
        <v>296</v>
      </c>
      <c r="Q188" s="8">
        <f t="shared" ref="Q188:R188" si="260">SUM(Q57:Q67)</f>
        <v>394</v>
      </c>
      <c r="R188" s="8">
        <f t="shared" si="260"/>
        <v>231</v>
      </c>
      <c r="S188" s="8">
        <f>SUM(S57:S67)</f>
        <v>290</v>
      </c>
      <c r="T188" s="8">
        <f t="shared" ref="T188:W188" si="261">SUM(T57:T67)</f>
        <v>253</v>
      </c>
      <c r="U188" s="8">
        <f t="shared" si="261"/>
        <v>170</v>
      </c>
      <c r="V188" s="8">
        <f t="shared" si="261"/>
        <v>99</v>
      </c>
      <c r="W188" s="8">
        <f t="shared" si="261"/>
        <v>75</v>
      </c>
      <c r="X188" s="8">
        <f t="shared" ref="X188:Z188" si="262">SUM(X57:X67)</f>
        <v>524</v>
      </c>
      <c r="Y188" s="8">
        <f t="shared" si="262"/>
        <v>603</v>
      </c>
      <c r="Z188" s="8">
        <f t="shared" si="262"/>
        <v>583</v>
      </c>
      <c r="AA188" s="8">
        <f>SUM(AA57:AA67)</f>
        <v>588</v>
      </c>
      <c r="AB188" s="8">
        <f t="shared" ref="AB188:AD188" si="263">SUM(AB57:AB67)</f>
        <v>559</v>
      </c>
      <c r="AC188" s="8">
        <f t="shared" si="263"/>
        <v>654</v>
      </c>
      <c r="AD188" s="8">
        <f t="shared" si="263"/>
        <v>582</v>
      </c>
      <c r="AE188" s="8">
        <f t="shared" ref="AE188:AH188" si="264">SUM(AE57:AE67)</f>
        <v>698</v>
      </c>
      <c r="AF188" s="8">
        <f t="shared" si="264"/>
        <v>707</v>
      </c>
      <c r="AG188" s="8">
        <f t="shared" si="264"/>
        <v>756</v>
      </c>
      <c r="AH188" s="8">
        <f t="shared" si="264"/>
        <v>849</v>
      </c>
      <c r="AI188" s="8">
        <f>SUM(AI57:AI67)</f>
        <v>814</v>
      </c>
      <c r="AJ188" s="8">
        <f t="shared" ref="AJ188:AK188" si="265">SUM(AJ57:AJ67)</f>
        <v>966</v>
      </c>
      <c r="AK188" s="8">
        <f t="shared" si="265"/>
        <v>979</v>
      </c>
      <c r="AL188" s="8">
        <f>SUM(AL57:AL67)</f>
        <v>2221</v>
      </c>
      <c r="AM188" s="8">
        <f t="shared" ref="AM188:AP188" si="266">SUM(AM57:AM67)</f>
        <v>2513</v>
      </c>
      <c r="AN188" s="8">
        <f t="shared" si="266"/>
        <v>2681</v>
      </c>
      <c r="AO188" s="8">
        <f t="shared" si="266"/>
        <v>1744</v>
      </c>
      <c r="AP188" s="8">
        <f t="shared" si="266"/>
        <v>810</v>
      </c>
      <c r="AQ188" s="8">
        <f>SUM(AQ57:AQ67)</f>
        <v>3046</v>
      </c>
      <c r="AR188" s="8">
        <f t="shared" ref="AR188" si="267">SUM(AR57:AR67)</f>
        <v>721</v>
      </c>
      <c r="AS188" s="8">
        <f t="shared" ref="AS188" si="268">SUM(AS57:AS67)</f>
        <v>340</v>
      </c>
      <c r="AT188" s="8">
        <f>SUM(AT57:AT67)</f>
        <v>474</v>
      </c>
      <c r="AU188" s="8">
        <f t="shared" ref="AU188:AX188" si="269">SUM(AU57:AU67)</f>
        <v>755</v>
      </c>
      <c r="AV188" s="8">
        <f t="shared" si="269"/>
        <v>706</v>
      </c>
      <c r="AW188" s="8">
        <f t="shared" si="269"/>
        <v>561</v>
      </c>
      <c r="AX188" s="8">
        <f t="shared" si="269"/>
        <v>587</v>
      </c>
      <c r="AY188" s="8">
        <f>SUM(AY57:AY67)</f>
        <v>425</v>
      </c>
    </row>
    <row r="189" spans="1:51" s="22" customFormat="1" ht="12" customHeight="1" x14ac:dyDescent="0.2">
      <c r="A189" s="91" t="s">
        <v>165</v>
      </c>
      <c r="B189" s="91"/>
      <c r="C189" s="8">
        <f>SUM(C70:C121)</f>
        <v>1561</v>
      </c>
      <c r="D189" s="8">
        <f t="shared" ref="D189:G189" si="270">SUM(D70:D121)</f>
        <v>1404</v>
      </c>
      <c r="E189" s="8">
        <f t="shared" si="270"/>
        <v>1465</v>
      </c>
      <c r="F189" s="8">
        <f t="shared" si="270"/>
        <v>1400</v>
      </c>
      <c r="G189" s="8">
        <f t="shared" si="270"/>
        <v>1411</v>
      </c>
      <c r="H189" s="8">
        <f>SUM(H70:H121)</f>
        <v>1373</v>
      </c>
      <c r="I189" s="8">
        <f t="shared" ref="I189" si="271">SUM(I70:I121)</f>
        <v>1359</v>
      </c>
      <c r="J189" s="8">
        <f t="shared" ref="J189" si="272">SUM(J70:J121)</f>
        <v>464</v>
      </c>
      <c r="K189" s="8">
        <f>SUM(K70:K121)</f>
        <v>424</v>
      </c>
      <c r="L189" s="8">
        <f t="shared" ref="L189:O189" si="273">SUM(L70:L121)</f>
        <v>526</v>
      </c>
      <c r="M189" s="8">
        <f t="shared" si="273"/>
        <v>523</v>
      </c>
      <c r="N189" s="8">
        <f t="shared" si="273"/>
        <v>542</v>
      </c>
      <c r="O189" s="8">
        <f t="shared" si="273"/>
        <v>479</v>
      </c>
      <c r="P189" s="8">
        <f>SUM(P70:P121)</f>
        <v>516</v>
      </c>
      <c r="Q189" s="8">
        <f t="shared" ref="Q189:R189" si="274">SUM(Q70:Q121)</f>
        <v>728</v>
      </c>
      <c r="R189" s="8">
        <f t="shared" si="274"/>
        <v>316</v>
      </c>
      <c r="S189" s="8">
        <f>SUM(S70:S121)</f>
        <v>1314</v>
      </c>
      <c r="T189" s="8">
        <f t="shared" ref="T189:W189" si="275">SUM(T70:T121)</f>
        <v>1090</v>
      </c>
      <c r="U189" s="8">
        <f t="shared" si="275"/>
        <v>1340</v>
      </c>
      <c r="V189" s="8">
        <f t="shared" si="275"/>
        <v>1168</v>
      </c>
      <c r="W189" s="8">
        <f t="shared" si="275"/>
        <v>1139</v>
      </c>
      <c r="X189" s="8">
        <f t="shared" ref="X189:Z189" si="276">SUM(X70:X121)</f>
        <v>2460</v>
      </c>
      <c r="Y189" s="8">
        <f t="shared" si="276"/>
        <v>2422</v>
      </c>
      <c r="Z189" s="8">
        <f t="shared" si="276"/>
        <v>2539</v>
      </c>
      <c r="AA189" s="8">
        <f>SUM(AA70:AA121)</f>
        <v>2118</v>
      </c>
      <c r="AB189" s="8">
        <f t="shared" ref="AB189:AD189" si="277">SUM(AB70:AB121)</f>
        <v>2214</v>
      </c>
      <c r="AC189" s="8">
        <f t="shared" si="277"/>
        <v>2101</v>
      </c>
      <c r="AD189" s="8">
        <f t="shared" si="277"/>
        <v>2088</v>
      </c>
      <c r="AE189" s="8">
        <f t="shared" ref="AE189:AH189" si="278">SUM(AE70:AE121)</f>
        <v>1439</v>
      </c>
      <c r="AF189" s="8">
        <f t="shared" si="278"/>
        <v>1642</v>
      </c>
      <c r="AG189" s="8">
        <f t="shared" si="278"/>
        <v>1802</v>
      </c>
      <c r="AH189" s="8">
        <f t="shared" si="278"/>
        <v>1821</v>
      </c>
      <c r="AI189" s="8">
        <f>SUM(AI70:AI121)</f>
        <v>1901</v>
      </c>
      <c r="AJ189" s="8">
        <f t="shared" ref="AJ189:AK189" si="279">SUM(AJ70:AJ121)</f>
        <v>2016</v>
      </c>
      <c r="AK189" s="8">
        <f t="shared" si="279"/>
        <v>1990</v>
      </c>
      <c r="AL189" s="8">
        <f>SUM(AL70:AL121)</f>
        <v>23860</v>
      </c>
      <c r="AM189" s="8">
        <f t="shared" ref="AM189:AP189" si="280">SUM(AM70:AM121)</f>
        <v>2183</v>
      </c>
      <c r="AN189" s="8">
        <f t="shared" si="280"/>
        <v>24176</v>
      </c>
      <c r="AO189" s="8">
        <f t="shared" si="280"/>
        <v>24097</v>
      </c>
      <c r="AP189" s="8">
        <f t="shared" si="280"/>
        <v>24807</v>
      </c>
      <c r="AQ189" s="8">
        <f>SUM(AQ70:AQ121)</f>
        <v>24970</v>
      </c>
      <c r="AR189" s="8">
        <f t="shared" ref="AR189" si="281">SUM(AR70:AR121)</f>
        <v>24591</v>
      </c>
      <c r="AS189" s="8">
        <f t="shared" ref="AS189" si="282">SUM(AS70:AS121)</f>
        <v>389</v>
      </c>
      <c r="AT189" s="8">
        <f>SUM(AT70:AT121)</f>
        <v>559</v>
      </c>
      <c r="AU189" s="8">
        <f t="shared" ref="AU189:AX189" si="283">SUM(AU70:AU121)</f>
        <v>372</v>
      </c>
      <c r="AV189" s="8">
        <f t="shared" si="283"/>
        <v>376</v>
      </c>
      <c r="AW189" s="8">
        <f t="shared" si="283"/>
        <v>442</v>
      </c>
      <c r="AX189" s="8">
        <f t="shared" si="283"/>
        <v>627</v>
      </c>
      <c r="AY189" s="8">
        <f>SUM(AY70:AY121)</f>
        <v>906</v>
      </c>
    </row>
    <row r="190" spans="1:51" s="22" customFormat="1" ht="12" customHeight="1" x14ac:dyDescent="0.2">
      <c r="A190" s="91" t="s">
        <v>166</v>
      </c>
      <c r="B190" s="91"/>
      <c r="C190" s="8">
        <f>SUM(C124:C146)</f>
        <v>1099</v>
      </c>
      <c r="D190" s="8">
        <f t="shared" ref="D190:G190" si="284">SUM(D124:D146)</f>
        <v>975</v>
      </c>
      <c r="E190" s="8">
        <f t="shared" si="284"/>
        <v>948</v>
      </c>
      <c r="F190" s="8">
        <f t="shared" si="284"/>
        <v>977</v>
      </c>
      <c r="G190" s="8">
        <f t="shared" si="284"/>
        <v>937</v>
      </c>
      <c r="H190" s="8">
        <f>SUM(H124:H146)</f>
        <v>897</v>
      </c>
      <c r="I190" s="8">
        <f t="shared" ref="I190" si="285">SUM(I124:I146)</f>
        <v>930</v>
      </c>
      <c r="J190" s="8">
        <f t="shared" ref="J190" si="286">SUM(J124:J146)</f>
        <v>237</v>
      </c>
      <c r="K190" s="8">
        <f>SUM(K124:K146)</f>
        <v>216</v>
      </c>
      <c r="L190" s="8">
        <f t="shared" ref="L190:O190" si="287">SUM(L124:L146)</f>
        <v>220</v>
      </c>
      <c r="M190" s="8">
        <f t="shared" si="287"/>
        <v>233</v>
      </c>
      <c r="N190" s="8">
        <f t="shared" si="287"/>
        <v>249</v>
      </c>
      <c r="O190" s="8">
        <f t="shared" si="287"/>
        <v>274</v>
      </c>
      <c r="P190" s="8">
        <f>SUM(P124:P146)</f>
        <v>270</v>
      </c>
      <c r="Q190" s="8">
        <f t="shared" ref="Q190:R190" si="288">SUM(Q124:Q146)</f>
        <v>33</v>
      </c>
      <c r="R190" s="8">
        <f t="shared" si="288"/>
        <v>16</v>
      </c>
      <c r="S190" s="8">
        <f>SUM(S124:S146)</f>
        <v>31</v>
      </c>
      <c r="T190" s="8">
        <f t="shared" ref="T190:W190" si="289">SUM(T124:T146)</f>
        <v>39</v>
      </c>
      <c r="U190" s="8">
        <f t="shared" si="289"/>
        <v>30</v>
      </c>
      <c r="V190" s="8">
        <f t="shared" si="289"/>
        <v>50</v>
      </c>
      <c r="W190" s="8">
        <f t="shared" si="289"/>
        <v>33</v>
      </c>
      <c r="X190" s="8">
        <f t="shared" ref="X190:Z190" si="290">SUM(X124:X146)</f>
        <v>2846</v>
      </c>
      <c r="Y190" s="8">
        <f t="shared" si="290"/>
        <v>2757</v>
      </c>
      <c r="Z190" s="8">
        <f t="shared" si="290"/>
        <v>2836</v>
      </c>
      <c r="AA190" s="8">
        <f>SUM(AA124:AA146)</f>
        <v>2749</v>
      </c>
      <c r="AB190" s="8">
        <f t="shared" ref="AB190:AD190" si="291">SUM(AB124:AB146)</f>
        <v>3111</v>
      </c>
      <c r="AC190" s="8">
        <f t="shared" si="291"/>
        <v>2957</v>
      </c>
      <c r="AD190" s="8">
        <f t="shared" si="291"/>
        <v>2701</v>
      </c>
      <c r="AE190" s="8">
        <f t="shared" ref="AE190:AH190" si="292">SUM(AE124:AE146)</f>
        <v>2507</v>
      </c>
      <c r="AF190" s="8">
        <f t="shared" si="292"/>
        <v>2456</v>
      </c>
      <c r="AG190" s="8">
        <f t="shared" si="292"/>
        <v>2347</v>
      </c>
      <c r="AH190" s="8">
        <f t="shared" si="292"/>
        <v>2173</v>
      </c>
      <c r="AI190" s="8">
        <f>SUM(AI124:AI146)</f>
        <v>2323</v>
      </c>
      <c r="AJ190" s="8">
        <f t="shared" ref="AJ190:AK190" si="293">SUM(AJ124:AJ146)</f>
        <v>2235</v>
      </c>
      <c r="AK190" s="8">
        <f t="shared" si="293"/>
        <v>2136</v>
      </c>
      <c r="AL190" s="8">
        <f>SUM(AL124:AL146)</f>
        <v>12766</v>
      </c>
      <c r="AM190" s="8">
        <f t="shared" ref="AM190:AP190" si="294">SUM(AM124:AM146)</f>
        <v>14870</v>
      </c>
      <c r="AN190" s="8">
        <f t="shared" si="294"/>
        <v>12167</v>
      </c>
      <c r="AO190" s="8">
        <f t="shared" si="294"/>
        <v>6191</v>
      </c>
      <c r="AP190" s="8">
        <f t="shared" si="294"/>
        <v>6036</v>
      </c>
      <c r="AQ190" s="8">
        <f>SUM(AQ124:AQ146)</f>
        <v>4666</v>
      </c>
      <c r="AR190" s="8">
        <f t="shared" ref="AR190" si="295">SUM(AR124:AR146)</f>
        <v>352</v>
      </c>
      <c r="AS190" s="8">
        <f t="shared" ref="AS190" si="296">SUM(AS124:AS146)</f>
        <v>253</v>
      </c>
      <c r="AT190" s="8">
        <f>SUM(AT124:AT146)</f>
        <v>236</v>
      </c>
      <c r="AU190" s="8">
        <f t="shared" ref="AU190:AX190" si="297">SUM(AU124:AU146)</f>
        <v>281</v>
      </c>
      <c r="AV190" s="8">
        <f t="shared" si="297"/>
        <v>118</v>
      </c>
      <c r="AW190" s="8">
        <f t="shared" si="297"/>
        <v>302</v>
      </c>
      <c r="AX190" s="8">
        <f t="shared" si="297"/>
        <v>224</v>
      </c>
      <c r="AY190" s="8">
        <f>SUM(AY124:AY146)</f>
        <v>239</v>
      </c>
    </row>
    <row r="191" spans="1:51" s="22" customFormat="1" ht="12" customHeight="1" x14ac:dyDescent="0.2">
      <c r="A191" s="91" t="s">
        <v>167</v>
      </c>
      <c r="B191" s="91"/>
      <c r="C191" s="8">
        <f>SUM(C149:C156)</f>
        <v>600</v>
      </c>
      <c r="D191" s="8">
        <f t="shared" ref="D191:G191" si="298">SUM(D149:D156)</f>
        <v>730</v>
      </c>
      <c r="E191" s="8">
        <f t="shared" si="298"/>
        <v>775</v>
      </c>
      <c r="F191" s="8">
        <f t="shared" si="298"/>
        <v>849</v>
      </c>
      <c r="G191" s="8">
        <f t="shared" si="298"/>
        <v>878</v>
      </c>
      <c r="H191" s="8">
        <f>SUM(H149:H156)</f>
        <v>953</v>
      </c>
      <c r="I191" s="8">
        <f t="shared" ref="I191" si="299">SUM(I149:I156)</f>
        <v>973</v>
      </c>
      <c r="J191" s="8">
        <f t="shared" ref="J191" si="300">SUM(J149:J156)</f>
        <v>38</v>
      </c>
      <c r="K191" s="8">
        <f>SUM(K149:K156)</f>
        <v>47</v>
      </c>
      <c r="L191" s="8">
        <f t="shared" ref="L191:O191" si="301">SUM(L149:L156)</f>
        <v>63</v>
      </c>
      <c r="M191" s="8">
        <f t="shared" si="301"/>
        <v>77</v>
      </c>
      <c r="N191" s="8">
        <f t="shared" si="301"/>
        <v>83</v>
      </c>
      <c r="O191" s="8">
        <f t="shared" si="301"/>
        <v>85</v>
      </c>
      <c r="P191" s="8">
        <f>SUM(P149:P156)</f>
        <v>115</v>
      </c>
      <c r="Q191" s="8">
        <f t="shared" ref="Q191:R191" si="302">SUM(Q149:Q156)</f>
        <v>89</v>
      </c>
      <c r="R191" s="8">
        <f t="shared" si="302"/>
        <v>53</v>
      </c>
      <c r="S191" s="8">
        <f>SUM(S149:S156)</f>
        <v>75</v>
      </c>
      <c r="T191" s="8">
        <f t="shared" ref="T191:W191" si="303">SUM(T149:T156)</f>
        <v>74</v>
      </c>
      <c r="U191" s="8">
        <f t="shared" si="303"/>
        <v>67</v>
      </c>
      <c r="V191" s="8">
        <f t="shared" si="303"/>
        <v>65</v>
      </c>
      <c r="W191" s="8">
        <f t="shared" si="303"/>
        <v>55</v>
      </c>
      <c r="X191" s="8">
        <f t="shared" ref="X191:Z191" si="304">SUM(X149:X156)</f>
        <v>2577</v>
      </c>
      <c r="Y191" s="8">
        <f t="shared" si="304"/>
        <v>2612</v>
      </c>
      <c r="Z191" s="8">
        <f t="shared" si="304"/>
        <v>2600</v>
      </c>
      <c r="AA191" s="8">
        <f>SUM(AA149:AA156)</f>
        <v>2443</v>
      </c>
      <c r="AB191" s="8">
        <f t="shared" ref="AB191:AD191" si="305">SUM(AB149:AB156)</f>
        <v>2253</v>
      </c>
      <c r="AC191" s="8">
        <f t="shared" si="305"/>
        <v>2269</v>
      </c>
      <c r="AD191" s="8">
        <f t="shared" si="305"/>
        <v>2000</v>
      </c>
      <c r="AE191" s="8">
        <f t="shared" ref="AE191:AH191" si="306">SUM(AE149:AE156)</f>
        <v>1278</v>
      </c>
      <c r="AF191" s="8">
        <f t="shared" si="306"/>
        <v>1295</v>
      </c>
      <c r="AG191" s="8">
        <f t="shared" si="306"/>
        <v>1336</v>
      </c>
      <c r="AH191" s="8">
        <f t="shared" si="306"/>
        <v>1455</v>
      </c>
      <c r="AI191" s="8">
        <f>SUM(AI149:AI156)</f>
        <v>1610</v>
      </c>
      <c r="AJ191" s="8">
        <f t="shared" ref="AJ191:AK191" si="307">SUM(AJ149:AJ156)</f>
        <v>1776</v>
      </c>
      <c r="AK191" s="8">
        <f t="shared" si="307"/>
        <v>1665</v>
      </c>
      <c r="AL191" s="8">
        <f>SUM(AL149:AL156)</f>
        <v>160</v>
      </c>
      <c r="AM191" s="8">
        <f t="shared" ref="AM191:AP191" si="308">SUM(AM149:AM156)</f>
        <v>114</v>
      </c>
      <c r="AN191" s="8">
        <f t="shared" si="308"/>
        <v>108</v>
      </c>
      <c r="AO191" s="8">
        <f t="shared" si="308"/>
        <v>149</v>
      </c>
      <c r="AP191" s="8">
        <f t="shared" si="308"/>
        <v>190</v>
      </c>
      <c r="AQ191" s="8">
        <f>SUM(AQ149:AQ156)</f>
        <v>177</v>
      </c>
      <c r="AR191" s="8">
        <f t="shared" ref="AR191" si="309">SUM(AR149:AR156)</f>
        <v>156</v>
      </c>
      <c r="AS191" s="8">
        <f t="shared" ref="AS191" si="310">SUM(AS149:AS156)</f>
        <v>33</v>
      </c>
      <c r="AT191" s="8">
        <f>SUM(AT149:AT156)</f>
        <v>93</v>
      </c>
      <c r="AU191" s="8">
        <f t="shared" ref="AU191:AX191" si="311">SUM(AU149:AU156)</f>
        <v>46</v>
      </c>
      <c r="AV191" s="8">
        <f t="shared" si="311"/>
        <v>68</v>
      </c>
      <c r="AW191" s="8">
        <f t="shared" si="311"/>
        <v>33</v>
      </c>
      <c r="AX191" s="8">
        <f t="shared" si="311"/>
        <v>63</v>
      </c>
      <c r="AY191" s="8">
        <f>SUM(AY149:AY156)</f>
        <v>14</v>
      </c>
    </row>
    <row r="192" spans="1:51" s="22" customFormat="1" ht="12" customHeight="1" x14ac:dyDescent="0.2">
      <c r="A192" s="91" t="s">
        <v>168</v>
      </c>
      <c r="B192" s="91"/>
      <c r="C192" s="8">
        <f>SUM(C159:C164)</f>
        <v>1531</v>
      </c>
      <c r="D192" s="8">
        <f t="shared" ref="D192:G192" si="312">SUM(D159:D164)</f>
        <v>1457</v>
      </c>
      <c r="E192" s="8">
        <f t="shared" si="312"/>
        <v>1409</v>
      </c>
      <c r="F192" s="8">
        <f t="shared" si="312"/>
        <v>1387</v>
      </c>
      <c r="G192" s="8">
        <f t="shared" si="312"/>
        <v>1448</v>
      </c>
      <c r="H192" s="8">
        <f>SUM(H159:H164)</f>
        <v>1319</v>
      </c>
      <c r="I192" s="8">
        <f t="shared" ref="I192" si="313">SUM(I159:I164)</f>
        <v>1329</v>
      </c>
      <c r="J192" s="8">
        <f t="shared" ref="J192" si="314">SUM(J159:J164)</f>
        <v>256</v>
      </c>
      <c r="K192" s="8">
        <f>SUM(K159:K164)</f>
        <v>233</v>
      </c>
      <c r="L192" s="8">
        <f t="shared" ref="L192:O192" si="315">SUM(L159:L164)</f>
        <v>263</v>
      </c>
      <c r="M192" s="8">
        <f t="shared" si="315"/>
        <v>278</v>
      </c>
      <c r="N192" s="8">
        <f t="shared" si="315"/>
        <v>287</v>
      </c>
      <c r="O192" s="8">
        <f t="shared" si="315"/>
        <v>264</v>
      </c>
      <c r="P192" s="8">
        <f>SUM(P159:P164)</f>
        <v>273</v>
      </c>
      <c r="Q192" s="8">
        <f t="shared" ref="Q192:R192" si="316">SUM(Q159:Q164)</f>
        <v>1633</v>
      </c>
      <c r="R192" s="8">
        <f t="shared" si="316"/>
        <v>797</v>
      </c>
      <c r="S192" s="8">
        <f>SUM(S159:S164)</f>
        <v>1823</v>
      </c>
      <c r="T192" s="8">
        <f t="shared" ref="T192:W192" si="317">SUM(T159:T164)</f>
        <v>1682</v>
      </c>
      <c r="U192" s="8">
        <f t="shared" si="317"/>
        <v>1420</v>
      </c>
      <c r="V192" s="8">
        <f t="shared" si="317"/>
        <v>1479</v>
      </c>
      <c r="W192" s="8">
        <f t="shared" si="317"/>
        <v>982</v>
      </c>
      <c r="X192" s="8">
        <f t="shared" ref="X192:Z192" si="318">SUM(X159:X164)</f>
        <v>2499</v>
      </c>
      <c r="Y192" s="8">
        <f t="shared" si="318"/>
        <v>2048</v>
      </c>
      <c r="Z192" s="8">
        <f t="shared" si="318"/>
        <v>2317</v>
      </c>
      <c r="AA192" s="8">
        <f>SUM(AA159:AA164)</f>
        <v>2299</v>
      </c>
      <c r="AB192" s="8">
        <f t="shared" ref="AB192:AD192" si="319">SUM(AB159:AB164)</f>
        <v>2487</v>
      </c>
      <c r="AC192" s="8">
        <f t="shared" si="319"/>
        <v>2354</v>
      </c>
      <c r="AD192" s="8">
        <f t="shared" si="319"/>
        <v>2347</v>
      </c>
      <c r="AE192" s="8">
        <f t="shared" ref="AE192:AH192" si="320">SUM(AE159:AE164)</f>
        <v>916</v>
      </c>
      <c r="AF192" s="8">
        <f t="shared" si="320"/>
        <v>904</v>
      </c>
      <c r="AG192" s="8">
        <f t="shared" si="320"/>
        <v>973</v>
      </c>
      <c r="AH192" s="8">
        <f t="shared" si="320"/>
        <v>1059</v>
      </c>
      <c r="AI192" s="8">
        <f>SUM(AI159:AI164)</f>
        <v>1200</v>
      </c>
      <c r="AJ192" s="8">
        <f t="shared" ref="AJ192:AK192" si="321">SUM(AJ159:AJ164)</f>
        <v>1020</v>
      </c>
      <c r="AK192" s="8">
        <f t="shared" si="321"/>
        <v>957</v>
      </c>
      <c r="AL192" s="8">
        <f>SUM(AL159:AL164)</f>
        <v>2751</v>
      </c>
      <c r="AM192" s="8">
        <f t="shared" ref="AM192:AP192" si="322">SUM(AM159:AM164)</f>
        <v>499</v>
      </c>
      <c r="AN192" s="8">
        <f t="shared" si="322"/>
        <v>3780</v>
      </c>
      <c r="AO192" s="8">
        <f t="shared" si="322"/>
        <v>3808</v>
      </c>
      <c r="AP192" s="8">
        <f t="shared" si="322"/>
        <v>2920</v>
      </c>
      <c r="AQ192" s="8">
        <f>SUM(AQ159:AQ164)</f>
        <v>2729</v>
      </c>
      <c r="AR192" s="8">
        <f t="shared" ref="AR192" si="323">SUM(AR159:AR164)</f>
        <v>2668</v>
      </c>
      <c r="AS192" s="8">
        <f t="shared" ref="AS192" si="324">SUM(AS159:AS164)</f>
        <v>43</v>
      </c>
      <c r="AT192" s="8">
        <f>SUM(AT159:AT164)</f>
        <v>115</v>
      </c>
      <c r="AU192" s="8">
        <f t="shared" ref="AU192:AX192" si="325">SUM(AU159:AU164)</f>
        <v>101</v>
      </c>
      <c r="AV192" s="8">
        <f t="shared" si="325"/>
        <v>66</v>
      </c>
      <c r="AW192" s="8">
        <f t="shared" si="325"/>
        <v>92</v>
      </c>
      <c r="AX192" s="8">
        <f t="shared" si="325"/>
        <v>82</v>
      </c>
      <c r="AY192" s="8">
        <f>SUM(AY159:AY164)</f>
        <v>120</v>
      </c>
    </row>
    <row r="193" spans="1:51" s="22" customFormat="1" ht="12" customHeight="1" x14ac:dyDescent="0.2">
      <c r="A193" s="91" t="s">
        <v>169</v>
      </c>
      <c r="B193" s="91"/>
      <c r="C193" s="8">
        <f>SUM(C167:C168)</f>
        <v>388</v>
      </c>
      <c r="D193" s="8">
        <f t="shared" ref="D193:G193" si="326">SUM(D167:D168)</f>
        <v>386</v>
      </c>
      <c r="E193" s="8">
        <f t="shared" si="326"/>
        <v>389</v>
      </c>
      <c r="F193" s="8">
        <f t="shared" si="326"/>
        <v>399</v>
      </c>
      <c r="G193" s="8">
        <f t="shared" si="326"/>
        <v>434</v>
      </c>
      <c r="H193" s="8">
        <f>SUM(H167:H168)</f>
        <v>431</v>
      </c>
      <c r="I193" s="8">
        <f t="shared" ref="I193" si="327">SUM(I167:I168)</f>
        <v>442</v>
      </c>
      <c r="J193" s="8">
        <f t="shared" ref="J193" si="328">SUM(J167:J168)</f>
        <v>144</v>
      </c>
      <c r="K193" s="8">
        <f>SUM(K167:K168)</f>
        <v>157</v>
      </c>
      <c r="L193" s="8">
        <f t="shared" ref="L193:O193" si="329">SUM(L167:L168)</f>
        <v>144</v>
      </c>
      <c r="M193" s="8">
        <f t="shared" si="329"/>
        <v>150</v>
      </c>
      <c r="N193" s="8">
        <f t="shared" si="329"/>
        <v>147</v>
      </c>
      <c r="O193" s="8">
        <f t="shared" si="329"/>
        <v>144</v>
      </c>
      <c r="P193" s="8">
        <f>SUM(P167:P168)</f>
        <v>176</v>
      </c>
      <c r="Q193" s="8">
        <f t="shared" ref="Q193:R193" si="330">SUM(Q167:Q168)</f>
        <v>3</v>
      </c>
      <c r="R193" s="8">
        <f t="shared" si="330"/>
        <v>32</v>
      </c>
      <c r="S193" s="8">
        <f>SUM(S167:S168)</f>
        <v>21</v>
      </c>
      <c r="T193" s="8">
        <f t="shared" ref="T193:W193" si="331">SUM(T167:T168)</f>
        <v>20</v>
      </c>
      <c r="U193" s="8">
        <f t="shared" si="331"/>
        <v>22</v>
      </c>
      <c r="V193" s="8">
        <f t="shared" si="331"/>
        <v>17</v>
      </c>
      <c r="W193" s="8">
        <f t="shared" si="331"/>
        <v>8</v>
      </c>
      <c r="X193" s="8">
        <f t="shared" ref="X193:Z193" si="332">SUM(X167:X168)</f>
        <v>1155</v>
      </c>
      <c r="Y193" s="8">
        <f t="shared" si="332"/>
        <v>1240</v>
      </c>
      <c r="Z193" s="8">
        <f t="shared" si="332"/>
        <v>1239</v>
      </c>
      <c r="AA193" s="8">
        <f>SUM(AA167:AA168)</f>
        <v>1209</v>
      </c>
      <c r="AB193" s="8">
        <f t="shared" ref="AB193:AD193" si="333">SUM(AB167:AB168)</f>
        <v>1135</v>
      </c>
      <c r="AC193" s="8">
        <f t="shared" si="333"/>
        <v>1147</v>
      </c>
      <c r="AD193" s="8">
        <f t="shared" si="333"/>
        <v>1070</v>
      </c>
      <c r="AE193" s="8">
        <f t="shared" ref="AE193:AH193" si="334">SUM(AE167:AE168)</f>
        <v>1110</v>
      </c>
      <c r="AF193" s="8">
        <f t="shared" si="334"/>
        <v>1034</v>
      </c>
      <c r="AG193" s="8">
        <f t="shared" si="334"/>
        <v>1137</v>
      </c>
      <c r="AH193" s="8">
        <f t="shared" si="334"/>
        <v>1142</v>
      </c>
      <c r="AI193" s="8">
        <f>SUM(AI167:AI168)</f>
        <v>1151</v>
      </c>
      <c r="AJ193" s="8">
        <f t="shared" ref="AJ193:AK193" si="335">SUM(AJ167:AJ168)</f>
        <v>1022</v>
      </c>
      <c r="AK193" s="8">
        <f t="shared" si="335"/>
        <v>1053</v>
      </c>
      <c r="AL193" s="8">
        <f>SUM(AL167:AL168)</f>
        <v>350</v>
      </c>
      <c r="AM193" s="8">
        <f t="shared" ref="AM193:AP193" si="336">SUM(AM167:AM168)</f>
        <v>282</v>
      </c>
      <c r="AN193" s="8">
        <f t="shared" si="336"/>
        <v>65</v>
      </c>
      <c r="AO193" s="8">
        <f t="shared" si="336"/>
        <v>47</v>
      </c>
      <c r="AP193" s="8">
        <f t="shared" si="336"/>
        <v>185</v>
      </c>
      <c r="AQ193" s="8">
        <f>SUM(AQ167:AQ168)</f>
        <v>94</v>
      </c>
      <c r="AR193" s="8">
        <f t="shared" ref="AR193" si="337">SUM(AR167:AR168)</f>
        <v>49</v>
      </c>
      <c r="AS193" s="8">
        <f t="shared" ref="AS193" si="338">SUM(AS167:AS168)</f>
        <v>15</v>
      </c>
      <c r="AT193" s="8">
        <f>SUM(AT167:AT168)</f>
        <v>35</v>
      </c>
      <c r="AU193" s="8">
        <f t="shared" ref="AU193:AX193" si="339">SUM(AU167:AU168)</f>
        <v>45</v>
      </c>
      <c r="AV193" s="8">
        <f t="shared" si="339"/>
        <v>38</v>
      </c>
      <c r="AW193" s="8">
        <f t="shared" si="339"/>
        <v>88</v>
      </c>
      <c r="AX193" s="8">
        <f t="shared" si="339"/>
        <v>37</v>
      </c>
      <c r="AY193" s="8">
        <f>SUM(AY167:AY168)</f>
        <v>37</v>
      </c>
    </row>
    <row r="194" spans="1:51" s="22" customFormat="1" ht="12" customHeight="1" x14ac:dyDescent="0.2">
      <c r="A194" s="91" t="s">
        <v>170</v>
      </c>
      <c r="B194" s="91"/>
      <c r="C194" s="8">
        <f t="shared" ref="C194:AK194" si="340">SUM(C171:C173)</f>
        <v>2336</v>
      </c>
      <c r="D194" s="8">
        <f t="shared" si="340"/>
        <v>2272</v>
      </c>
      <c r="E194" s="8">
        <f t="shared" si="340"/>
        <v>2245</v>
      </c>
      <c r="F194" s="8">
        <f t="shared" si="340"/>
        <v>2314</v>
      </c>
      <c r="G194" s="8">
        <f t="shared" si="340"/>
        <v>2387</v>
      </c>
      <c r="H194" s="8">
        <f t="shared" si="340"/>
        <v>2320</v>
      </c>
      <c r="I194" s="8">
        <f t="shared" si="340"/>
        <v>2202</v>
      </c>
      <c r="J194" s="8">
        <f t="shared" si="340"/>
        <v>146</v>
      </c>
      <c r="K194" s="8">
        <f t="shared" si="340"/>
        <v>155</v>
      </c>
      <c r="L194" s="8">
        <f t="shared" si="340"/>
        <v>148</v>
      </c>
      <c r="M194" s="8">
        <f t="shared" si="340"/>
        <v>178</v>
      </c>
      <c r="N194" s="8">
        <f t="shared" si="340"/>
        <v>209</v>
      </c>
      <c r="O194" s="8">
        <f t="shared" si="340"/>
        <v>210</v>
      </c>
      <c r="P194" s="8">
        <f t="shared" si="340"/>
        <v>225</v>
      </c>
      <c r="Q194" s="8">
        <f t="shared" si="340"/>
        <v>28</v>
      </c>
      <c r="R194" s="8">
        <f t="shared" si="340"/>
        <v>26</v>
      </c>
      <c r="S194" s="8">
        <f t="shared" si="340"/>
        <v>26</v>
      </c>
      <c r="T194" s="8">
        <f t="shared" si="340"/>
        <v>25</v>
      </c>
      <c r="U194" s="8">
        <f t="shared" si="340"/>
        <v>25</v>
      </c>
      <c r="V194" s="8">
        <f t="shared" si="340"/>
        <v>13</v>
      </c>
      <c r="W194" s="8">
        <f t="shared" si="340"/>
        <v>41</v>
      </c>
      <c r="X194" s="8">
        <f t="shared" si="340"/>
        <v>4530</v>
      </c>
      <c r="Y194" s="8">
        <f t="shared" si="340"/>
        <v>4637</v>
      </c>
      <c r="Z194" s="8">
        <f t="shared" si="340"/>
        <v>4468</v>
      </c>
      <c r="AA194" s="8">
        <f t="shared" si="340"/>
        <v>4513</v>
      </c>
      <c r="AB194" s="8">
        <f t="shared" si="340"/>
        <v>4240</v>
      </c>
      <c r="AC194" s="8">
        <f t="shared" si="340"/>
        <v>4486</v>
      </c>
      <c r="AD194" s="8">
        <f t="shared" si="340"/>
        <v>4473</v>
      </c>
      <c r="AE194" s="8">
        <f t="shared" si="340"/>
        <v>1544</v>
      </c>
      <c r="AF194" s="8">
        <f t="shared" si="340"/>
        <v>1776</v>
      </c>
      <c r="AG194" s="8">
        <f t="shared" si="340"/>
        <v>1819</v>
      </c>
      <c r="AH194" s="8">
        <f t="shared" si="340"/>
        <v>1816</v>
      </c>
      <c r="AI194" s="8">
        <f t="shared" si="340"/>
        <v>1857</v>
      </c>
      <c r="AJ194" s="8">
        <f t="shared" si="340"/>
        <v>1867</v>
      </c>
      <c r="AK194" s="8">
        <f t="shared" si="340"/>
        <v>1780</v>
      </c>
      <c r="AL194" s="8">
        <f t="shared" ref="AL194:AY194" si="341">SUM(AL171:AL173)</f>
        <v>371</v>
      </c>
      <c r="AM194" s="8">
        <f t="shared" si="341"/>
        <v>385</v>
      </c>
      <c r="AN194" s="8">
        <f t="shared" si="341"/>
        <v>369</v>
      </c>
      <c r="AO194" s="8">
        <f t="shared" si="341"/>
        <v>262</v>
      </c>
      <c r="AP194" s="8">
        <f t="shared" si="341"/>
        <v>402</v>
      </c>
      <c r="AQ194" s="8">
        <f t="shared" si="341"/>
        <v>527</v>
      </c>
      <c r="AR194" s="8">
        <f t="shared" si="341"/>
        <v>561</v>
      </c>
      <c r="AS194" s="8">
        <f t="shared" si="341"/>
        <v>59</v>
      </c>
      <c r="AT194" s="8">
        <f t="shared" si="341"/>
        <v>198</v>
      </c>
      <c r="AU194" s="8">
        <f t="shared" si="341"/>
        <v>109</v>
      </c>
      <c r="AV194" s="8">
        <f t="shared" si="341"/>
        <v>117</v>
      </c>
      <c r="AW194" s="8">
        <f t="shared" si="341"/>
        <v>156</v>
      </c>
      <c r="AX194" s="8">
        <f t="shared" si="341"/>
        <v>312</v>
      </c>
      <c r="AY194" s="8">
        <f t="shared" si="341"/>
        <v>295</v>
      </c>
    </row>
    <row r="195" spans="1:51" s="22" customFormat="1" ht="12" customHeight="1" x14ac:dyDescent="0.2">
      <c r="A195" s="93" t="s">
        <v>171</v>
      </c>
      <c r="B195" s="93"/>
      <c r="C195" s="13">
        <f t="shared" ref="C195:AK195" si="342">SUM(C176:C185)</f>
        <v>2070</v>
      </c>
      <c r="D195" s="13">
        <f t="shared" si="342"/>
        <v>1909</v>
      </c>
      <c r="E195" s="13">
        <f t="shared" si="342"/>
        <v>1972</v>
      </c>
      <c r="F195" s="13">
        <f t="shared" si="342"/>
        <v>1966</v>
      </c>
      <c r="G195" s="13">
        <f t="shared" si="342"/>
        <v>1982</v>
      </c>
      <c r="H195" s="13">
        <f t="shared" si="342"/>
        <v>1936</v>
      </c>
      <c r="I195" s="13">
        <f t="shared" si="342"/>
        <v>2038</v>
      </c>
      <c r="J195" s="13">
        <f t="shared" si="342"/>
        <v>171</v>
      </c>
      <c r="K195" s="13">
        <f t="shared" si="342"/>
        <v>166</v>
      </c>
      <c r="L195" s="13">
        <f t="shared" si="342"/>
        <v>179</v>
      </c>
      <c r="M195" s="13">
        <f t="shared" si="342"/>
        <v>162</v>
      </c>
      <c r="N195" s="13">
        <f t="shared" si="342"/>
        <v>175</v>
      </c>
      <c r="O195" s="13">
        <f t="shared" si="342"/>
        <v>162</v>
      </c>
      <c r="P195" s="13">
        <f t="shared" si="342"/>
        <v>193</v>
      </c>
      <c r="Q195" s="13">
        <f t="shared" si="342"/>
        <v>361</v>
      </c>
      <c r="R195" s="13">
        <f t="shared" si="342"/>
        <v>293</v>
      </c>
      <c r="S195" s="13">
        <f t="shared" si="342"/>
        <v>348</v>
      </c>
      <c r="T195" s="13">
        <f t="shared" si="342"/>
        <v>372</v>
      </c>
      <c r="U195" s="13">
        <f t="shared" si="342"/>
        <v>324</v>
      </c>
      <c r="V195" s="13">
        <f t="shared" si="342"/>
        <v>295</v>
      </c>
      <c r="W195" s="13">
        <f t="shared" si="342"/>
        <v>243</v>
      </c>
      <c r="X195" s="13">
        <f t="shared" si="342"/>
        <v>2272</v>
      </c>
      <c r="Y195" s="13">
        <f t="shared" si="342"/>
        <v>2083</v>
      </c>
      <c r="Z195" s="13">
        <f t="shared" si="342"/>
        <v>1899</v>
      </c>
      <c r="AA195" s="13">
        <f t="shared" si="342"/>
        <v>1799</v>
      </c>
      <c r="AB195" s="13">
        <f t="shared" si="342"/>
        <v>1777</v>
      </c>
      <c r="AC195" s="13">
        <f t="shared" si="342"/>
        <v>1738</v>
      </c>
      <c r="AD195" s="13">
        <f t="shared" si="342"/>
        <v>1785</v>
      </c>
      <c r="AE195" s="13">
        <f t="shared" si="342"/>
        <v>1383</v>
      </c>
      <c r="AF195" s="13">
        <f t="shared" si="342"/>
        <v>1418</v>
      </c>
      <c r="AG195" s="13">
        <f t="shared" si="342"/>
        <v>1414</v>
      </c>
      <c r="AH195" s="13">
        <f t="shared" si="342"/>
        <v>1415</v>
      </c>
      <c r="AI195" s="13">
        <f t="shared" si="342"/>
        <v>1460</v>
      </c>
      <c r="AJ195" s="13">
        <f t="shared" si="342"/>
        <v>1534</v>
      </c>
      <c r="AK195" s="13">
        <f t="shared" si="342"/>
        <v>1509</v>
      </c>
      <c r="AL195" s="13">
        <f t="shared" ref="AL195:AY195" si="343">SUM(AL176:AL185)</f>
        <v>593</v>
      </c>
      <c r="AM195" s="13">
        <f t="shared" si="343"/>
        <v>379</v>
      </c>
      <c r="AN195" s="13">
        <f t="shared" si="343"/>
        <v>375</v>
      </c>
      <c r="AO195" s="13">
        <f t="shared" si="343"/>
        <v>276</v>
      </c>
      <c r="AP195" s="13">
        <f t="shared" si="343"/>
        <v>238</v>
      </c>
      <c r="AQ195" s="13">
        <f t="shared" si="343"/>
        <v>353</v>
      </c>
      <c r="AR195" s="13">
        <f t="shared" si="343"/>
        <v>349</v>
      </c>
      <c r="AS195" s="13">
        <f t="shared" si="343"/>
        <v>75</v>
      </c>
      <c r="AT195" s="13">
        <f t="shared" si="343"/>
        <v>208</v>
      </c>
      <c r="AU195" s="13">
        <f t="shared" si="343"/>
        <v>89</v>
      </c>
      <c r="AV195" s="13">
        <f t="shared" si="343"/>
        <v>127</v>
      </c>
      <c r="AW195" s="13">
        <f t="shared" si="343"/>
        <v>99</v>
      </c>
      <c r="AX195" s="13">
        <f t="shared" si="343"/>
        <v>157</v>
      </c>
      <c r="AY195" s="13">
        <f t="shared" si="343"/>
        <v>110</v>
      </c>
    </row>
    <row r="196" spans="1:51" s="22" customFormat="1" ht="12" customHeight="1" x14ac:dyDescent="0.2">
      <c r="A196" s="47"/>
      <c r="B196" s="4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</row>
    <row r="197" spans="1:51" s="22" customFormat="1" ht="12" customHeight="1" x14ac:dyDescent="0.2">
      <c r="A197" s="90" t="s">
        <v>172</v>
      </c>
      <c r="B197" s="90"/>
      <c r="C197" s="7">
        <f>+C198+C199+C200+C201+C202</f>
        <v>5354</v>
      </c>
      <c r="D197" s="7">
        <f t="shared" ref="D197:G197" si="344">+D198+D199+D200+D201+D202</f>
        <v>5171</v>
      </c>
      <c r="E197" s="7">
        <f t="shared" si="344"/>
        <v>5144</v>
      </c>
      <c r="F197" s="7">
        <f t="shared" si="344"/>
        <v>5142</v>
      </c>
      <c r="G197" s="7">
        <f t="shared" si="344"/>
        <v>5071</v>
      </c>
      <c r="H197" s="7">
        <f>+H198+H199+H200+H201+H202</f>
        <v>5072</v>
      </c>
      <c r="I197" s="7">
        <f t="shared" ref="I197" si="345">+I198+I199+I200+I201+I202</f>
        <v>5003</v>
      </c>
      <c r="J197" s="7">
        <f t="shared" ref="J197" si="346">+J198+J199+J200+J201+J202</f>
        <v>1156</v>
      </c>
      <c r="K197" s="7">
        <f>+K198+K199+K200+K201+K202</f>
        <v>1106</v>
      </c>
      <c r="L197" s="7">
        <f t="shared" ref="L197:O197" si="347">+L198+L199+L200+L201+L202</f>
        <v>1239</v>
      </c>
      <c r="M197" s="7">
        <f t="shared" si="347"/>
        <v>1279</v>
      </c>
      <c r="N197" s="7">
        <f t="shared" si="347"/>
        <v>1295</v>
      </c>
      <c r="O197" s="7">
        <f t="shared" si="347"/>
        <v>1301</v>
      </c>
      <c r="P197" s="7">
        <f>+P198+P199+P200+P201+P202</f>
        <v>1407</v>
      </c>
      <c r="Q197" s="7">
        <f t="shared" ref="Q197:R197" si="348">+Q198+Q199+Q200+Q201+Q202</f>
        <v>2845</v>
      </c>
      <c r="R197" s="7">
        <f t="shared" si="348"/>
        <v>1378</v>
      </c>
      <c r="S197" s="7">
        <f>+S198+S199+S200+S201+S202</f>
        <v>3500</v>
      </c>
      <c r="T197" s="7">
        <f t="shared" ref="T197:W197" si="349">+T198+T199+T200+T201+T202</f>
        <v>3093</v>
      </c>
      <c r="U197" s="7">
        <f t="shared" si="349"/>
        <v>2979</v>
      </c>
      <c r="V197" s="7">
        <f t="shared" si="349"/>
        <v>2809</v>
      </c>
      <c r="W197" s="7">
        <f t="shared" si="349"/>
        <v>2246</v>
      </c>
      <c r="X197" s="7">
        <f t="shared" ref="X197:Z197" si="350">+X198+X199+X200+X201+X202</f>
        <v>8435</v>
      </c>
      <c r="Y197" s="7">
        <f t="shared" si="350"/>
        <v>7949</v>
      </c>
      <c r="Z197" s="7">
        <f t="shared" si="350"/>
        <v>8351</v>
      </c>
      <c r="AA197" s="7">
        <f>+AA198+AA199+AA200+AA201+AA202</f>
        <v>7881</v>
      </c>
      <c r="AB197" s="7">
        <f t="shared" ref="AB197:AD197" si="351">+AB198+AB199+AB200+AB201+AB202</f>
        <v>8438</v>
      </c>
      <c r="AC197" s="7">
        <f t="shared" si="351"/>
        <v>8143</v>
      </c>
      <c r="AD197" s="7">
        <f t="shared" si="351"/>
        <v>7959</v>
      </c>
      <c r="AE197" s="7">
        <f t="shared" ref="AE197:AH197" si="352">+AE198+AE199+AE200+AE201+AE202</f>
        <v>4507</v>
      </c>
      <c r="AF197" s="7">
        <f t="shared" si="352"/>
        <v>4715</v>
      </c>
      <c r="AG197" s="7">
        <f t="shared" si="352"/>
        <v>5111</v>
      </c>
      <c r="AH197" s="7">
        <f t="shared" si="352"/>
        <v>5204</v>
      </c>
      <c r="AI197" s="7">
        <f>+AI198+AI199+AI200+AI201+AI202</f>
        <v>5589</v>
      </c>
      <c r="AJ197" s="7">
        <f t="shared" ref="AJ197:AK197" si="353">+AJ198+AJ199+AJ200+AJ201+AJ202</f>
        <v>5612</v>
      </c>
      <c r="AK197" s="7">
        <f t="shared" si="353"/>
        <v>5420</v>
      </c>
      <c r="AL197" s="7">
        <f>+AL198+AL199+AL200+AL201+AL202</f>
        <v>41843</v>
      </c>
      <c r="AM197" s="7">
        <f t="shared" ref="AM197:AP197" si="354">+AM198+AM199+AM200+AM201+AM202</f>
        <v>20296</v>
      </c>
      <c r="AN197" s="7">
        <f t="shared" si="354"/>
        <v>42820</v>
      </c>
      <c r="AO197" s="7">
        <f t="shared" si="354"/>
        <v>35899</v>
      </c>
      <c r="AP197" s="7">
        <f t="shared" si="354"/>
        <v>34719</v>
      </c>
      <c r="AQ197" s="7">
        <f>+AQ198+AQ199+AQ200+AQ201+AQ202</f>
        <v>35458</v>
      </c>
      <c r="AR197" s="7">
        <f t="shared" ref="AR197" si="355">+AR198+AR199+AR200+AR201+AR202</f>
        <v>28313</v>
      </c>
      <c r="AS197" s="7">
        <f t="shared" ref="AS197" si="356">+AS198+AS199+AS200+AS201+AS202</f>
        <v>1010</v>
      </c>
      <c r="AT197" s="7">
        <f>+AT198+AT199+AT200+AT201+AT202</f>
        <v>1399</v>
      </c>
      <c r="AU197" s="7">
        <f t="shared" ref="AU197:AX197" si="357">+AU198+AU199+AU200+AU201+AU202</f>
        <v>1482</v>
      </c>
      <c r="AV197" s="7">
        <f t="shared" si="357"/>
        <v>1281</v>
      </c>
      <c r="AW197" s="7">
        <f t="shared" si="357"/>
        <v>1393</v>
      </c>
      <c r="AX197" s="7">
        <f t="shared" si="357"/>
        <v>1536</v>
      </c>
      <c r="AY197" s="7">
        <f>+AY198+AY199+AY200+AY201+AY202</f>
        <v>1662</v>
      </c>
    </row>
    <row r="198" spans="1:51" s="22" customFormat="1" ht="12" customHeight="1" x14ac:dyDescent="0.2">
      <c r="A198" s="91" t="s">
        <v>173</v>
      </c>
      <c r="B198" s="91"/>
      <c r="C198" s="8">
        <f>+C159+C160+C163+C164</f>
        <v>1184</v>
      </c>
      <c r="D198" s="8">
        <f t="shared" ref="D198:G198" si="358">+D159+D160+D163+D164</f>
        <v>1109</v>
      </c>
      <c r="E198" s="8">
        <f t="shared" si="358"/>
        <v>1071</v>
      </c>
      <c r="F198" s="8">
        <f t="shared" si="358"/>
        <v>1045</v>
      </c>
      <c r="G198" s="8">
        <f t="shared" si="358"/>
        <v>1084</v>
      </c>
      <c r="H198" s="8">
        <f>+H159+H160+H163+H164</f>
        <v>935</v>
      </c>
      <c r="I198" s="8">
        <f t="shared" ref="I198" si="359">+I159+I160+I163+I164</f>
        <v>941</v>
      </c>
      <c r="J198" s="8">
        <f t="shared" ref="J198" si="360">+J159+J160+J163+J164</f>
        <v>238</v>
      </c>
      <c r="K198" s="8">
        <f>+K159+K160+K163+K164</f>
        <v>216</v>
      </c>
      <c r="L198" s="8">
        <f t="shared" ref="L198:O198" si="361">+L159+L160+L163+L164</f>
        <v>250</v>
      </c>
      <c r="M198" s="8">
        <f t="shared" si="361"/>
        <v>261</v>
      </c>
      <c r="N198" s="8">
        <f t="shared" si="361"/>
        <v>267</v>
      </c>
      <c r="O198" s="8">
        <f t="shared" si="361"/>
        <v>245</v>
      </c>
      <c r="P198" s="8">
        <f>+P159+P160+P163+P164</f>
        <v>250</v>
      </c>
      <c r="Q198" s="8">
        <f t="shared" ref="Q198:R198" si="362">+Q159+Q160+Q163+Q164</f>
        <v>944</v>
      </c>
      <c r="R198" s="8">
        <f t="shared" si="362"/>
        <v>114</v>
      </c>
      <c r="S198" s="8">
        <f>+S159+S160+S163+S164</f>
        <v>1101</v>
      </c>
      <c r="T198" s="8">
        <f t="shared" ref="T198:W198" si="363">+T159+T160+T163+T164</f>
        <v>1102</v>
      </c>
      <c r="U198" s="8">
        <f t="shared" si="363"/>
        <v>808</v>
      </c>
      <c r="V198" s="8">
        <f t="shared" si="363"/>
        <v>776</v>
      </c>
      <c r="W198" s="8">
        <f t="shared" si="363"/>
        <v>753</v>
      </c>
      <c r="X198" s="8">
        <f t="shared" ref="X198:Z198" si="364">+X159+X160+X163+X164</f>
        <v>2364</v>
      </c>
      <c r="Y198" s="8">
        <f t="shared" si="364"/>
        <v>1959</v>
      </c>
      <c r="Z198" s="8">
        <f t="shared" si="364"/>
        <v>2218</v>
      </c>
      <c r="AA198" s="8">
        <f>+AA159+AA160+AA163+AA164</f>
        <v>2206</v>
      </c>
      <c r="AB198" s="8">
        <f t="shared" ref="AB198:AD198" si="365">+AB159+AB160+AB163+AB164</f>
        <v>2400</v>
      </c>
      <c r="AC198" s="8">
        <f t="shared" si="365"/>
        <v>2270</v>
      </c>
      <c r="AD198" s="8">
        <f t="shared" si="365"/>
        <v>2280</v>
      </c>
      <c r="AE198" s="8">
        <f t="shared" ref="AE198:AH198" si="366">+AE159+AE160+AE163+AE164</f>
        <v>889</v>
      </c>
      <c r="AF198" s="8">
        <f t="shared" si="366"/>
        <v>878</v>
      </c>
      <c r="AG198" s="8">
        <f t="shared" si="366"/>
        <v>948</v>
      </c>
      <c r="AH198" s="8">
        <f t="shared" si="366"/>
        <v>1036</v>
      </c>
      <c r="AI198" s="8">
        <f>+AI159+AI160+AI163+AI164</f>
        <v>1175</v>
      </c>
      <c r="AJ198" s="8">
        <f t="shared" ref="AJ198:AK198" si="367">+AJ159+AJ160+AJ163+AJ164</f>
        <v>997</v>
      </c>
      <c r="AK198" s="8">
        <f t="shared" si="367"/>
        <v>933</v>
      </c>
      <c r="AL198" s="8">
        <f>+AL159+AL160+AL163+AL164</f>
        <v>386</v>
      </c>
      <c r="AM198" s="8">
        <f t="shared" ref="AM198:AP198" si="368">+AM159+AM160+AM163+AM164</f>
        <v>489</v>
      </c>
      <c r="AN198" s="8">
        <f t="shared" si="368"/>
        <v>3780</v>
      </c>
      <c r="AO198" s="8">
        <f t="shared" si="368"/>
        <v>3786</v>
      </c>
      <c r="AP198" s="8">
        <f t="shared" si="368"/>
        <v>2898</v>
      </c>
      <c r="AQ198" s="8">
        <f>+AQ159+AQ160+AQ163+AQ164</f>
        <v>2702</v>
      </c>
      <c r="AR198" s="8">
        <f t="shared" ref="AR198" si="369">+AR159+AR160+AR163+AR164</f>
        <v>2653</v>
      </c>
      <c r="AS198" s="8">
        <f t="shared" ref="AS198" si="370">+AS159+AS160+AS163+AS164</f>
        <v>28</v>
      </c>
      <c r="AT198" s="8">
        <f>+AT159+AT160+AT163+AT164</f>
        <v>77</v>
      </c>
      <c r="AU198" s="8">
        <f t="shared" ref="AU198:AX198" si="371">+AU159+AU160+AU163+AU164</f>
        <v>66</v>
      </c>
      <c r="AV198" s="8">
        <f t="shared" si="371"/>
        <v>56</v>
      </c>
      <c r="AW198" s="8">
        <f t="shared" si="371"/>
        <v>67</v>
      </c>
      <c r="AX198" s="8">
        <f t="shared" si="371"/>
        <v>51</v>
      </c>
      <c r="AY198" s="8">
        <f>+AY159+AY160+AY163+AY164</f>
        <v>99</v>
      </c>
    </row>
    <row r="199" spans="1:51" s="22" customFormat="1" ht="12" customHeight="1" x14ac:dyDescent="0.2">
      <c r="A199" s="91" t="s">
        <v>174</v>
      </c>
      <c r="B199" s="91"/>
      <c r="C199" s="10">
        <f>+C57+C58+C79+C59+C60+C61+C62+C63+C64+C65+C66+C67</f>
        <v>1163</v>
      </c>
      <c r="D199" s="10">
        <f t="shared" ref="D199:G199" si="372">+D57+D58+D79+D59+D60+D61+D62+D63+D64+D65+D66+D67</f>
        <v>1026</v>
      </c>
      <c r="E199" s="10">
        <f t="shared" si="372"/>
        <v>969</v>
      </c>
      <c r="F199" s="10">
        <f t="shared" si="372"/>
        <v>968</v>
      </c>
      <c r="G199" s="10">
        <f t="shared" si="372"/>
        <v>914</v>
      </c>
      <c r="H199" s="10">
        <f>+H57+H58+H79+H59+H60+H61+H62+H63+H64+H65+H66+H67</f>
        <v>963</v>
      </c>
      <c r="I199" s="10">
        <f t="shared" ref="I199" si="373">+I57+I58+I79+I59+I60+I61+I62+I63+I64+I65+I66+I67</f>
        <v>826</v>
      </c>
      <c r="J199" s="10">
        <f t="shared" ref="J199" si="374">+J57+J58+J79+J59+J60+J61+J62+J63+J64+J65+J66+J67</f>
        <v>169</v>
      </c>
      <c r="K199" s="10">
        <f>+K57+K58+K79+K59+K60+K61+K62+K63+K64+K65+K66+K67</f>
        <v>183</v>
      </c>
      <c r="L199" s="10">
        <f t="shared" ref="L199:O199" si="375">+L57+L58+L79+L59+L60+L61+L62+L63+L64+L65+L66+L67</f>
        <v>201</v>
      </c>
      <c r="M199" s="10">
        <f t="shared" si="375"/>
        <v>221</v>
      </c>
      <c r="N199" s="10">
        <f t="shared" si="375"/>
        <v>208</v>
      </c>
      <c r="O199" s="10">
        <f t="shared" si="375"/>
        <v>257</v>
      </c>
      <c r="P199" s="10">
        <f>+P57+P58+P79+P59+P60+P61+P62+P63+P64+P65+P66+P67</f>
        <v>296</v>
      </c>
      <c r="Q199" s="10">
        <f t="shared" ref="Q199:R199" si="376">+Q57+Q58+Q79+Q59+Q60+Q61+Q62+Q63+Q64+Q65+Q66+Q67</f>
        <v>394</v>
      </c>
      <c r="R199" s="10">
        <f t="shared" si="376"/>
        <v>231</v>
      </c>
      <c r="S199" s="10">
        <f>+S57+S58+S79+S59+S60+S61+S62+S63+S64+S65+S66+S67</f>
        <v>290</v>
      </c>
      <c r="T199" s="10">
        <f t="shared" ref="T199:W199" si="377">+T57+T58+T79+T59+T60+T61+T62+T63+T64+T65+T66+T67</f>
        <v>253</v>
      </c>
      <c r="U199" s="10">
        <f t="shared" si="377"/>
        <v>170</v>
      </c>
      <c r="V199" s="10">
        <f t="shared" si="377"/>
        <v>99</v>
      </c>
      <c r="W199" s="10">
        <f t="shared" si="377"/>
        <v>75</v>
      </c>
      <c r="X199" s="10">
        <f t="shared" ref="X199:Z199" si="378">+X57+X58+X79+X59+X60+X61+X62+X63+X64+X65+X66+X67</f>
        <v>524</v>
      </c>
      <c r="Y199" s="10">
        <f t="shared" si="378"/>
        <v>603</v>
      </c>
      <c r="Z199" s="10">
        <f t="shared" si="378"/>
        <v>583</v>
      </c>
      <c r="AA199" s="10">
        <f>+AA57+AA58+AA79+AA59+AA60+AA61+AA62+AA63+AA64+AA65+AA66+AA67</f>
        <v>588</v>
      </c>
      <c r="AB199" s="10">
        <f t="shared" ref="AB199:AD199" si="379">+AB57+AB58+AB79+AB59+AB60+AB61+AB62+AB63+AB64+AB65+AB66+AB67</f>
        <v>559</v>
      </c>
      <c r="AC199" s="10">
        <f t="shared" si="379"/>
        <v>654</v>
      </c>
      <c r="AD199" s="10">
        <f t="shared" si="379"/>
        <v>582</v>
      </c>
      <c r="AE199" s="10">
        <f t="shared" ref="AE199:AH199" si="380">+AE57+AE58+AE79+AE59+AE60+AE61+AE62+AE63+AE64+AE65+AE66+AE67</f>
        <v>698</v>
      </c>
      <c r="AF199" s="10">
        <f t="shared" si="380"/>
        <v>707</v>
      </c>
      <c r="AG199" s="10">
        <f t="shared" si="380"/>
        <v>756</v>
      </c>
      <c r="AH199" s="10">
        <f t="shared" si="380"/>
        <v>849</v>
      </c>
      <c r="AI199" s="10">
        <f>+AI57+AI58+AI79+AI59+AI60+AI61+AI62+AI63+AI64+AI65+AI66+AI67</f>
        <v>814</v>
      </c>
      <c r="AJ199" s="10">
        <f t="shared" ref="AJ199:AK199" si="381">+AJ57+AJ58+AJ79+AJ59+AJ60+AJ61+AJ62+AJ63+AJ64+AJ65+AJ66+AJ67</f>
        <v>966</v>
      </c>
      <c r="AK199" s="10">
        <f t="shared" si="381"/>
        <v>979</v>
      </c>
      <c r="AL199" s="10">
        <f>+AL57+AL58+AL79+AL59+AL60+AL61+AL62+AL63+AL64+AL65+AL66+AL67</f>
        <v>2221</v>
      </c>
      <c r="AM199" s="10">
        <f t="shared" ref="AM199:AP199" si="382">+AM57+AM58+AM79+AM59+AM60+AM61+AM62+AM63+AM64+AM65+AM66+AM67</f>
        <v>2513</v>
      </c>
      <c r="AN199" s="10">
        <f t="shared" si="382"/>
        <v>2681</v>
      </c>
      <c r="AO199" s="10">
        <f t="shared" si="382"/>
        <v>1744</v>
      </c>
      <c r="AP199" s="10">
        <f t="shared" si="382"/>
        <v>810</v>
      </c>
      <c r="AQ199" s="10">
        <f>+AQ57+AQ58+AQ79+AQ59+AQ60+AQ61+AQ62+AQ63+AQ64+AQ65+AQ66+AQ67</f>
        <v>3046</v>
      </c>
      <c r="AR199" s="10">
        <f t="shared" ref="AR199" si="383">+AR57+AR58+AR79+AR59+AR60+AR61+AR62+AR63+AR64+AR65+AR66+AR67</f>
        <v>721</v>
      </c>
      <c r="AS199" s="10">
        <f t="shared" ref="AS199" si="384">+AS57+AS58+AS79+AS59+AS60+AS61+AS62+AS63+AS64+AS65+AS66+AS67</f>
        <v>340</v>
      </c>
      <c r="AT199" s="10">
        <f>+AT57+AT58+AT79+AT59+AT60+AT61+AT62+AT63+AT64+AT65+AT66+AT67</f>
        <v>474</v>
      </c>
      <c r="AU199" s="10">
        <f t="shared" ref="AU199:AX199" si="385">+AU57+AU58+AU79+AU59+AU60+AU61+AU62+AU63+AU64+AU65+AU66+AU67</f>
        <v>755</v>
      </c>
      <c r="AV199" s="10">
        <f t="shared" si="385"/>
        <v>706</v>
      </c>
      <c r="AW199" s="10">
        <f t="shared" si="385"/>
        <v>561</v>
      </c>
      <c r="AX199" s="10">
        <f t="shared" si="385"/>
        <v>587</v>
      </c>
      <c r="AY199" s="10">
        <f>+AY57+AY58+AY79+AY59+AY60+AY61+AY62+AY63+AY64+AY65+AY66+AY67</f>
        <v>425</v>
      </c>
    </row>
    <row r="200" spans="1:51" s="22" customFormat="1" ht="12" customHeight="1" x14ac:dyDescent="0.2">
      <c r="A200" s="91" t="s">
        <v>175</v>
      </c>
      <c r="B200" s="91"/>
      <c r="C200" s="8">
        <f>+C124+C149+C126+C128+C129+C133+C135+C136+C156+C137+C138+C139+C141+C142+C144+C145</f>
        <v>750</v>
      </c>
      <c r="D200" s="8">
        <f t="shared" ref="D200:AY200" si="386">+D124+D149+D126+D128+D129+D133+D135+D136+D156+D137+D138+D139+D141+D142+D144+D145</f>
        <v>877</v>
      </c>
      <c r="E200" s="8">
        <f t="shared" si="386"/>
        <v>877</v>
      </c>
      <c r="F200" s="8">
        <f t="shared" si="386"/>
        <v>961</v>
      </c>
      <c r="G200" s="8">
        <f t="shared" si="386"/>
        <v>951</v>
      </c>
      <c r="H200" s="8">
        <f t="shared" si="386"/>
        <v>971</v>
      </c>
      <c r="I200" s="8">
        <f t="shared" si="386"/>
        <v>1046</v>
      </c>
      <c r="J200" s="8">
        <f t="shared" si="386"/>
        <v>161</v>
      </c>
      <c r="K200" s="8">
        <f t="shared" si="386"/>
        <v>171</v>
      </c>
      <c r="L200" s="8">
        <f t="shared" si="386"/>
        <v>156</v>
      </c>
      <c r="M200" s="8">
        <f t="shared" si="386"/>
        <v>166</v>
      </c>
      <c r="N200" s="8">
        <f t="shared" si="386"/>
        <v>161</v>
      </c>
      <c r="O200" s="8">
        <f t="shared" si="386"/>
        <v>176</v>
      </c>
      <c r="P200" s="8">
        <f t="shared" si="386"/>
        <v>186</v>
      </c>
      <c r="Q200" s="8">
        <f t="shared" si="386"/>
        <v>74</v>
      </c>
      <c r="R200" s="8">
        <f t="shared" si="386"/>
        <v>25</v>
      </c>
      <c r="S200" s="8">
        <f t="shared" si="386"/>
        <v>60</v>
      </c>
      <c r="T200" s="8">
        <f t="shared" si="386"/>
        <v>51</v>
      </c>
      <c r="U200" s="8">
        <f t="shared" si="386"/>
        <v>43</v>
      </c>
      <c r="V200" s="8">
        <f t="shared" si="386"/>
        <v>57</v>
      </c>
      <c r="W200" s="8">
        <f t="shared" si="386"/>
        <v>43</v>
      </c>
      <c r="X200" s="8">
        <f t="shared" si="386"/>
        <v>1606</v>
      </c>
      <c r="Y200" s="8">
        <f t="shared" si="386"/>
        <v>1568</v>
      </c>
      <c r="Z200" s="8">
        <f t="shared" si="386"/>
        <v>1504</v>
      </c>
      <c r="AA200" s="8">
        <f t="shared" si="386"/>
        <v>1494</v>
      </c>
      <c r="AB200" s="8">
        <f t="shared" si="386"/>
        <v>1679</v>
      </c>
      <c r="AC200" s="8">
        <f t="shared" si="386"/>
        <v>1578</v>
      </c>
      <c r="AD200" s="8">
        <f t="shared" si="386"/>
        <v>1460</v>
      </c>
      <c r="AE200" s="8">
        <f t="shared" si="386"/>
        <v>704</v>
      </c>
      <c r="AF200" s="8">
        <f t="shared" si="386"/>
        <v>736</v>
      </c>
      <c r="AG200" s="8">
        <f t="shared" si="386"/>
        <v>735</v>
      </c>
      <c r="AH200" s="8">
        <f t="shared" si="386"/>
        <v>713</v>
      </c>
      <c r="AI200" s="8">
        <f t="shared" si="386"/>
        <v>761</v>
      </c>
      <c r="AJ200" s="8">
        <f t="shared" si="386"/>
        <v>815</v>
      </c>
      <c r="AK200" s="8">
        <f t="shared" si="386"/>
        <v>749</v>
      </c>
      <c r="AL200" s="8">
        <f t="shared" si="386"/>
        <v>12697</v>
      </c>
      <c r="AM200" s="8">
        <f t="shared" si="386"/>
        <v>14820</v>
      </c>
      <c r="AN200" s="8">
        <f t="shared" si="386"/>
        <v>12110</v>
      </c>
      <c r="AO200" s="8">
        <f t="shared" si="386"/>
        <v>6209</v>
      </c>
      <c r="AP200" s="8">
        <f t="shared" si="386"/>
        <v>6038</v>
      </c>
      <c r="AQ200" s="8">
        <f t="shared" si="386"/>
        <v>4659</v>
      </c>
      <c r="AR200" s="8">
        <f t="shared" si="386"/>
        <v>303</v>
      </c>
      <c r="AS200" s="8">
        <f t="shared" si="386"/>
        <v>143</v>
      </c>
      <c r="AT200" s="8">
        <f t="shared" si="386"/>
        <v>164</v>
      </c>
      <c r="AU200" s="8">
        <f t="shared" si="386"/>
        <v>162</v>
      </c>
      <c r="AV200" s="8">
        <f t="shared" si="386"/>
        <v>96</v>
      </c>
      <c r="AW200" s="8">
        <f t="shared" si="386"/>
        <v>187</v>
      </c>
      <c r="AX200" s="8">
        <f t="shared" si="386"/>
        <v>181</v>
      </c>
      <c r="AY200" s="8">
        <f t="shared" si="386"/>
        <v>166</v>
      </c>
    </row>
    <row r="201" spans="1:51" s="22" customFormat="1" ht="12" customHeight="1" x14ac:dyDescent="0.2">
      <c r="A201" s="91" t="s">
        <v>176</v>
      </c>
      <c r="B201" s="91"/>
      <c r="C201" s="8">
        <f>+C70+C71+C72+C73+C74+C75+C76+C77+C78+C80+C81+C82+C83+C84+C85+C86+C87+C88+C89+C90+C91+C92+C93+C94+C95+C96+C97+C98+C99+C100+C101+C102+C103+C104+C105+C106+C107+C108+C109+C110+C111+C112+C113+C114+C115+C116+C117+C118+C119+C120+C121</f>
        <v>1561</v>
      </c>
      <c r="D201" s="8">
        <f t="shared" ref="D201:G201" si="387">+D70+D71+D72+D73+D74+D75+D76+D77+D78+D80+D81+D82+D83+D84+D85+D86+D87+D88+D89+D90+D91+D92+D93+D94+D95+D96+D97+D98+D99+D100+D101+D102+D103+D104+D105+D106+D107+D108+D109+D110+D111+D112+D113+D114+D115+D116+D117+D118+D119+D120+D121</f>
        <v>1404</v>
      </c>
      <c r="E201" s="8">
        <f t="shared" si="387"/>
        <v>1465</v>
      </c>
      <c r="F201" s="8">
        <f t="shared" si="387"/>
        <v>1400</v>
      </c>
      <c r="G201" s="8">
        <f t="shared" si="387"/>
        <v>1411</v>
      </c>
      <c r="H201" s="8">
        <f>+H70+H71+H72+H73+H74+H75+H76+H77+H78+H80+H81+H82+H83+H84+H85+H86+H87+H88+H89+H90+H91+H92+H93+H94+H95+H96+H97+H98+H99+H100+H101+H102+H103+H104+H105+H106+H107+H108+H109+H110+H111+H112+H113+H114+H115+H116+H117+H118+H119+H120+H121</f>
        <v>1373</v>
      </c>
      <c r="I201" s="8">
        <f t="shared" ref="I201" si="388">+I70+I71+I72+I73+I74+I75+I76+I77+I78+I80+I81+I82+I83+I84+I85+I86+I87+I88+I89+I90+I91+I92+I93+I94+I95+I96+I97+I98+I99+I100+I101+I102+I103+I104+I105+I106+I107+I108+I109+I110+I111+I112+I113+I114+I115+I116+I117+I118+I119+I120+I121</f>
        <v>1359</v>
      </c>
      <c r="J201" s="8">
        <f t="shared" ref="J201" si="389">+J70+J71+J72+J73+J74+J75+J76+J77+J78+J80+J81+J82+J83+J84+J85+J86+J87+J88+J89+J90+J91+J92+J93+J94+J95+J96+J97+J98+J99+J100+J101+J102+J103+J104+J105+J106+J107+J108+J109+J110+J111+J112+J113+J114+J115+J116+J117+J118+J119+J120+J121</f>
        <v>464</v>
      </c>
      <c r="K201" s="8">
        <f>+K70+K71+K72+K73+K74+K75+K76+K77+K78+K80+K81+K82+K83+K84+K85+K86+K87+K88+K89+K90+K91+K92+K93+K94+K95+K96+K97+K98+K99+K100+K101+K102+K103+K104+K105+K106+K107+K108+K109+K110+K111+K112+K113+K114+K115+K116+K117+K118+K119+K120+K121</f>
        <v>424</v>
      </c>
      <c r="L201" s="8">
        <f t="shared" ref="L201:O201" si="390">+L70+L71+L72+L73+L74+L75+L76+L77+L78+L80+L81+L82+L83+L84+L85+L86+L87+L88+L89+L90+L91+L92+L93+L94+L95+L96+L97+L98+L99+L100+L101+L102+L103+L104+L105+L106+L107+L108+L109+L110+L111+L112+L113+L114+L115+L116+L117+L118+L119+L120+L121</f>
        <v>526</v>
      </c>
      <c r="M201" s="8">
        <f t="shared" si="390"/>
        <v>523</v>
      </c>
      <c r="N201" s="8">
        <f t="shared" si="390"/>
        <v>542</v>
      </c>
      <c r="O201" s="8">
        <f t="shared" si="390"/>
        <v>479</v>
      </c>
      <c r="P201" s="8">
        <f>+P70+P71+P72+P73+P74+P75+P76+P77+P78+P80+P81+P82+P83+P84+P85+P86+P87+P88+P89+P90+P91+P92+P93+P94+P95+P96+P97+P98+P99+P100+P101+P102+P103+P104+P105+P106+P107+P108+P109+P110+P111+P112+P113+P114+P115+P116+P117+P118+P119+P120+P121</f>
        <v>516</v>
      </c>
      <c r="Q201" s="8">
        <f t="shared" ref="Q201:R201" si="391">+Q70+Q71+Q72+Q73+Q74+Q75+Q76+Q77+Q78+Q80+Q81+Q82+Q83+Q84+Q85+Q86+Q87+Q88+Q89+Q90+Q91+Q92+Q93+Q94+Q95+Q96+Q97+Q98+Q99+Q100+Q101+Q102+Q103+Q104+Q105+Q106+Q107+Q108+Q109+Q110+Q111+Q112+Q113+Q114+Q115+Q116+Q117+Q118+Q119+Q120+Q121</f>
        <v>728</v>
      </c>
      <c r="R201" s="8">
        <f t="shared" si="391"/>
        <v>316</v>
      </c>
      <c r="S201" s="8">
        <f>+S70+S71+S72+S73+S74+S75+S76+S77+S78+S80+S81+S82+S83+S84+S85+S86+S87+S88+S89+S90+S91+S92+S93+S94+S95+S96+S97+S98+S99+S100+S101+S102+S103+S104+S105+S106+S107+S108+S109+S110+S111+S112+S113+S114+S115+S116+S117+S118+S119+S120+S121</f>
        <v>1314</v>
      </c>
      <c r="T201" s="8">
        <f t="shared" ref="T201:W201" si="392">+T70+T71+T72+T73+T74+T75+T76+T77+T78+T80+T81+T82+T83+T84+T85+T86+T87+T88+T89+T90+T91+T92+T93+T94+T95+T96+T97+T98+T99+T100+T101+T102+T103+T104+T105+T106+T107+T108+T109+T110+T111+T112+T113+T114+T115+T116+T117+T118+T119+T120+T121</f>
        <v>1090</v>
      </c>
      <c r="U201" s="8">
        <f t="shared" si="392"/>
        <v>1340</v>
      </c>
      <c r="V201" s="8">
        <f t="shared" si="392"/>
        <v>1168</v>
      </c>
      <c r="W201" s="8">
        <f t="shared" si="392"/>
        <v>1139</v>
      </c>
      <c r="X201" s="8">
        <f t="shared" ref="X201:Z201" si="393">+X70+X71+X72+X73+X74+X75+X76+X77+X78+X80+X81+X82+X83+X84+X85+X86+X87+X88+X89+X90+X91+X92+X93+X94+X95+X96+X97+X98+X99+X100+X101+X102+X103+X104+X105+X106+X107+X108+X109+X110+X111+X112+X113+X114+X115+X116+X117+X118+X119+X120+X121</f>
        <v>2460</v>
      </c>
      <c r="Y201" s="8">
        <f t="shared" si="393"/>
        <v>2422</v>
      </c>
      <c r="Z201" s="8">
        <f t="shared" si="393"/>
        <v>2539</v>
      </c>
      <c r="AA201" s="8">
        <f>+AA70+AA71+AA72+AA73+AA74+AA75+AA76+AA77+AA78+AA80+AA81+AA82+AA83+AA84+AA85+AA86+AA87+AA88+AA89+AA90+AA91+AA92+AA93+AA94+AA95+AA96+AA97+AA98+AA99+AA100+AA101+AA102+AA103+AA104+AA105+AA106+AA107+AA108+AA109+AA110+AA111+AA112+AA113+AA114+AA115+AA116+AA117+AA118+AA119+AA120+AA121</f>
        <v>2118</v>
      </c>
      <c r="AB201" s="8">
        <f t="shared" ref="AB201:AD201" si="394">+AB70+AB71+AB72+AB73+AB74+AB75+AB76+AB77+AB78+AB80+AB81+AB82+AB83+AB84+AB85+AB86+AB87+AB88+AB89+AB90+AB91+AB92+AB93+AB94+AB95+AB96+AB97+AB98+AB99+AB100+AB101+AB102+AB103+AB104+AB105+AB106+AB107+AB108+AB109+AB110+AB111+AB112+AB113+AB114+AB115+AB116+AB117+AB118+AB119+AB120+AB121</f>
        <v>2214</v>
      </c>
      <c r="AC201" s="8">
        <f t="shared" si="394"/>
        <v>2101</v>
      </c>
      <c r="AD201" s="8">
        <f t="shared" si="394"/>
        <v>2088</v>
      </c>
      <c r="AE201" s="8">
        <f t="shared" ref="AE201:AH201" si="395">+AE70+AE71+AE72+AE73+AE74+AE75+AE76+AE77+AE78+AE80+AE81+AE82+AE83+AE84+AE85+AE86+AE87+AE88+AE89+AE90+AE91+AE92+AE93+AE94+AE95+AE96+AE97+AE98+AE99+AE100+AE101+AE102+AE103+AE104+AE105+AE106+AE107+AE108+AE109+AE110+AE111+AE112+AE113+AE114+AE115+AE116+AE117+AE118+AE119+AE120+AE121</f>
        <v>1439</v>
      </c>
      <c r="AF201" s="8">
        <f t="shared" si="395"/>
        <v>1642</v>
      </c>
      <c r="AG201" s="8">
        <f t="shared" si="395"/>
        <v>1802</v>
      </c>
      <c r="AH201" s="8">
        <f t="shared" si="395"/>
        <v>1821</v>
      </c>
      <c r="AI201" s="8">
        <f>+AI70+AI71+AI72+AI73+AI74+AI75+AI76+AI77+AI78+AI80+AI81+AI82+AI83+AI84+AI85+AI86+AI87+AI88+AI89+AI90+AI91+AI92+AI93+AI94+AI95+AI96+AI97+AI98+AI99+AI100+AI101+AI102+AI103+AI104+AI105+AI106+AI107+AI108+AI109+AI110+AI111+AI112+AI113+AI114+AI115+AI116+AI117+AI118+AI119+AI120+AI121</f>
        <v>1901</v>
      </c>
      <c r="AJ201" s="8">
        <f t="shared" ref="AJ201:AK201" si="396">+AJ70+AJ71+AJ72+AJ73+AJ74+AJ75+AJ76+AJ77+AJ78+AJ80+AJ81+AJ82+AJ83+AJ84+AJ85+AJ86+AJ87+AJ88+AJ89+AJ90+AJ91+AJ92+AJ93+AJ94+AJ95+AJ96+AJ97+AJ98+AJ99+AJ100+AJ101+AJ102+AJ103+AJ104+AJ105+AJ106+AJ107+AJ108+AJ109+AJ110+AJ111+AJ112+AJ113+AJ114+AJ115+AJ116+AJ117+AJ118+AJ119+AJ120+AJ121</f>
        <v>2016</v>
      </c>
      <c r="AK201" s="8">
        <f t="shared" si="396"/>
        <v>1990</v>
      </c>
      <c r="AL201" s="8">
        <f>+AL70+AL71+AL72+AL73+AL74+AL75+AL76+AL77+AL78+AL80+AL81+AL82+AL83+AL84+AL85+AL86+AL87+AL88+AL89+AL90+AL91+AL92+AL93+AL94+AL95+AL96+AL97+AL98+AL99+AL100+AL101+AL102+AL103+AL104+AL105+AL106+AL107+AL108+AL109+AL110+AL111+AL112+AL113+AL114+AL115+AL116+AL117+AL118+AL119+AL120+AL121</f>
        <v>23860</v>
      </c>
      <c r="AM201" s="8">
        <f t="shared" ref="AM201:AP201" si="397">+AM70+AM71+AM72+AM73+AM74+AM75+AM76+AM77+AM78+AM80+AM81+AM82+AM83+AM84+AM85+AM86+AM87+AM88+AM89+AM90+AM91+AM92+AM93+AM94+AM95+AM96+AM97+AM98+AM99+AM100+AM101+AM102+AM103+AM104+AM105+AM106+AM107+AM108+AM109+AM110+AM111+AM112+AM113+AM114+AM115+AM116+AM117+AM118+AM119+AM120+AM121</f>
        <v>2183</v>
      </c>
      <c r="AN201" s="8">
        <f t="shared" si="397"/>
        <v>24176</v>
      </c>
      <c r="AO201" s="8">
        <f t="shared" si="397"/>
        <v>24097</v>
      </c>
      <c r="AP201" s="8">
        <f t="shared" si="397"/>
        <v>24807</v>
      </c>
      <c r="AQ201" s="8">
        <f>+AQ70+AQ71+AQ72+AQ73+AQ74+AQ75+AQ76+AQ77+AQ78+AQ80+AQ81+AQ82+AQ83+AQ84+AQ85+AQ86+AQ87+AQ88+AQ89+AQ90+AQ91+AQ92+AQ93+AQ94+AQ95+AQ96+AQ97+AQ98+AQ99+AQ100+AQ101+AQ102+AQ103+AQ104+AQ105+AQ106+AQ107+AQ108+AQ109+AQ110+AQ111+AQ112+AQ113+AQ114+AQ115+AQ116+AQ117+AQ118+AQ119+AQ120+AQ121</f>
        <v>24970</v>
      </c>
      <c r="AR201" s="8">
        <f t="shared" ref="AR201" si="398">+AR70+AR71+AR72+AR73+AR74+AR75+AR76+AR77+AR78+AR80+AR81+AR82+AR83+AR84+AR85+AR86+AR87+AR88+AR89+AR90+AR91+AR92+AR93+AR94+AR95+AR96+AR97+AR98+AR99+AR100+AR101+AR102+AR103+AR104+AR105+AR106+AR107+AR108+AR109+AR110+AR111+AR112+AR113+AR114+AR115+AR116+AR117+AR118+AR119+AR120+AR121</f>
        <v>24591</v>
      </c>
      <c r="AS201" s="8">
        <f t="shared" ref="AS201" si="399">+AS70+AS71+AS72+AS73+AS74+AS75+AS76+AS77+AS78+AS80+AS81+AS82+AS83+AS84+AS85+AS86+AS87+AS88+AS89+AS90+AS91+AS92+AS93+AS94+AS95+AS96+AS97+AS98+AS99+AS100+AS101+AS102+AS103+AS104+AS105+AS106+AS107+AS108+AS109+AS110+AS111+AS112+AS113+AS114+AS115+AS116+AS117+AS118+AS119+AS120+AS121</f>
        <v>389</v>
      </c>
      <c r="AT201" s="8">
        <f>+AT70+AT71+AT72+AT73+AT74+AT75+AT76+AT77+AT78+AT80+AT81+AT82+AT83+AT84+AT85+AT86+AT87+AT88+AT89+AT90+AT91+AT92+AT93+AT94+AT95+AT96+AT97+AT98+AT99+AT100+AT101+AT102+AT103+AT104+AT105+AT106+AT107+AT108+AT109+AT110+AT111+AT112+AT113+AT114+AT115+AT116+AT117+AT118+AT119+AT120+AT121</f>
        <v>559</v>
      </c>
      <c r="AU201" s="8">
        <f t="shared" ref="AU201:AX201" si="400">+AU70+AU71+AU72+AU73+AU74+AU75+AU76+AU77+AU78+AU80+AU81+AU82+AU83+AU84+AU85+AU86+AU87+AU88+AU89+AU90+AU91+AU92+AU93+AU94+AU95+AU96+AU97+AU98+AU99+AU100+AU101+AU102+AU103+AU104+AU105+AU106+AU107+AU108+AU109+AU110+AU111+AU112+AU113+AU114+AU115+AU116+AU117+AU118+AU119+AU120+AU121</f>
        <v>372</v>
      </c>
      <c r="AV201" s="8">
        <f t="shared" si="400"/>
        <v>376</v>
      </c>
      <c r="AW201" s="8">
        <f t="shared" si="400"/>
        <v>442</v>
      </c>
      <c r="AX201" s="8">
        <f t="shared" si="400"/>
        <v>627</v>
      </c>
      <c r="AY201" s="8">
        <f>+AY70+AY71+AY72+AY73+AY74+AY75+AY76+AY77+AY78+AY80+AY81+AY82+AY83+AY84+AY85+AY86+AY87+AY88+AY89+AY90+AY91+AY92+AY93+AY94+AY95+AY96+AY97+AY98+AY99+AY100+AY101+AY102+AY103+AY104+AY105+AY106+AY107+AY108+AY109+AY110+AY111+AY112+AY113+AY114+AY115+AY116+AY117+AY118+AY119+AY120+AY121</f>
        <v>906</v>
      </c>
    </row>
    <row r="202" spans="1:51" s="22" customFormat="1" ht="12" customHeight="1" x14ac:dyDescent="0.2">
      <c r="A202" s="49" t="s">
        <v>177</v>
      </c>
      <c r="B202" s="49"/>
      <c r="C202" s="13">
        <f>+C161+C130+C132+C162+C134+C146+C168</f>
        <v>696</v>
      </c>
      <c r="D202" s="13">
        <f t="shared" ref="D202:AY202" si="401">+D161+D130+D132+D162+D134+D146+D168</f>
        <v>755</v>
      </c>
      <c r="E202" s="13">
        <f t="shared" si="401"/>
        <v>762</v>
      </c>
      <c r="F202" s="13">
        <f t="shared" si="401"/>
        <v>768</v>
      </c>
      <c r="G202" s="13">
        <f t="shared" si="401"/>
        <v>711</v>
      </c>
      <c r="H202" s="13">
        <f t="shared" si="401"/>
        <v>830</v>
      </c>
      <c r="I202" s="13">
        <f t="shared" si="401"/>
        <v>831</v>
      </c>
      <c r="J202" s="13">
        <f t="shared" si="401"/>
        <v>124</v>
      </c>
      <c r="K202" s="13">
        <f t="shared" si="401"/>
        <v>112</v>
      </c>
      <c r="L202" s="13">
        <f t="shared" si="401"/>
        <v>106</v>
      </c>
      <c r="M202" s="13">
        <f t="shared" si="401"/>
        <v>108</v>
      </c>
      <c r="N202" s="13">
        <f t="shared" si="401"/>
        <v>117</v>
      </c>
      <c r="O202" s="13">
        <f t="shared" si="401"/>
        <v>144</v>
      </c>
      <c r="P202" s="13">
        <f t="shared" si="401"/>
        <v>159</v>
      </c>
      <c r="Q202" s="13">
        <f t="shared" si="401"/>
        <v>705</v>
      </c>
      <c r="R202" s="13">
        <f t="shared" si="401"/>
        <v>692</v>
      </c>
      <c r="S202" s="13">
        <f t="shared" si="401"/>
        <v>735</v>
      </c>
      <c r="T202" s="13">
        <f t="shared" si="401"/>
        <v>597</v>
      </c>
      <c r="U202" s="13">
        <f t="shared" si="401"/>
        <v>618</v>
      </c>
      <c r="V202" s="13">
        <f t="shared" si="401"/>
        <v>709</v>
      </c>
      <c r="W202" s="13">
        <f t="shared" si="401"/>
        <v>236</v>
      </c>
      <c r="X202" s="13">
        <f t="shared" si="401"/>
        <v>1481</v>
      </c>
      <c r="Y202" s="13">
        <f t="shared" si="401"/>
        <v>1397</v>
      </c>
      <c r="Z202" s="13">
        <f t="shared" si="401"/>
        <v>1507</v>
      </c>
      <c r="AA202" s="13">
        <f t="shared" si="401"/>
        <v>1475</v>
      </c>
      <c r="AB202" s="13">
        <f t="shared" si="401"/>
        <v>1586</v>
      </c>
      <c r="AC202" s="13">
        <f t="shared" si="401"/>
        <v>1540</v>
      </c>
      <c r="AD202" s="13">
        <f t="shared" si="401"/>
        <v>1549</v>
      </c>
      <c r="AE202" s="13">
        <f t="shared" si="401"/>
        <v>777</v>
      </c>
      <c r="AF202" s="13">
        <f t="shared" si="401"/>
        <v>752</v>
      </c>
      <c r="AG202" s="13">
        <f t="shared" si="401"/>
        <v>870</v>
      </c>
      <c r="AH202" s="13">
        <f t="shared" si="401"/>
        <v>785</v>
      </c>
      <c r="AI202" s="13">
        <f t="shared" si="401"/>
        <v>938</v>
      </c>
      <c r="AJ202" s="13">
        <f t="shared" si="401"/>
        <v>818</v>
      </c>
      <c r="AK202" s="13">
        <f t="shared" si="401"/>
        <v>769</v>
      </c>
      <c r="AL202" s="13">
        <f t="shared" si="401"/>
        <v>2679</v>
      </c>
      <c r="AM202" s="13">
        <f t="shared" si="401"/>
        <v>291</v>
      </c>
      <c r="AN202" s="13">
        <f t="shared" si="401"/>
        <v>73</v>
      </c>
      <c r="AO202" s="13">
        <f t="shared" si="401"/>
        <v>63</v>
      </c>
      <c r="AP202" s="13">
        <f t="shared" si="401"/>
        <v>166</v>
      </c>
      <c r="AQ202" s="13">
        <f t="shared" si="401"/>
        <v>81</v>
      </c>
      <c r="AR202" s="13">
        <f t="shared" si="401"/>
        <v>45</v>
      </c>
      <c r="AS202" s="13">
        <f t="shared" si="401"/>
        <v>110</v>
      </c>
      <c r="AT202" s="13">
        <f t="shared" si="401"/>
        <v>125</v>
      </c>
      <c r="AU202" s="13">
        <f t="shared" si="401"/>
        <v>127</v>
      </c>
      <c r="AV202" s="13">
        <f t="shared" si="401"/>
        <v>47</v>
      </c>
      <c r="AW202" s="13">
        <f t="shared" si="401"/>
        <v>136</v>
      </c>
      <c r="AX202" s="13">
        <f t="shared" si="401"/>
        <v>90</v>
      </c>
      <c r="AY202" s="13">
        <f t="shared" si="401"/>
        <v>66</v>
      </c>
    </row>
    <row r="203" spans="1:51" s="22" customFormat="1" ht="12" customHeight="1" x14ac:dyDescent="0.2">
      <c r="A203" s="48"/>
      <c r="B203" s="48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</row>
    <row r="204" spans="1:51" s="22" customFormat="1" ht="12" customHeight="1" x14ac:dyDescent="0.2">
      <c r="A204" s="23" t="s">
        <v>178</v>
      </c>
      <c r="B204" s="23"/>
      <c r="C204" s="28">
        <f>+C187-C197</f>
        <v>5394</v>
      </c>
      <c r="D204" s="28">
        <f t="shared" ref="D204:AY204" si="402">+D187-D197</f>
        <v>4988</v>
      </c>
      <c r="E204" s="28">
        <f t="shared" si="402"/>
        <v>5028</v>
      </c>
      <c r="F204" s="28">
        <f t="shared" si="402"/>
        <v>5118</v>
      </c>
      <c r="G204" s="28">
        <f t="shared" si="402"/>
        <v>5320</v>
      </c>
      <c r="H204" s="28">
        <f t="shared" si="402"/>
        <v>5120</v>
      </c>
      <c r="I204" s="28">
        <f t="shared" si="402"/>
        <v>5096</v>
      </c>
      <c r="J204" s="28">
        <f t="shared" si="402"/>
        <v>469</v>
      </c>
      <c r="K204" s="28">
        <f t="shared" si="402"/>
        <v>475</v>
      </c>
      <c r="L204" s="28">
        <f t="shared" si="402"/>
        <v>505</v>
      </c>
      <c r="M204" s="28">
        <f t="shared" si="402"/>
        <v>543</v>
      </c>
      <c r="N204" s="28">
        <f t="shared" si="402"/>
        <v>605</v>
      </c>
      <c r="O204" s="28">
        <f t="shared" si="402"/>
        <v>574</v>
      </c>
      <c r="P204" s="28">
        <f t="shared" si="402"/>
        <v>657</v>
      </c>
      <c r="Q204" s="28">
        <f t="shared" si="402"/>
        <v>424</v>
      </c>
      <c r="R204" s="28">
        <f t="shared" si="402"/>
        <v>386</v>
      </c>
      <c r="S204" s="28">
        <f t="shared" si="402"/>
        <v>428</v>
      </c>
      <c r="T204" s="28">
        <f t="shared" si="402"/>
        <v>462</v>
      </c>
      <c r="U204" s="28">
        <f t="shared" si="402"/>
        <v>419</v>
      </c>
      <c r="V204" s="28">
        <f t="shared" si="402"/>
        <v>377</v>
      </c>
      <c r="W204" s="28">
        <f t="shared" si="402"/>
        <v>330</v>
      </c>
      <c r="X204" s="28">
        <f t="shared" si="402"/>
        <v>10428</v>
      </c>
      <c r="Y204" s="28">
        <f t="shared" si="402"/>
        <v>10453</v>
      </c>
      <c r="Z204" s="28">
        <f t="shared" si="402"/>
        <v>10130</v>
      </c>
      <c r="AA204" s="28">
        <f t="shared" si="402"/>
        <v>9837</v>
      </c>
      <c r="AB204" s="28">
        <f t="shared" si="402"/>
        <v>9338</v>
      </c>
      <c r="AC204" s="28">
        <f t="shared" si="402"/>
        <v>9563</v>
      </c>
      <c r="AD204" s="28">
        <f t="shared" si="402"/>
        <v>9087</v>
      </c>
      <c r="AE204" s="28">
        <f t="shared" si="402"/>
        <v>6368</v>
      </c>
      <c r="AF204" s="28">
        <f t="shared" si="402"/>
        <v>6517</v>
      </c>
      <c r="AG204" s="28">
        <f t="shared" si="402"/>
        <v>6473</v>
      </c>
      <c r="AH204" s="28">
        <f t="shared" si="402"/>
        <v>6526</v>
      </c>
      <c r="AI204" s="28">
        <f t="shared" si="402"/>
        <v>6727</v>
      </c>
      <c r="AJ204" s="28">
        <f t="shared" si="402"/>
        <v>6824</v>
      </c>
      <c r="AK204" s="28">
        <f t="shared" si="402"/>
        <v>6649</v>
      </c>
      <c r="AL204" s="28">
        <f t="shared" si="402"/>
        <v>1229</v>
      </c>
      <c r="AM204" s="28">
        <f t="shared" si="402"/>
        <v>929</v>
      </c>
      <c r="AN204" s="28">
        <f t="shared" si="402"/>
        <v>901</v>
      </c>
      <c r="AO204" s="28">
        <f t="shared" si="402"/>
        <v>675</v>
      </c>
      <c r="AP204" s="28">
        <f t="shared" si="402"/>
        <v>869</v>
      </c>
      <c r="AQ204" s="28">
        <f t="shared" si="402"/>
        <v>1104</v>
      </c>
      <c r="AR204" s="28">
        <f t="shared" si="402"/>
        <v>1134</v>
      </c>
      <c r="AS204" s="28">
        <f t="shared" si="402"/>
        <v>197</v>
      </c>
      <c r="AT204" s="28">
        <f t="shared" si="402"/>
        <v>519</v>
      </c>
      <c r="AU204" s="28">
        <f t="shared" si="402"/>
        <v>316</v>
      </c>
      <c r="AV204" s="28">
        <f t="shared" si="402"/>
        <v>335</v>
      </c>
      <c r="AW204" s="28">
        <f t="shared" si="402"/>
        <v>380</v>
      </c>
      <c r="AX204" s="28">
        <f t="shared" si="402"/>
        <v>553</v>
      </c>
      <c r="AY204" s="28">
        <f t="shared" si="402"/>
        <v>484</v>
      </c>
    </row>
    <row r="205" spans="1:51" s="41" customFormat="1" ht="6.4" customHeight="1" x14ac:dyDescent="0.2">
      <c r="A205" s="107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</row>
    <row r="206" spans="1:51" s="19" customFormat="1" ht="12" customHeight="1" x14ac:dyDescent="0.2">
      <c r="A206" s="130" t="s">
        <v>207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</row>
    <row r="207" spans="1:51" s="26" customFormat="1" ht="12.75" x14ac:dyDescent="0.2">
      <c r="A207" s="95" t="s">
        <v>200</v>
      </c>
      <c r="B207" s="95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</row>
    <row r="208" spans="1:51" s="20" customFormat="1" ht="12" customHeight="1" x14ac:dyDescent="0.2">
      <c r="A208" s="89" t="s">
        <v>203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</row>
    <row r="209" spans="1:51" s="18" customFormat="1" ht="6.4" customHeight="1" x14ac:dyDescent="0.2">
      <c r="A209" s="88"/>
      <c r="B209" s="8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</row>
    <row r="210" spans="1:51" s="27" customFormat="1" ht="12.75" x14ac:dyDescent="0.2">
      <c r="A210" s="77" t="s">
        <v>201</v>
      </c>
      <c r="B210" s="77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</row>
    <row r="211" spans="1:51" s="18" customFormat="1" ht="5.25" customHeight="1" x14ac:dyDescent="0.2">
      <c r="A211" s="88"/>
      <c r="B211" s="8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</row>
    <row r="212" spans="1:51" s="21" customFormat="1" ht="12" customHeight="1" x14ac:dyDescent="0.2">
      <c r="A212" s="89" t="s">
        <v>204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</row>
    <row r="213" spans="1:51" s="21" customFormat="1" ht="12" customHeight="1" x14ac:dyDescent="0.2">
      <c r="A213" s="94" t="s">
        <v>202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</row>
    <row r="225" spans="3:51" ht="12" customHeight="1" x14ac:dyDescent="0.2"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</row>
    <row r="226" spans="3:51" ht="12" customHeight="1" x14ac:dyDescent="0.2"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</row>
    <row r="227" spans="3:51" ht="12" customHeight="1" x14ac:dyDescent="0.2"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</row>
    <row r="228" spans="3:51" ht="12" customHeight="1" x14ac:dyDescent="0.2"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</row>
  </sheetData>
  <mergeCells count="185">
    <mergeCell ref="A5:B5"/>
    <mergeCell ref="C5:AY5"/>
    <mergeCell ref="A1:AY1"/>
    <mergeCell ref="A2:AY2"/>
    <mergeCell ref="A3:AY3"/>
    <mergeCell ref="A4:AY4"/>
    <mergeCell ref="AL6:AR6"/>
    <mergeCell ref="AS6:AY6"/>
    <mergeCell ref="A7:B7"/>
    <mergeCell ref="A8:B8"/>
    <mergeCell ref="A9:B9"/>
    <mergeCell ref="A11:B11"/>
    <mergeCell ref="A6:B6"/>
    <mergeCell ref="C6:I6"/>
    <mergeCell ref="J6:P6"/>
    <mergeCell ref="Q6:W6"/>
    <mergeCell ref="X6:AD6"/>
    <mergeCell ref="AE6:AK6"/>
    <mergeCell ref="A25:B25"/>
    <mergeCell ref="A28:B28"/>
    <mergeCell ref="A31:B31"/>
    <mergeCell ref="A32:B32"/>
    <mergeCell ref="A37:B37"/>
    <mergeCell ref="A38:B38"/>
    <mergeCell ref="A12:B12"/>
    <mergeCell ref="A16:B16"/>
    <mergeCell ref="A20:B20"/>
    <mergeCell ref="A22:B22"/>
    <mergeCell ref="A23:B23"/>
    <mergeCell ref="A24:B24"/>
    <mergeCell ref="A52:B52"/>
    <mergeCell ref="A53:B53"/>
    <mergeCell ref="A54:B54"/>
    <mergeCell ref="A56:B56"/>
    <mergeCell ref="A57:B57"/>
    <mergeCell ref="A58:B58"/>
    <mergeCell ref="A39:B39"/>
    <mergeCell ref="A41:B41"/>
    <mergeCell ref="A42:B42"/>
    <mergeCell ref="A43:B43"/>
    <mergeCell ref="A46:B46"/>
    <mergeCell ref="A51:B51"/>
    <mergeCell ref="A65:B65"/>
    <mergeCell ref="A66:B66"/>
    <mergeCell ref="A67:B67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2:B152"/>
    <mergeCell ref="A153:B153"/>
    <mergeCell ref="A154:B154"/>
    <mergeCell ref="A155:B155"/>
    <mergeCell ref="A156:B156"/>
    <mergeCell ref="A158:B158"/>
    <mergeCell ref="A145:B145"/>
    <mergeCell ref="A146:B146"/>
    <mergeCell ref="A148:B148"/>
    <mergeCell ref="A149:B149"/>
    <mergeCell ref="A150:B150"/>
    <mergeCell ref="A151:B151"/>
    <mergeCell ref="A166:B166"/>
    <mergeCell ref="A167:B167"/>
    <mergeCell ref="A168:B168"/>
    <mergeCell ref="A170:B170"/>
    <mergeCell ref="A171:B171"/>
    <mergeCell ref="A172:B172"/>
    <mergeCell ref="A159:B159"/>
    <mergeCell ref="A160:B160"/>
    <mergeCell ref="A161:B161"/>
    <mergeCell ref="A162:B162"/>
    <mergeCell ref="A163:B163"/>
    <mergeCell ref="A164:B164"/>
    <mergeCell ref="A180:B180"/>
    <mergeCell ref="A181:B181"/>
    <mergeCell ref="A182:B182"/>
    <mergeCell ref="A183:B183"/>
    <mergeCell ref="A184:B184"/>
    <mergeCell ref="A185:B185"/>
    <mergeCell ref="A173:B173"/>
    <mergeCell ref="A175:B175"/>
    <mergeCell ref="A176:B176"/>
    <mergeCell ref="A177:B177"/>
    <mergeCell ref="A178:B178"/>
    <mergeCell ref="A179:B179"/>
    <mergeCell ref="A193:B193"/>
    <mergeCell ref="A194:B194"/>
    <mergeCell ref="A195:B195"/>
    <mergeCell ref="A197:B197"/>
    <mergeCell ref="A198:B198"/>
    <mergeCell ref="A199:B199"/>
    <mergeCell ref="A187:B187"/>
    <mergeCell ref="A188:B188"/>
    <mergeCell ref="A189:B189"/>
    <mergeCell ref="A190:B190"/>
    <mergeCell ref="A191:B191"/>
    <mergeCell ref="A192:B192"/>
    <mergeCell ref="A210:AY210"/>
    <mergeCell ref="A209:AY209"/>
    <mergeCell ref="A211:AY211"/>
    <mergeCell ref="A212:AY212"/>
    <mergeCell ref="A213:AY213"/>
    <mergeCell ref="A200:B200"/>
    <mergeCell ref="A201:B201"/>
    <mergeCell ref="A205:AY205"/>
    <mergeCell ref="A206:AY206"/>
    <mergeCell ref="A207:AY207"/>
    <mergeCell ref="A208:AY2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2022</vt:lpstr>
      <vt:lpstr>Detentori dal 2020</vt:lpstr>
      <vt:lpstr>Detentori dal 2010 al 2019</vt:lpstr>
      <vt:lpstr>Animali dal 2020</vt:lpstr>
      <vt:lpstr>Animali dal 2010 al 2019</vt:lpstr>
      <vt:lpstr>Detentori dal 2003 al 2009</vt:lpstr>
      <vt:lpstr>Animali dal 2003 al 2009</vt:lpstr>
      <vt:lpstr>'Animali dal 2010 al 2019'!Area_stampa</vt:lpstr>
      <vt:lpstr>'Animali dal 2020'!Area_stampa</vt:lpstr>
      <vt:lpstr>'Detentori dal 2010 al 2019'!Area_stampa</vt:lpstr>
      <vt:lpstr>'Detentori dal 2020'!Area_stampa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creator>Antoine</dc:creator>
  <cp:lastModifiedBy>Oberti Gallo Alessandra / fust009</cp:lastModifiedBy>
  <cp:lastPrinted>2005-10-11T07:47:56Z</cp:lastPrinted>
  <dcterms:created xsi:type="dcterms:W3CDTF">2000-10-02T13:15:38Z</dcterms:created>
  <dcterms:modified xsi:type="dcterms:W3CDTF">2023-05-11T14:58:06Z</dcterms:modified>
</cp:coreProperties>
</file>