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320" windowHeight="4830" activeTab="0"/>
  </bookViews>
  <sheets>
    <sheet name="Serie dal 1940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<sst xmlns="http://schemas.openxmlformats.org/spreadsheetml/2006/main" count="27" uniqueCount="13">
  <si>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Domanda turistica nel settore alberghiero, secondo la provenienza degli ospiti, in Ticino, dal 1940</t>
  </si>
  <si>
    <t>Arrivi di ospiti provenienti</t>
  </si>
  <si>
    <t>Pernottamenti di ospiti provenienti</t>
  </si>
  <si>
    <t>Totale</t>
  </si>
  <si>
    <t>Dalla Svizzera</t>
  </si>
  <si>
    <t>Dall'estero</t>
  </si>
  <si>
    <t>Valori assoluti</t>
  </si>
  <si>
    <t>Valori percentuali</t>
  </si>
  <si>
    <t>T_100301_03C</t>
  </si>
  <si>
    <t>Fonte: fino al 2003: Statistica degli alberghi e delle case di cura, Ufficio federale di statistica, Neuchâtel; dal 2005: Statistica della ricettività turistica (HESTA), Ufficio federale di statistica, Neuchâtel; elaborazione Ufficio di statistica, Giubiasco</t>
  </si>
  <si>
    <t>Ustat, ultima modifica: 22.02.2024</t>
  </si>
  <si>
    <t>Avvertenza: la statistica sulla ricettività turistica è stata interrotta nel 2003 ed è stata ripresa e rivista nel 2005; per questo motivo non si dispone di dati regionali per il 2004. Le modifiche apportate a livello di universo di rilevamento (stabilimenti inclusi nella statistica), tecniche di indagine, metodi di calcolo, definizioni, ecc., non permettono una completa comparabilità tra la nuova e la vecchia serie di dati.</t>
  </si>
  <si>
    <t>…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</si>
</sst>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Fill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/>
    </xf>
    <xf numFmtId="180" fontId="7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5.28125" style="1" customWidth="1"/>
    <col min="2" max="2" width="13.28125" style="1" customWidth="1"/>
    <col min="3" max="3" width="13.28125" style="2" customWidth="1"/>
    <col min="4" max="5" width="13.28125" style="0" customWidth="1"/>
    <col min="6" max="6" width="13.28125" style="2" customWidth="1"/>
    <col min="7" max="7" width="13.28125" style="0" customWidth="1"/>
  </cols>
  <sheetData>
    <row r="1" spans="1:7" s="3" customFormat="1" ht="15" customHeight="1">
      <c r="A1" s="53"/>
      <c r="B1" s="53"/>
      <c r="C1" s="53"/>
      <c r="D1" s="53"/>
      <c r="E1" s="53"/>
      <c r="F1" s="53"/>
      <c r="G1" s="53"/>
    </row>
    <row r="2" spans="1:7" s="4" customFormat="1" ht="15" customHeight="1">
      <c r="A2" s="54" t="s">
        <v>0</v>
      </c>
      <c r="B2" s="54"/>
      <c r="C2" s="54"/>
      <c r="D2" s="54"/>
      <c r="E2" s="54"/>
      <c r="F2" s="54"/>
      <c r="G2" s="54"/>
    </row>
    <row r="3" spans="1:7" s="5" customFormat="1" ht="15" customHeight="1">
      <c r="A3" s="53"/>
      <c r="B3" s="53"/>
      <c r="C3" s="53"/>
      <c r="D3" s="53"/>
      <c r="E3" s="53"/>
      <c r="F3" s="53"/>
      <c r="G3" s="53"/>
    </row>
    <row r="4" spans="1:7" s="3" customFormat="1" ht="14.25" customHeight="1">
      <c r="A4" s="55"/>
      <c r="B4" s="55"/>
      <c r="C4" s="55"/>
      <c r="D4" s="55"/>
      <c r="E4" s="55"/>
      <c r="F4" s="55"/>
      <c r="G4" s="55"/>
    </row>
    <row r="5" spans="1:7" s="6" customFormat="1" ht="12" customHeight="1">
      <c r="A5" s="7"/>
      <c r="B5" s="56" t="s">
        <v>1</v>
      </c>
      <c r="C5" s="57"/>
      <c r="D5" s="58"/>
      <c r="E5" s="51" t="s">
        <v>2</v>
      </c>
      <c r="F5" s="52"/>
      <c r="G5" s="52"/>
    </row>
    <row r="6" spans="1:7" s="9" customFormat="1" ht="12" customHeight="1">
      <c r="A6" s="8"/>
      <c r="B6" s="45"/>
      <c r="C6" s="46"/>
      <c r="D6" s="47"/>
      <c r="E6" s="49"/>
      <c r="F6" s="50"/>
      <c r="G6" s="50"/>
    </row>
    <row r="7" spans="1:7" s="9" customFormat="1" ht="12" customHeight="1">
      <c r="A7" s="32"/>
      <c r="B7" s="39"/>
      <c r="C7" s="39"/>
      <c r="D7" s="39"/>
      <c r="E7" s="39"/>
      <c r="F7" s="39"/>
      <c r="G7" s="39"/>
    </row>
    <row r="8" spans="1:7" s="10" customFormat="1" ht="12" customHeight="1">
      <c r="A8" s="11"/>
      <c r="B8" s="11" t="s">
        <v>3</v>
      </c>
      <c r="C8" s="12" t="s">
        <v>4</v>
      </c>
      <c r="D8" s="11" t="s">
        <v>5</v>
      </c>
      <c r="E8" s="11" t="s">
        <v>3</v>
      </c>
      <c r="F8" s="12" t="s">
        <v>4</v>
      </c>
      <c r="G8" s="11" t="s">
        <v>5</v>
      </c>
    </row>
    <row r="9" spans="1:7" s="13" customFormat="1" ht="11.25" customHeight="1">
      <c r="A9" s="33" t="s">
        <v>6</v>
      </c>
      <c r="B9" s="48"/>
      <c r="C9" s="48"/>
      <c r="D9" s="48"/>
      <c r="E9" s="48"/>
      <c r="F9" s="48"/>
      <c r="G9" s="48"/>
    </row>
    <row r="10" spans="1:7" s="14" customFormat="1" ht="11.25" customHeight="1">
      <c r="A10" s="15">
        <v>1940</v>
      </c>
      <c r="B10" s="16">
        <v>153552</v>
      </c>
      <c r="C10" s="17">
        <v>143271</v>
      </c>
      <c r="D10" s="16">
        <v>10281</v>
      </c>
      <c r="E10" s="16">
        <v>972242</v>
      </c>
      <c r="F10" s="17">
        <v>785517</v>
      </c>
      <c r="G10" s="16">
        <v>186725</v>
      </c>
    </row>
    <row r="11" spans="1:7" s="14" customFormat="1" ht="11.25" customHeight="1">
      <c r="A11" s="15">
        <v>1945</v>
      </c>
      <c r="B11" s="16">
        <v>279926</v>
      </c>
      <c r="C11" s="17">
        <v>217262</v>
      </c>
      <c r="D11" s="16">
        <v>62664</v>
      </c>
      <c r="E11" s="16">
        <v>1500033</v>
      </c>
      <c r="F11" s="17">
        <v>1213799</v>
      </c>
      <c r="G11" s="16">
        <v>286234</v>
      </c>
    </row>
    <row r="12" spans="1:7" s="14" customFormat="1" ht="11.25" customHeight="1">
      <c r="A12" s="15">
        <v>1950</v>
      </c>
      <c r="B12" s="16">
        <v>366268</v>
      </c>
      <c r="C12" s="17">
        <v>213043</v>
      </c>
      <c r="D12" s="16">
        <v>153225</v>
      </c>
      <c r="E12" s="16">
        <v>1460836</v>
      </c>
      <c r="F12" s="17">
        <v>918319</v>
      </c>
      <c r="G12" s="16">
        <v>542517</v>
      </c>
    </row>
    <row r="13" spans="1:7" s="14" customFormat="1" ht="11.25" customHeight="1">
      <c r="A13" s="15">
        <v>1955</v>
      </c>
      <c r="B13" s="16">
        <v>549557</v>
      </c>
      <c r="C13" s="17">
        <v>226997</v>
      </c>
      <c r="D13" s="16">
        <v>322560</v>
      </c>
      <c r="E13" s="16">
        <v>2313904</v>
      </c>
      <c r="F13" s="17">
        <v>1008922</v>
      </c>
      <c r="G13" s="16">
        <v>1304982</v>
      </c>
    </row>
    <row r="14" spans="1:7" s="14" customFormat="1" ht="11.25" customHeight="1">
      <c r="A14" s="15">
        <v>1960</v>
      </c>
      <c r="B14" s="16">
        <v>697654</v>
      </c>
      <c r="C14" s="17">
        <v>256298</v>
      </c>
      <c r="D14" s="16">
        <v>441356</v>
      </c>
      <c r="E14" s="16">
        <v>2932848</v>
      </c>
      <c r="F14" s="17">
        <v>1118148</v>
      </c>
      <c r="G14" s="16">
        <v>1814700</v>
      </c>
    </row>
    <row r="15" spans="1:7" s="14" customFormat="1" ht="11.25" customHeight="1">
      <c r="A15" s="15">
        <v>1965</v>
      </c>
      <c r="B15" s="16">
        <v>801117</v>
      </c>
      <c r="C15" s="17">
        <v>294994</v>
      </c>
      <c r="D15" s="16">
        <v>506123</v>
      </c>
      <c r="E15" s="16">
        <v>3215626</v>
      </c>
      <c r="F15" s="17">
        <v>1257022</v>
      </c>
      <c r="G15" s="16">
        <v>1958604</v>
      </c>
    </row>
    <row r="16" spans="1:7" s="14" customFormat="1" ht="11.25" customHeight="1">
      <c r="A16" s="15">
        <v>1970</v>
      </c>
      <c r="B16" s="16">
        <v>1003405</v>
      </c>
      <c r="C16" s="17">
        <v>397167</v>
      </c>
      <c r="D16" s="16">
        <v>606238</v>
      </c>
      <c r="E16" s="16">
        <v>3768144</v>
      </c>
      <c r="F16" s="17">
        <v>1603631</v>
      </c>
      <c r="G16" s="16">
        <v>2164513</v>
      </c>
    </row>
    <row r="17" spans="1:7" s="14" customFormat="1" ht="11.25" customHeight="1">
      <c r="A17" s="15">
        <v>1975</v>
      </c>
      <c r="B17" s="16">
        <v>882511</v>
      </c>
      <c r="C17" s="17">
        <v>427503</v>
      </c>
      <c r="D17" s="16">
        <v>455008</v>
      </c>
      <c r="E17" s="16">
        <v>3093077</v>
      </c>
      <c r="F17" s="17">
        <v>1620950</v>
      </c>
      <c r="G17" s="16">
        <v>1472127</v>
      </c>
    </row>
    <row r="18" spans="1:7" s="14" customFormat="1" ht="11.25" customHeight="1">
      <c r="A18" s="15">
        <v>1980</v>
      </c>
      <c r="B18" s="16">
        <v>1066492</v>
      </c>
      <c r="C18" s="17">
        <v>555534</v>
      </c>
      <c r="D18" s="16">
        <v>510958</v>
      </c>
      <c r="E18" s="16">
        <v>3702858</v>
      </c>
      <c r="F18" s="17">
        <v>1924055</v>
      </c>
      <c r="G18" s="16">
        <v>1778803</v>
      </c>
    </row>
    <row r="19" spans="1:7" s="14" customFormat="1" ht="11.25" customHeight="1">
      <c r="A19" s="15">
        <v>1985</v>
      </c>
      <c r="B19" s="16">
        <v>1098813</v>
      </c>
      <c r="C19" s="17">
        <v>557146</v>
      </c>
      <c r="D19" s="16">
        <v>541667</v>
      </c>
      <c r="E19" s="16">
        <v>3327949</v>
      </c>
      <c r="F19" s="17">
        <v>1761193</v>
      </c>
      <c r="G19" s="16">
        <v>1566756</v>
      </c>
    </row>
    <row r="20" spans="1:7" s="14" customFormat="1" ht="11.25" customHeight="1">
      <c r="A20" s="15">
        <v>1990</v>
      </c>
      <c r="B20" s="16">
        <v>1221152</v>
      </c>
      <c r="C20" s="17">
        <v>584132</v>
      </c>
      <c r="D20" s="16">
        <v>637020</v>
      </c>
      <c r="E20" s="16">
        <v>3454290</v>
      </c>
      <c r="F20" s="17">
        <v>1745837</v>
      </c>
      <c r="G20" s="16">
        <v>1708453</v>
      </c>
    </row>
    <row r="21" spans="1:7" s="14" customFormat="1" ht="11.25" customHeight="1">
      <c r="A21" s="15">
        <v>1991</v>
      </c>
      <c r="B21" s="16">
        <v>1221374</v>
      </c>
      <c r="C21" s="17">
        <v>600942</v>
      </c>
      <c r="D21" s="16">
        <v>620432</v>
      </c>
      <c r="E21" s="16">
        <v>3469993</v>
      </c>
      <c r="F21" s="17">
        <v>1782327</v>
      </c>
      <c r="G21" s="16">
        <v>1687666</v>
      </c>
    </row>
    <row r="22" spans="1:7" s="14" customFormat="1" ht="11.25" customHeight="1">
      <c r="A22" s="15">
        <v>1992</v>
      </c>
      <c r="B22" s="16">
        <v>1119705</v>
      </c>
      <c r="C22" s="17">
        <v>525942</v>
      </c>
      <c r="D22" s="16">
        <v>593763</v>
      </c>
      <c r="E22" s="16">
        <v>3127982</v>
      </c>
      <c r="F22" s="17">
        <v>1561291</v>
      </c>
      <c r="G22" s="16">
        <v>1566691</v>
      </c>
    </row>
    <row r="23" spans="1:7" s="14" customFormat="1" ht="11.25" customHeight="1">
      <c r="A23" s="15">
        <v>1993</v>
      </c>
      <c r="B23" s="16">
        <v>1056486</v>
      </c>
      <c r="C23" s="17">
        <v>508020</v>
      </c>
      <c r="D23" s="16">
        <v>548466</v>
      </c>
      <c r="E23" s="16">
        <v>2947964</v>
      </c>
      <c r="F23" s="17">
        <v>1471132</v>
      </c>
      <c r="G23" s="16">
        <v>1476832</v>
      </c>
    </row>
    <row r="24" spans="1:7" s="14" customFormat="1" ht="11.25" customHeight="1">
      <c r="A24" s="26">
        <v>1994</v>
      </c>
      <c r="B24" s="16">
        <v>1071794</v>
      </c>
      <c r="C24" s="17">
        <v>527999</v>
      </c>
      <c r="D24" s="16">
        <v>543795</v>
      </c>
      <c r="E24" s="16">
        <v>2899342</v>
      </c>
      <c r="F24" s="17">
        <v>1481134</v>
      </c>
      <c r="G24" s="16">
        <v>1418208</v>
      </c>
    </row>
    <row r="25" spans="1:7" s="14" customFormat="1" ht="11.25" customHeight="1">
      <c r="A25" s="15">
        <v>1995</v>
      </c>
      <c r="B25" s="16">
        <v>1004133</v>
      </c>
      <c r="C25" s="17">
        <v>525290</v>
      </c>
      <c r="D25" s="16">
        <v>478843</v>
      </c>
      <c r="E25" s="16">
        <v>2710685</v>
      </c>
      <c r="F25" s="17">
        <v>1453872</v>
      </c>
      <c r="G25" s="16">
        <v>1256813</v>
      </c>
    </row>
    <row r="26" spans="1:7" s="14" customFormat="1" ht="11.25" customHeight="1">
      <c r="A26" s="15">
        <v>1996</v>
      </c>
      <c r="B26" s="16">
        <v>1013789</v>
      </c>
      <c r="C26" s="17">
        <v>539520</v>
      </c>
      <c r="D26" s="16">
        <v>474269</v>
      </c>
      <c r="E26" s="16">
        <v>2658473</v>
      </c>
      <c r="F26" s="17">
        <v>1433208</v>
      </c>
      <c r="G26" s="16">
        <v>1225265</v>
      </c>
    </row>
    <row r="27" spans="1:7" s="14" customFormat="1" ht="11.25" customHeight="1">
      <c r="A27" s="15">
        <v>1997</v>
      </c>
      <c r="B27" s="16">
        <v>1141003</v>
      </c>
      <c r="C27" s="17">
        <v>594624</v>
      </c>
      <c r="D27" s="16">
        <v>546379</v>
      </c>
      <c r="E27" s="16">
        <v>2917681</v>
      </c>
      <c r="F27" s="17">
        <v>1517195</v>
      </c>
      <c r="G27" s="16">
        <v>1400486</v>
      </c>
    </row>
    <row r="28" spans="1:7" s="14" customFormat="1" ht="11.25" customHeight="1">
      <c r="A28" s="15">
        <v>1998</v>
      </c>
      <c r="B28" s="16">
        <v>1151482</v>
      </c>
      <c r="C28" s="17">
        <v>586377</v>
      </c>
      <c r="D28" s="16">
        <v>565105</v>
      </c>
      <c r="E28" s="16">
        <v>2936536</v>
      </c>
      <c r="F28" s="17">
        <v>1507624</v>
      </c>
      <c r="G28" s="16">
        <v>1428912</v>
      </c>
    </row>
    <row r="29" spans="1:7" s="14" customFormat="1" ht="11.25" customHeight="1">
      <c r="A29" s="15">
        <v>1999</v>
      </c>
      <c r="B29" s="16">
        <v>1185293</v>
      </c>
      <c r="C29" s="17">
        <v>623732</v>
      </c>
      <c r="D29" s="16">
        <v>561561</v>
      </c>
      <c r="E29" s="16">
        <v>3001520</v>
      </c>
      <c r="F29" s="17">
        <v>1595585</v>
      </c>
      <c r="G29" s="16">
        <v>1405935</v>
      </c>
    </row>
    <row r="30" spans="1:7" s="14" customFormat="1" ht="11.25" customHeight="1">
      <c r="A30" s="15">
        <v>2000</v>
      </c>
      <c r="B30" s="16">
        <v>1225092</v>
      </c>
      <c r="C30" s="17">
        <v>634852</v>
      </c>
      <c r="D30" s="16">
        <v>590240</v>
      </c>
      <c r="E30" s="16">
        <v>3063682</v>
      </c>
      <c r="F30" s="17">
        <v>1594383</v>
      </c>
      <c r="G30" s="16">
        <v>1469299</v>
      </c>
    </row>
    <row r="31" spans="1:7" s="14" customFormat="1" ht="11.25" customHeight="1">
      <c r="A31" s="15">
        <v>2001</v>
      </c>
      <c r="B31" s="16">
        <v>1216089</v>
      </c>
      <c r="C31" s="17">
        <v>648441</v>
      </c>
      <c r="D31" s="16">
        <v>567648</v>
      </c>
      <c r="E31" s="16">
        <v>2962961</v>
      </c>
      <c r="F31" s="17">
        <v>1584495</v>
      </c>
      <c r="G31" s="16">
        <v>1378466</v>
      </c>
    </row>
    <row r="32" spans="1:7" s="14" customFormat="1" ht="11.25" customHeight="1">
      <c r="A32" s="15">
        <v>2002</v>
      </c>
      <c r="B32" s="16">
        <v>1081467</v>
      </c>
      <c r="C32" s="17">
        <v>583370</v>
      </c>
      <c r="D32" s="16">
        <v>498097</v>
      </c>
      <c r="E32" s="16">
        <v>2623018</v>
      </c>
      <c r="F32" s="17">
        <v>1425488</v>
      </c>
      <c r="G32" s="16">
        <v>1197530</v>
      </c>
    </row>
    <row r="33" spans="1:7" s="14" customFormat="1" ht="11.25" customHeight="1">
      <c r="A33" s="15">
        <v>2003</v>
      </c>
      <c r="B33" s="16">
        <f>SUM(C33:D33)</f>
        <v>1040945</v>
      </c>
      <c r="C33" s="17">
        <v>571492</v>
      </c>
      <c r="D33" s="16">
        <v>469453</v>
      </c>
      <c r="E33" s="16">
        <f>SUM(F33:G33)</f>
        <v>2518308</v>
      </c>
      <c r="F33" s="17">
        <v>1412148</v>
      </c>
      <c r="G33" s="16">
        <v>1106160</v>
      </c>
    </row>
    <row r="34" spans="1:7" s="14" customFormat="1" ht="11.25" customHeight="1">
      <c r="A34" s="15">
        <v>2004</v>
      </c>
      <c r="B34" s="16" t="s">
        <v>12</v>
      </c>
      <c r="C34" s="17" t="s">
        <v>12</v>
      </c>
      <c r="D34" s="16" t="s">
        <v>12</v>
      </c>
      <c r="E34" s="16" t="s">
        <v>12</v>
      </c>
      <c r="F34" s="17" t="s">
        <v>12</v>
      </c>
      <c r="G34" s="16" t="s">
        <v>12</v>
      </c>
    </row>
    <row r="35" spans="1:7" s="14" customFormat="1" ht="11.25" customHeight="1">
      <c r="A35" s="15">
        <v>2005</v>
      </c>
      <c r="B35" s="16">
        <v>1079287</v>
      </c>
      <c r="C35" s="16">
        <f>SUM(B35-D35)</f>
        <v>596307</v>
      </c>
      <c r="D35" s="16">
        <v>482980</v>
      </c>
      <c r="E35" s="16">
        <v>2538996</v>
      </c>
      <c r="F35" s="16">
        <f>SUM(E35-G35)</f>
        <v>1383275</v>
      </c>
      <c r="G35" s="16">
        <v>1155721</v>
      </c>
    </row>
    <row r="36" spans="1:7" s="14" customFormat="1" ht="11.25" customHeight="1">
      <c r="A36" s="15">
        <v>2006</v>
      </c>
      <c r="B36" s="16">
        <v>1191575</v>
      </c>
      <c r="C36" s="16">
        <v>675895</v>
      </c>
      <c r="D36" s="16">
        <f>SUM(B36-C36)</f>
        <v>515680</v>
      </c>
      <c r="E36" s="16">
        <v>2706649</v>
      </c>
      <c r="F36" s="16">
        <v>1523597</v>
      </c>
      <c r="G36" s="16">
        <f>SUM(E36-F36)</f>
        <v>1183052</v>
      </c>
    </row>
    <row r="37" spans="1:7" s="14" customFormat="1" ht="11.25" customHeight="1">
      <c r="A37" s="15">
        <v>2007</v>
      </c>
      <c r="B37" s="16">
        <v>1219780</v>
      </c>
      <c r="C37" s="16">
        <v>663434</v>
      </c>
      <c r="D37" s="16">
        <v>556346</v>
      </c>
      <c r="E37" s="16">
        <v>2755651</v>
      </c>
      <c r="F37" s="16">
        <v>1502817</v>
      </c>
      <c r="G37" s="16">
        <v>1252834</v>
      </c>
    </row>
    <row r="38" spans="1:7" s="14" customFormat="1" ht="11.25" customHeight="1">
      <c r="A38" s="15">
        <v>2008</v>
      </c>
      <c r="B38" s="27">
        <v>1167837</v>
      </c>
      <c r="C38" s="27">
        <v>624543</v>
      </c>
      <c r="D38" s="27">
        <v>543294</v>
      </c>
      <c r="E38" s="27">
        <v>2667093</v>
      </c>
      <c r="F38" s="27">
        <v>1420450</v>
      </c>
      <c r="G38" s="27">
        <v>1246643</v>
      </c>
    </row>
    <row r="39" spans="1:7" s="14" customFormat="1" ht="11.25" customHeight="1">
      <c r="A39" s="15">
        <v>2009</v>
      </c>
      <c r="B39" s="16">
        <v>1152092</v>
      </c>
      <c r="C39" s="17">
        <v>642703</v>
      </c>
      <c r="D39" s="18">
        <v>509389</v>
      </c>
      <c r="E39" s="16">
        <v>2607592</v>
      </c>
      <c r="F39" s="17">
        <v>1441166</v>
      </c>
      <c r="G39" s="16">
        <v>1166426</v>
      </c>
    </row>
    <row r="40" spans="1:7" s="14" customFormat="1" ht="11.25" customHeight="1">
      <c r="A40" s="15">
        <v>2010</v>
      </c>
      <c r="B40" s="16">
        <v>1106816</v>
      </c>
      <c r="C40" s="17">
        <v>627912</v>
      </c>
      <c r="D40" s="18">
        <v>478904</v>
      </c>
      <c r="E40" s="16">
        <v>2487164</v>
      </c>
      <c r="F40" s="17">
        <v>1396104</v>
      </c>
      <c r="G40" s="16">
        <v>1091060</v>
      </c>
    </row>
    <row r="41" spans="1:7" s="14" customFormat="1" ht="11.25" customHeight="1">
      <c r="A41" s="15">
        <v>2011</v>
      </c>
      <c r="B41" s="16">
        <v>1058948</v>
      </c>
      <c r="C41" s="17">
        <v>615788</v>
      </c>
      <c r="D41" s="18">
        <f>+B41-C41</f>
        <v>443160</v>
      </c>
      <c r="E41" s="16">
        <v>2372103</v>
      </c>
      <c r="F41" s="17">
        <v>1352150</v>
      </c>
      <c r="G41" s="16">
        <f>+E41-F41</f>
        <v>1019953</v>
      </c>
    </row>
    <row r="42" spans="1:7" s="14" customFormat="1" ht="11.25" customHeight="1">
      <c r="A42" s="15">
        <v>2012</v>
      </c>
      <c r="B42" s="16">
        <v>1043703</v>
      </c>
      <c r="C42" s="17">
        <v>613293</v>
      </c>
      <c r="D42" s="18">
        <v>430410</v>
      </c>
      <c r="E42" s="16">
        <v>2300023</v>
      </c>
      <c r="F42" s="17">
        <v>1339668</v>
      </c>
      <c r="G42" s="16">
        <v>960355</v>
      </c>
    </row>
    <row r="43" spans="1:7" s="14" customFormat="1" ht="11.25" customHeight="1">
      <c r="A43" s="15">
        <v>2013</v>
      </c>
      <c r="B43" s="16">
        <v>1114519</v>
      </c>
      <c r="C43" s="17">
        <v>655163</v>
      </c>
      <c r="D43" s="18">
        <v>459356</v>
      </c>
      <c r="E43" s="16">
        <v>2405434</v>
      </c>
      <c r="F43" s="17">
        <v>1437432</v>
      </c>
      <c r="G43" s="16">
        <v>968002</v>
      </c>
    </row>
    <row r="44" spans="1:7" s="14" customFormat="1" ht="11.25" customHeight="1">
      <c r="A44" s="15">
        <v>2014</v>
      </c>
      <c r="B44" s="16">
        <v>1075170</v>
      </c>
      <c r="C44" s="17">
        <v>633353</v>
      </c>
      <c r="D44" s="18">
        <v>441817</v>
      </c>
      <c r="E44" s="16">
        <v>2313039</v>
      </c>
      <c r="F44" s="17">
        <v>1396905</v>
      </c>
      <c r="G44" s="16">
        <v>916134</v>
      </c>
    </row>
    <row r="45" spans="1:7" s="14" customFormat="1" ht="11.25" customHeight="1">
      <c r="A45" s="15">
        <v>2015</v>
      </c>
      <c r="B45" s="16">
        <v>1039753</v>
      </c>
      <c r="C45" s="17">
        <v>628693</v>
      </c>
      <c r="D45" s="18">
        <v>411060</v>
      </c>
      <c r="E45" s="16">
        <v>2180345</v>
      </c>
      <c r="F45" s="17">
        <v>1347852</v>
      </c>
      <c r="G45" s="16">
        <v>832493</v>
      </c>
    </row>
    <row r="46" spans="1:7" s="14" customFormat="1" ht="11.25" customHeight="1">
      <c r="A46" s="15">
        <v>2016</v>
      </c>
      <c r="B46" s="16">
        <v>1090383</v>
      </c>
      <c r="C46" s="17">
        <v>669151</v>
      </c>
      <c r="D46" s="18">
        <v>421232</v>
      </c>
      <c r="E46" s="16">
        <v>2280339</v>
      </c>
      <c r="F46" s="17">
        <v>1431358</v>
      </c>
      <c r="G46" s="16">
        <v>848981</v>
      </c>
    </row>
    <row r="47" spans="1:7" s="14" customFormat="1" ht="11.25" customHeight="1">
      <c r="A47" s="15">
        <v>2017</v>
      </c>
      <c r="B47" s="16">
        <v>1185118</v>
      </c>
      <c r="C47" s="17">
        <v>741088</v>
      </c>
      <c r="D47" s="18">
        <v>444030</v>
      </c>
      <c r="E47" s="16">
        <v>2455099</v>
      </c>
      <c r="F47" s="17">
        <v>1565173</v>
      </c>
      <c r="G47" s="16">
        <v>889926</v>
      </c>
    </row>
    <row r="48" spans="1:7" s="14" customFormat="1" ht="11.25" customHeight="1">
      <c r="A48" s="15">
        <v>2018</v>
      </c>
      <c r="B48" s="16">
        <v>1098200</v>
      </c>
      <c r="C48" s="17">
        <v>655774</v>
      </c>
      <c r="D48" s="18">
        <v>442426</v>
      </c>
      <c r="E48" s="16">
        <v>2270801</v>
      </c>
      <c r="F48" s="17">
        <v>1394595</v>
      </c>
      <c r="G48" s="16">
        <v>876206</v>
      </c>
    </row>
    <row r="49" spans="1:7" s="14" customFormat="1" ht="11.25" customHeight="1">
      <c r="A49" s="15">
        <v>2019</v>
      </c>
      <c r="B49" s="16">
        <v>1110128</v>
      </c>
      <c r="C49" s="17">
        <v>669526</v>
      </c>
      <c r="D49" s="18">
        <v>440602</v>
      </c>
      <c r="E49" s="16">
        <v>2309518</v>
      </c>
      <c r="F49" s="17">
        <v>1428731</v>
      </c>
      <c r="G49" s="16">
        <v>880787</v>
      </c>
    </row>
    <row r="50" spans="1:7" s="14" customFormat="1" ht="11.25" customHeight="1">
      <c r="A50" s="15">
        <v>2020</v>
      </c>
      <c r="B50" s="16">
        <v>796627</v>
      </c>
      <c r="C50" s="17">
        <v>637484</v>
      </c>
      <c r="D50" s="18">
        <v>159143</v>
      </c>
      <c r="E50" s="16">
        <v>1933673</v>
      </c>
      <c r="F50" s="17">
        <v>1566915</v>
      </c>
      <c r="G50" s="16">
        <v>366758</v>
      </c>
    </row>
    <row r="51" spans="1:7" s="14" customFormat="1" ht="11.25" customHeight="1">
      <c r="A51" s="15">
        <v>2021</v>
      </c>
      <c r="B51" s="16">
        <v>1215771</v>
      </c>
      <c r="C51" s="17">
        <v>987021</v>
      </c>
      <c r="D51" s="18">
        <v>228750</v>
      </c>
      <c r="E51" s="16">
        <v>2934445</v>
      </c>
      <c r="F51" s="17">
        <v>2427411</v>
      </c>
      <c r="G51" s="16">
        <v>507034</v>
      </c>
    </row>
    <row r="52" spans="1:7" s="14" customFormat="1" ht="11.25" customHeight="1">
      <c r="A52" s="37">
        <v>2022</v>
      </c>
      <c r="B52" s="16">
        <v>1165725</v>
      </c>
      <c r="C52" s="17">
        <v>762773</v>
      </c>
      <c r="D52" s="18">
        <v>402952</v>
      </c>
      <c r="E52" s="16">
        <v>2555243</v>
      </c>
      <c r="F52" s="17">
        <v>1730867</v>
      </c>
      <c r="G52" s="16">
        <v>824376</v>
      </c>
    </row>
    <row r="53" spans="1:7" s="14" customFormat="1" ht="11.25" customHeight="1">
      <c r="A53" s="36">
        <v>2023</v>
      </c>
      <c r="B53" s="19">
        <v>1170932</v>
      </c>
      <c r="C53" s="20">
        <v>706394</v>
      </c>
      <c r="D53" s="21">
        <v>464538</v>
      </c>
      <c r="E53" s="19">
        <v>2457836</v>
      </c>
      <c r="F53" s="20">
        <v>1548764</v>
      </c>
      <c r="G53" s="19">
        <v>909072</v>
      </c>
    </row>
    <row r="54" spans="1:7" s="13" customFormat="1" ht="11.25" customHeight="1">
      <c r="A54" s="33" t="s">
        <v>7</v>
      </c>
      <c r="B54" s="41"/>
      <c r="C54" s="41"/>
      <c r="D54" s="41"/>
      <c r="E54" s="41"/>
      <c r="F54" s="41"/>
      <c r="G54" s="41"/>
    </row>
    <row r="55" spans="1:7" s="14" customFormat="1" ht="11.25" customHeight="1">
      <c r="A55" s="15">
        <v>1940</v>
      </c>
      <c r="B55" s="22">
        <v>100</v>
      </c>
      <c r="C55" s="28">
        <v>93.3</v>
      </c>
      <c r="D55" s="29">
        <v>6.7</v>
      </c>
      <c r="E55" s="22">
        <v>100</v>
      </c>
      <c r="F55" s="23">
        <v>80.8</v>
      </c>
      <c r="G55" s="22">
        <v>19.2</v>
      </c>
    </row>
    <row r="56" spans="1:7" s="14" customFormat="1" ht="11.25" customHeight="1">
      <c r="A56" s="15">
        <v>1945</v>
      </c>
      <c r="B56" s="22">
        <v>100</v>
      </c>
      <c r="C56" s="28">
        <v>77.6</v>
      </c>
      <c r="D56" s="29">
        <v>22.4</v>
      </c>
      <c r="E56" s="22">
        <v>100</v>
      </c>
      <c r="F56" s="23">
        <v>80.9</v>
      </c>
      <c r="G56" s="22">
        <v>19.1</v>
      </c>
    </row>
    <row r="57" spans="1:7" s="14" customFormat="1" ht="11.25" customHeight="1">
      <c r="A57" s="15">
        <v>1950</v>
      </c>
      <c r="B57" s="22">
        <v>100</v>
      </c>
      <c r="C57" s="28">
        <v>58.2</v>
      </c>
      <c r="D57" s="29">
        <v>41.8</v>
      </c>
      <c r="E57" s="22">
        <v>100</v>
      </c>
      <c r="F57" s="23">
        <v>62.9</v>
      </c>
      <c r="G57" s="22">
        <v>37.1</v>
      </c>
    </row>
    <row r="58" spans="1:7" s="14" customFormat="1" ht="11.25" customHeight="1">
      <c r="A58" s="15">
        <v>1955</v>
      </c>
      <c r="B58" s="22">
        <v>100</v>
      </c>
      <c r="C58" s="28">
        <v>41.3</v>
      </c>
      <c r="D58" s="29">
        <v>58.7</v>
      </c>
      <c r="E58" s="22">
        <v>100</v>
      </c>
      <c r="F58" s="23">
        <v>43.6</v>
      </c>
      <c r="G58" s="22">
        <v>56.4</v>
      </c>
    </row>
    <row r="59" spans="1:7" s="14" customFormat="1" ht="11.25" customHeight="1">
      <c r="A59" s="15">
        <v>1960</v>
      </c>
      <c r="B59" s="22">
        <v>100</v>
      </c>
      <c r="C59" s="28">
        <v>36.7</v>
      </c>
      <c r="D59" s="29">
        <v>63.3</v>
      </c>
      <c r="E59" s="22">
        <v>100</v>
      </c>
      <c r="F59" s="23">
        <v>38.1</v>
      </c>
      <c r="G59" s="22">
        <v>61.9</v>
      </c>
    </row>
    <row r="60" spans="1:7" s="14" customFormat="1" ht="11.25" customHeight="1">
      <c r="A60" s="15">
        <v>1965</v>
      </c>
      <c r="B60" s="22">
        <v>100</v>
      </c>
      <c r="C60" s="28">
        <v>36.8</v>
      </c>
      <c r="D60" s="29">
        <v>63.2</v>
      </c>
      <c r="E60" s="22">
        <v>100</v>
      </c>
      <c r="F60" s="23">
        <v>39.1</v>
      </c>
      <c r="G60" s="22">
        <v>60.9</v>
      </c>
    </row>
    <row r="61" spans="1:7" s="14" customFormat="1" ht="11.25" customHeight="1">
      <c r="A61" s="15">
        <v>1970</v>
      </c>
      <c r="B61" s="22">
        <v>100</v>
      </c>
      <c r="C61" s="28">
        <v>39.6</v>
      </c>
      <c r="D61" s="29">
        <v>60.4</v>
      </c>
      <c r="E61" s="22">
        <v>100</v>
      </c>
      <c r="F61" s="23">
        <v>42.6</v>
      </c>
      <c r="G61" s="22">
        <v>57.4</v>
      </c>
    </row>
    <row r="62" spans="1:7" s="14" customFormat="1" ht="11.25" customHeight="1">
      <c r="A62" s="15">
        <v>1975</v>
      </c>
      <c r="B62" s="22">
        <v>100</v>
      </c>
      <c r="C62" s="28">
        <v>48.4</v>
      </c>
      <c r="D62" s="29">
        <v>51.6</v>
      </c>
      <c r="E62" s="22">
        <v>100</v>
      </c>
      <c r="F62" s="23">
        <v>52.4</v>
      </c>
      <c r="G62" s="22">
        <v>47.6</v>
      </c>
    </row>
    <row r="63" spans="1:7" s="14" customFormat="1" ht="11.25" customHeight="1">
      <c r="A63" s="15">
        <v>1980</v>
      </c>
      <c r="B63" s="22">
        <v>100</v>
      </c>
      <c r="C63" s="28">
        <v>52.1</v>
      </c>
      <c r="D63" s="29">
        <v>47.9</v>
      </c>
      <c r="E63" s="22">
        <v>100</v>
      </c>
      <c r="F63" s="23">
        <v>52</v>
      </c>
      <c r="G63" s="22">
        <v>48</v>
      </c>
    </row>
    <row r="64" spans="1:7" s="14" customFormat="1" ht="11.25" customHeight="1">
      <c r="A64" s="15">
        <v>1985</v>
      </c>
      <c r="B64" s="22">
        <v>100</v>
      </c>
      <c r="C64" s="28">
        <v>50.7</v>
      </c>
      <c r="D64" s="29">
        <v>49.3</v>
      </c>
      <c r="E64" s="22">
        <v>100</v>
      </c>
      <c r="F64" s="23">
        <v>52.9</v>
      </c>
      <c r="G64" s="22">
        <v>47.1</v>
      </c>
    </row>
    <row r="65" spans="1:7" s="14" customFormat="1" ht="11.25" customHeight="1">
      <c r="A65" s="15">
        <v>1990</v>
      </c>
      <c r="B65" s="22">
        <v>100</v>
      </c>
      <c r="C65" s="28">
        <v>47.8</v>
      </c>
      <c r="D65" s="29">
        <v>52.2</v>
      </c>
      <c r="E65" s="22">
        <v>100</v>
      </c>
      <c r="F65" s="23">
        <v>50.5</v>
      </c>
      <c r="G65" s="22">
        <v>49.5</v>
      </c>
    </row>
    <row r="66" spans="1:7" s="14" customFormat="1" ht="11.25" customHeight="1">
      <c r="A66" s="15">
        <v>1991</v>
      </c>
      <c r="B66" s="22">
        <v>100</v>
      </c>
      <c r="C66" s="23">
        <v>49.20212809507981</v>
      </c>
      <c r="D66" s="22">
        <v>50.7978719049202</v>
      </c>
      <c r="E66" s="22">
        <v>100</v>
      </c>
      <c r="F66" s="23">
        <v>51.36399410603998</v>
      </c>
      <c r="G66" s="22">
        <v>48.63600589396002</v>
      </c>
    </row>
    <row r="67" spans="1:7" s="14" customFormat="1" ht="11.25" customHeight="1">
      <c r="A67" s="15">
        <v>1992</v>
      </c>
      <c r="B67" s="22">
        <v>100</v>
      </c>
      <c r="C67" s="23">
        <v>46.971479094940186</v>
      </c>
      <c r="D67" s="22">
        <v>53.028520905059814</v>
      </c>
      <c r="E67" s="22">
        <v>100</v>
      </c>
      <c r="F67" s="23">
        <v>49.91368236773741</v>
      </c>
      <c r="G67" s="22">
        <v>50.08631763226259</v>
      </c>
    </row>
    <row r="68" spans="1:7" s="14" customFormat="1" ht="11.25" customHeight="1">
      <c r="A68" s="15">
        <v>1993</v>
      </c>
      <c r="B68" s="22">
        <v>100</v>
      </c>
      <c r="C68" s="23">
        <v>48.085824137754784</v>
      </c>
      <c r="D68" s="22">
        <v>51.914175862245216</v>
      </c>
      <c r="E68" s="22">
        <v>100</v>
      </c>
      <c r="F68" s="23">
        <v>49.90332310706644</v>
      </c>
      <c r="G68" s="22">
        <v>50.096676892933566</v>
      </c>
    </row>
    <row r="69" spans="1:7" s="14" customFormat="1" ht="11.25" customHeight="1">
      <c r="A69" s="15">
        <v>1994</v>
      </c>
      <c r="B69" s="22">
        <v>100</v>
      </c>
      <c r="C69" s="23">
        <v>49.26310466376934</v>
      </c>
      <c r="D69" s="22">
        <v>50.73689533623066</v>
      </c>
      <c r="E69" s="22">
        <v>100</v>
      </c>
      <c r="F69" s="23">
        <v>51.08517725746049</v>
      </c>
      <c r="G69" s="22">
        <v>48.91482274253951</v>
      </c>
    </row>
    <row r="70" spans="1:7" s="14" customFormat="1" ht="11.25" customHeight="1">
      <c r="A70" s="15">
        <v>1995</v>
      </c>
      <c r="B70" s="22">
        <v>100</v>
      </c>
      <c r="C70" s="23">
        <v>52.3</v>
      </c>
      <c r="D70" s="22">
        <v>47.7</v>
      </c>
      <c r="E70" s="22">
        <v>100</v>
      </c>
      <c r="F70" s="23">
        <v>53.6</v>
      </c>
      <c r="G70" s="22">
        <v>46.4</v>
      </c>
    </row>
    <row r="71" spans="1:7" s="14" customFormat="1" ht="11.25" customHeight="1">
      <c r="A71" s="15">
        <v>1996</v>
      </c>
      <c r="B71" s="22">
        <v>100</v>
      </c>
      <c r="C71" s="28">
        <v>53.2</v>
      </c>
      <c r="D71" s="29">
        <v>46.8</v>
      </c>
      <c r="E71" s="22">
        <v>100</v>
      </c>
      <c r="F71" s="23">
        <v>53.9</v>
      </c>
      <c r="G71" s="22">
        <v>46.1</v>
      </c>
    </row>
    <row r="72" spans="1:7" s="14" customFormat="1" ht="11.25" customHeight="1">
      <c r="A72" s="15">
        <v>1997</v>
      </c>
      <c r="B72" s="22">
        <v>100</v>
      </c>
      <c r="C72" s="28">
        <v>52.1</v>
      </c>
      <c r="D72" s="29">
        <v>47.9</v>
      </c>
      <c r="E72" s="22">
        <v>100</v>
      </c>
      <c r="F72" s="23">
        <v>52</v>
      </c>
      <c r="G72" s="22">
        <v>48</v>
      </c>
    </row>
    <row r="73" spans="1:7" s="14" customFormat="1" ht="11.25" customHeight="1">
      <c r="A73" s="15">
        <v>1998</v>
      </c>
      <c r="B73" s="22">
        <v>100</v>
      </c>
      <c r="C73" s="28">
        <v>50.9</v>
      </c>
      <c r="D73" s="29">
        <v>49.1</v>
      </c>
      <c r="E73" s="22">
        <v>100</v>
      </c>
      <c r="F73" s="23">
        <v>51.3</v>
      </c>
      <c r="G73" s="22">
        <v>48.7</v>
      </c>
    </row>
    <row r="74" spans="1:7" s="14" customFormat="1" ht="11.25" customHeight="1">
      <c r="A74" s="15">
        <v>1999</v>
      </c>
      <c r="B74" s="22">
        <v>100</v>
      </c>
      <c r="C74" s="28">
        <v>52.6</v>
      </c>
      <c r="D74" s="29">
        <v>47.4</v>
      </c>
      <c r="E74" s="22">
        <v>100</v>
      </c>
      <c r="F74" s="23">
        <v>53.2</v>
      </c>
      <c r="G74" s="22">
        <v>46.8</v>
      </c>
    </row>
    <row r="75" spans="1:7" s="14" customFormat="1" ht="11.25" customHeight="1">
      <c r="A75" s="15">
        <v>2000</v>
      </c>
      <c r="B75" s="22">
        <v>100</v>
      </c>
      <c r="C75" s="23">
        <v>51.82076121630049</v>
      </c>
      <c r="D75" s="23">
        <v>48.17923878369951</v>
      </c>
      <c r="E75" s="22">
        <v>100</v>
      </c>
      <c r="F75" s="23">
        <v>52.04139985807926</v>
      </c>
      <c r="G75" s="22">
        <v>47.95860014192073</v>
      </c>
    </row>
    <row r="76" spans="1:7" s="14" customFormat="1" ht="11.25" customHeight="1">
      <c r="A76" s="15">
        <v>2001</v>
      </c>
      <c r="B76" s="22">
        <v>100</v>
      </c>
      <c r="C76" s="23">
        <v>53.32183746419875</v>
      </c>
      <c r="D76" s="23">
        <v>46.67816253580124</v>
      </c>
      <c r="E76" s="22">
        <v>100</v>
      </c>
      <c r="F76" s="23">
        <v>53.47674167834137</v>
      </c>
      <c r="G76" s="22">
        <v>46.52325832165864</v>
      </c>
    </row>
    <row r="77" spans="1:7" s="14" customFormat="1" ht="11.25" customHeight="1">
      <c r="A77" s="15">
        <v>2002</v>
      </c>
      <c r="B77" s="22">
        <v>100</v>
      </c>
      <c r="C77" s="23">
        <v>53.94246888716901</v>
      </c>
      <c r="D77" s="23">
        <v>46.05753111283099</v>
      </c>
      <c r="E77" s="22">
        <v>100</v>
      </c>
      <c r="F77" s="23">
        <v>54.34533808002843</v>
      </c>
      <c r="G77" s="22">
        <v>45.65466191997157</v>
      </c>
    </row>
    <row r="78" spans="1:7" s="14" customFormat="1" ht="11.25" customHeight="1">
      <c r="A78" s="15">
        <v>2003</v>
      </c>
      <c r="B78" s="22">
        <v>100</v>
      </c>
      <c r="C78" s="23">
        <v>54.90126759819203</v>
      </c>
      <c r="D78" s="23">
        <v>45.09873240180797</v>
      </c>
      <c r="E78" s="22">
        <v>100</v>
      </c>
      <c r="F78" s="23">
        <v>56.07526958576949</v>
      </c>
      <c r="G78" s="22">
        <v>43.92473041423051</v>
      </c>
    </row>
    <row r="79" spans="1:7" s="14" customFormat="1" ht="11.25" customHeight="1">
      <c r="A79" s="15">
        <v>2004</v>
      </c>
      <c r="B79" s="22" t="s">
        <v>12</v>
      </c>
      <c r="C79" s="23" t="s">
        <v>12</v>
      </c>
      <c r="D79" s="23" t="s">
        <v>12</v>
      </c>
      <c r="E79" s="22" t="s">
        <v>12</v>
      </c>
      <c r="F79" s="23" t="s">
        <v>12</v>
      </c>
      <c r="G79" s="22" t="s">
        <v>12</v>
      </c>
    </row>
    <row r="80" spans="1:7" s="14" customFormat="1" ht="11.25" customHeight="1">
      <c r="A80" s="15">
        <v>2005</v>
      </c>
      <c r="B80" s="22">
        <v>100</v>
      </c>
      <c r="C80" s="23">
        <v>55.250086399632345</v>
      </c>
      <c r="D80" s="23">
        <v>44.749913600367655</v>
      </c>
      <c r="E80" s="22">
        <v>100</v>
      </c>
      <c r="F80" s="23">
        <v>54.4811807501863</v>
      </c>
      <c r="G80" s="22">
        <v>45.51881924981371</v>
      </c>
    </row>
    <row r="81" spans="1:7" s="14" customFormat="1" ht="11.25" customHeight="1">
      <c r="A81" s="15">
        <v>2006</v>
      </c>
      <c r="B81" s="22">
        <v>100</v>
      </c>
      <c r="C81" s="23">
        <v>56.72282483267944</v>
      </c>
      <c r="D81" s="23">
        <v>43.277175167320564</v>
      </c>
      <c r="E81" s="22">
        <v>100</v>
      </c>
      <c r="F81" s="23">
        <v>56.29089697260339</v>
      </c>
      <c r="G81" s="22">
        <v>43.70910302739661</v>
      </c>
    </row>
    <row r="82" spans="1:7" s="14" customFormat="1" ht="11.25" customHeight="1">
      <c r="A82" s="15">
        <v>2007</v>
      </c>
      <c r="B82" s="22">
        <v>100</v>
      </c>
      <c r="C82" s="23">
        <v>54.38964403417009</v>
      </c>
      <c r="D82" s="23">
        <v>45.6103559658299</v>
      </c>
      <c r="E82" s="22">
        <v>100</v>
      </c>
      <c r="F82" s="23">
        <v>54.535824747038</v>
      </c>
      <c r="G82" s="22">
        <v>45.464175252962</v>
      </c>
    </row>
    <row r="83" spans="1:7" s="14" customFormat="1" ht="11.25" customHeight="1">
      <c r="A83" s="15">
        <v>2008</v>
      </c>
      <c r="B83" s="22">
        <v>100</v>
      </c>
      <c r="C83" s="23">
        <v>53.478610456767505</v>
      </c>
      <c r="D83" s="23">
        <v>46.52138954323249</v>
      </c>
      <c r="E83" s="22">
        <v>100</v>
      </c>
      <c r="F83" s="23">
        <v>53.25836031964389</v>
      </c>
      <c r="G83" s="22">
        <v>46.7416396803561</v>
      </c>
    </row>
    <row r="84" spans="1:7" s="14" customFormat="1" ht="11.25" customHeight="1">
      <c r="A84" s="15">
        <v>2009</v>
      </c>
      <c r="B84" s="22">
        <v>100</v>
      </c>
      <c r="C84" s="23">
        <v>55.785735861372174</v>
      </c>
      <c r="D84" s="23">
        <v>44.21426413862782</v>
      </c>
      <c r="E84" s="22">
        <v>100</v>
      </c>
      <c r="F84" s="23">
        <v>55.26807874851587</v>
      </c>
      <c r="G84" s="22">
        <v>44.73192125148413</v>
      </c>
    </row>
    <row r="85" spans="1:7" s="14" customFormat="1" ht="11.25" customHeight="1">
      <c r="A85" s="15">
        <v>2010</v>
      </c>
      <c r="B85" s="30">
        <v>100</v>
      </c>
      <c r="C85" s="31">
        <v>56.7313808257199</v>
      </c>
      <c r="D85" s="31">
        <v>43.2686191742801</v>
      </c>
      <c r="E85" s="30">
        <v>100</v>
      </c>
      <c r="F85" s="31">
        <v>56.13236602009357</v>
      </c>
      <c r="G85" s="30">
        <v>43.86763397990644</v>
      </c>
    </row>
    <row r="86" spans="1:7" s="14" customFormat="1" ht="11.25" customHeight="1">
      <c r="A86" s="15">
        <v>2011</v>
      </c>
      <c r="B86" s="22">
        <v>100</v>
      </c>
      <c r="C86" s="23">
        <v>58.150919591896866</v>
      </c>
      <c r="D86" s="23">
        <v>41.849080408103134</v>
      </c>
      <c r="E86" s="22">
        <v>100</v>
      </c>
      <c r="F86" s="23">
        <v>57.002162216396165</v>
      </c>
      <c r="G86" s="22">
        <v>42.997837783603835</v>
      </c>
    </row>
    <row r="87" spans="1:7" s="14" customFormat="1" ht="11.25" customHeight="1">
      <c r="A87" s="15">
        <v>2012</v>
      </c>
      <c r="B87" s="22">
        <v>100</v>
      </c>
      <c r="C87" s="23">
        <v>58.76125679431793</v>
      </c>
      <c r="D87" s="23">
        <v>41.23874320568208</v>
      </c>
      <c r="E87" s="22">
        <v>100</v>
      </c>
      <c r="F87" s="23">
        <v>58.245852324085455</v>
      </c>
      <c r="G87" s="22">
        <v>41.754147675914545</v>
      </c>
    </row>
    <row r="88" spans="1:7" s="14" customFormat="1" ht="11.25" customHeight="1">
      <c r="A88" s="15">
        <v>2013</v>
      </c>
      <c r="B88" s="22">
        <v>100</v>
      </c>
      <c r="C88" s="23">
        <v>58.76125679431793</v>
      </c>
      <c r="D88" s="23">
        <v>41.23874320568208</v>
      </c>
      <c r="E88" s="22">
        <v>100</v>
      </c>
      <c r="F88" s="23">
        <v>58.245852324085455</v>
      </c>
      <c r="G88" s="22">
        <v>41.754147675914545</v>
      </c>
    </row>
    <row r="89" spans="1:7" s="14" customFormat="1" ht="11.25" customHeight="1">
      <c r="A89" s="15">
        <v>2014</v>
      </c>
      <c r="B89" s="30">
        <v>100</v>
      </c>
      <c r="C89" s="31">
        <f>+C44/B44*100</f>
        <v>58.9072425755927</v>
      </c>
      <c r="D89" s="31">
        <f>+D44/B44*100</f>
        <v>41.0927574244073</v>
      </c>
      <c r="E89" s="30">
        <v>100</v>
      </c>
      <c r="F89" s="31">
        <f>+F44/E44*100</f>
        <v>60.39262632406977</v>
      </c>
      <c r="G89" s="30">
        <f>+G44/E44*100</f>
        <v>39.60737367593023</v>
      </c>
    </row>
    <row r="90" spans="1:7" s="14" customFormat="1" ht="11.25" customHeight="1">
      <c r="A90" s="15">
        <v>2015</v>
      </c>
      <c r="B90" s="22">
        <v>100</v>
      </c>
      <c r="C90" s="23">
        <f>+C45/B45*100</f>
        <v>60.46561058251335</v>
      </c>
      <c r="D90" s="23">
        <f>+D45/B45*100</f>
        <v>39.53438941748665</v>
      </c>
      <c r="E90" s="22">
        <v>100</v>
      </c>
      <c r="F90" s="23">
        <f>+F45/E45*100</f>
        <v>61.81829022471214</v>
      </c>
      <c r="G90" s="22">
        <f>+G45/E45*100</f>
        <v>38.18170977528786</v>
      </c>
    </row>
    <row r="91" spans="1:7" s="14" customFormat="1" ht="11.25" customHeight="1">
      <c r="A91" s="15">
        <v>2016</v>
      </c>
      <c r="B91" s="22">
        <v>100</v>
      </c>
      <c r="C91" s="23">
        <f>+C46/B46*100</f>
        <v>61.3684365952147</v>
      </c>
      <c r="D91" s="23">
        <f>+D46/B46*100</f>
        <v>38.63156340478529</v>
      </c>
      <c r="E91" s="22">
        <v>100</v>
      </c>
      <c r="F91" s="23">
        <f>+F46/E46*100</f>
        <v>62.76952681158372</v>
      </c>
      <c r="G91" s="22">
        <f>+G46/E46*100</f>
        <v>37.23047318841628</v>
      </c>
    </row>
    <row r="92" spans="1:7" s="14" customFormat="1" ht="11.25" customHeight="1">
      <c r="A92" s="15">
        <v>2017</v>
      </c>
      <c r="B92" s="22">
        <v>100</v>
      </c>
      <c r="C92" s="23">
        <f>+C47/B47*100</f>
        <v>62.53284483064133</v>
      </c>
      <c r="D92" s="23">
        <f>+D47/B47*100</f>
        <v>37.46715516935866</v>
      </c>
      <c r="E92" s="22">
        <v>100</v>
      </c>
      <c r="F92" s="23">
        <f>+F47/E47*100</f>
        <v>63.751930166563554</v>
      </c>
      <c r="G92" s="22">
        <f>+G47/E47*100</f>
        <v>36.24806983343645</v>
      </c>
    </row>
    <row r="93" spans="1:7" s="14" customFormat="1" ht="11.25" customHeight="1">
      <c r="A93" s="15">
        <v>2018</v>
      </c>
      <c r="B93" s="22">
        <v>100</v>
      </c>
      <c r="C93" s="23">
        <f>C48/B48*100</f>
        <v>59.713531232926606</v>
      </c>
      <c r="D93" s="23">
        <f>D48/B48*100</f>
        <v>40.286468767073394</v>
      </c>
      <c r="E93" s="22">
        <v>100</v>
      </c>
      <c r="F93" s="23">
        <f>F48/E48*100</f>
        <v>61.414232246683</v>
      </c>
      <c r="G93" s="22">
        <f>G48/E48*100</f>
        <v>38.585767753317</v>
      </c>
    </row>
    <row r="94" spans="1:7" s="14" customFormat="1" ht="11.25" customHeight="1">
      <c r="A94" s="15">
        <v>2019</v>
      </c>
      <c r="B94" s="22">
        <v>100</v>
      </c>
      <c r="C94" s="23">
        <f>C49/B49*100</f>
        <v>60.31070290993471</v>
      </c>
      <c r="D94" s="23">
        <f>D49/B49*100</f>
        <v>39.68929709006529</v>
      </c>
      <c r="E94" s="22">
        <v>100</v>
      </c>
      <c r="F94" s="23">
        <f>F49/E49*100</f>
        <v>61.86273499492102</v>
      </c>
      <c r="G94" s="22">
        <f>G49/E49*100</f>
        <v>38.13726500507898</v>
      </c>
    </row>
    <row r="95" spans="1:7" s="14" customFormat="1" ht="11.25" customHeight="1">
      <c r="A95" s="15">
        <v>2020</v>
      </c>
      <c r="B95" s="22">
        <v>100</v>
      </c>
      <c r="C95" s="23">
        <f>C50/B50*100</f>
        <v>80.02289653752635</v>
      </c>
      <c r="D95" s="23">
        <f>D50/B50*100</f>
        <v>19.977103462473657</v>
      </c>
      <c r="E95" s="22">
        <v>100</v>
      </c>
      <c r="F95" s="23">
        <f>F50/E50*100</f>
        <v>81.0330909104073</v>
      </c>
      <c r="G95" s="22">
        <f>G50/E50*100</f>
        <v>18.966909089592708</v>
      </c>
    </row>
    <row r="96" spans="1:7" s="14" customFormat="1" ht="11.25" customHeight="1">
      <c r="A96" s="15">
        <v>2021</v>
      </c>
      <c r="B96" s="22">
        <v>100</v>
      </c>
      <c r="C96" s="23">
        <f>C51/B51*100</f>
        <v>81.18477904144777</v>
      </c>
      <c r="D96" s="23">
        <f>D51/B51*100</f>
        <v>18.815220958552228</v>
      </c>
      <c r="E96" s="22">
        <v>100</v>
      </c>
      <c r="F96" s="23">
        <f>F51/E51*100</f>
        <v>82.72129823527106</v>
      </c>
      <c r="G96" s="22">
        <f>G51/E51*100</f>
        <v>17.278701764728936</v>
      </c>
    </row>
    <row r="97" spans="1:7" s="14" customFormat="1" ht="11.25" customHeight="1">
      <c r="A97" s="37">
        <v>2022</v>
      </c>
      <c r="B97" s="22">
        <v>100</v>
      </c>
      <c r="C97" s="23">
        <v>65.43335692380279</v>
      </c>
      <c r="D97" s="23">
        <v>34.56664307619722</v>
      </c>
      <c r="E97" s="22">
        <v>100</v>
      </c>
      <c r="F97" s="23">
        <v>67.7378628960142</v>
      </c>
      <c r="G97" s="22">
        <v>32.26213710398581</v>
      </c>
    </row>
    <row r="98" spans="1:7" s="14" customFormat="1" ht="11.25" customHeight="1">
      <c r="A98" s="36">
        <v>2023</v>
      </c>
      <c r="B98" s="34">
        <v>100</v>
      </c>
      <c r="C98" s="35">
        <v>60.32749980357527</v>
      </c>
      <c r="D98" s="35">
        <v>39.67250019642473</v>
      </c>
      <c r="E98" s="34">
        <v>100</v>
      </c>
      <c r="F98" s="35">
        <v>63.01331740604337</v>
      </c>
      <c r="G98" s="34">
        <v>36.98668259395663</v>
      </c>
    </row>
    <row r="99" spans="1:7" s="24" customFormat="1" ht="4.5" customHeight="1">
      <c r="A99" s="38"/>
      <c r="B99" s="38"/>
      <c r="C99" s="38"/>
      <c r="D99" s="38"/>
      <c r="E99" s="38"/>
      <c r="F99" s="38"/>
      <c r="G99" s="38"/>
    </row>
    <row r="100" spans="1:7" s="14" customFormat="1" ht="33.75" customHeight="1">
      <c r="A100" s="43" t="s">
        <v>11</v>
      </c>
      <c r="B100" s="43"/>
      <c r="C100" s="43"/>
      <c r="D100" s="43"/>
      <c r="E100" s="43"/>
      <c r="F100" s="43"/>
      <c r="G100" s="43"/>
    </row>
    <row r="101" spans="1:7" s="25" customFormat="1" ht="4.5" customHeight="1">
      <c r="A101" s="44"/>
      <c r="B101" s="44"/>
      <c r="C101" s="44"/>
      <c r="D101" s="44"/>
      <c r="E101" s="44"/>
      <c r="F101" s="44"/>
      <c r="G101" s="44"/>
    </row>
    <row r="102" spans="1:7" s="14" customFormat="1" ht="24" customHeight="1">
      <c r="A102" s="43" t="s">
        <v>9</v>
      </c>
      <c r="B102" s="43"/>
      <c r="C102" s="43"/>
      <c r="D102" s="43"/>
      <c r="E102" s="43"/>
      <c r="F102" s="43"/>
      <c r="G102" s="43"/>
    </row>
    <row r="103" spans="1:7" s="25" customFormat="1" ht="5.25" customHeight="1">
      <c r="A103" s="44"/>
      <c r="B103" s="44"/>
      <c r="C103" s="44"/>
      <c r="D103" s="44"/>
      <c r="E103" s="44"/>
      <c r="F103" s="44"/>
      <c r="G103" s="44"/>
    </row>
    <row r="104" spans="1:7" s="14" customFormat="1" ht="11.25" customHeight="1">
      <c r="A104" s="40" t="s">
        <v>10</v>
      </c>
      <c r="B104" s="40"/>
      <c r="C104" s="40"/>
      <c r="D104" s="40"/>
      <c r="E104" s="40"/>
      <c r="F104" s="40"/>
      <c r="G104" s="40"/>
    </row>
    <row r="105" spans="1:7" s="14" customFormat="1" ht="11.25" customHeight="1">
      <c r="A105" s="42" t="s">
        <v>8</v>
      </c>
      <c r="B105" s="42"/>
      <c r="C105" s="42"/>
      <c r="D105" s="42"/>
      <c r="E105" s="42"/>
      <c r="F105" s="42"/>
      <c r="G105" s="42"/>
    </row>
  </sheetData>
  <sheetProtection/>
  <mergeCells count="21">
    <mergeCell ref="A1:G1"/>
    <mergeCell ref="A2:G2"/>
    <mergeCell ref="A3:G3"/>
    <mergeCell ref="A4:G4"/>
    <mergeCell ref="B5:D5"/>
    <mergeCell ref="B6:D6"/>
    <mergeCell ref="E9:G9"/>
    <mergeCell ref="B9:D9"/>
    <mergeCell ref="E54:G54"/>
    <mergeCell ref="E6:G6"/>
    <mergeCell ref="E5:G5"/>
    <mergeCell ref="A99:G99"/>
    <mergeCell ref="E7:G7"/>
    <mergeCell ref="A104:G104"/>
    <mergeCell ref="B54:D54"/>
    <mergeCell ref="B7:D7"/>
    <mergeCell ref="A105:G105"/>
    <mergeCell ref="A100:G100"/>
    <mergeCell ref="A101:G101"/>
    <mergeCell ref="A102:G102"/>
    <mergeCell ref="A103:G103"/>
  </mergeCells>
  <printOptions/>
  <pageMargins left="0" right="0" top="0" bottom="0" header="0" footer="0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Vigliante Stefania</dc:creator>
  <cp:keywords/>
  <dc:description/>
  <cp:lastModifiedBy>Nepomuceno Ralf / t000534</cp:lastModifiedBy>
  <cp:lastPrinted>2012-08-07T11:33:21Z</cp:lastPrinted>
  <dcterms:created xsi:type="dcterms:W3CDTF">2003-06-23T05:38:18Z</dcterms:created>
  <dcterms:modified xsi:type="dcterms:W3CDTF">2024-02-22T08:34:14Z</dcterms:modified>
  <cp:category/>
  <cp:version/>
  <cp:contentType/>
  <cp:contentStatus/>
</cp:coreProperties>
</file>