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8 Amministrazione e finanze pubbliche\"/>
    </mc:Choice>
  </mc:AlternateContent>
  <bookViews>
    <workbookView xWindow="-15" yWindow="6480" windowWidth="14520" windowHeight="6510" tabRatio="512"/>
  </bookViews>
  <sheets>
    <sheet name="2021" sheetId="28" r:id="rId1"/>
    <sheet name="2020" sheetId="27" r:id="rId2"/>
    <sheet name="2019" sheetId="26" r:id="rId3"/>
    <sheet name="2018" sheetId="25" r:id="rId4"/>
    <sheet name="2017" sheetId="24" r:id="rId5"/>
    <sheet name="2016" sheetId="23" r:id="rId6"/>
    <sheet name="2015" sheetId="22" r:id="rId7"/>
    <sheet name="2014" sheetId="21" r:id="rId8"/>
    <sheet name="2013" sheetId="20" r:id="rId9"/>
    <sheet name="2012" sheetId="19" r:id="rId10"/>
  </sheets>
  <calcPr calcId="162913"/>
</workbook>
</file>

<file path=xl/calcChain.xml><?xml version="1.0" encoding="utf-8"?>
<calcChain xmlns="http://schemas.openxmlformats.org/spreadsheetml/2006/main">
  <c r="E38" i="28" l="1"/>
  <c r="E37" i="28"/>
  <c r="E36" i="28"/>
  <c r="M36" i="28"/>
  <c r="L36" i="28"/>
  <c r="K36" i="28"/>
  <c r="J36" i="28"/>
  <c r="I36" i="28"/>
  <c r="H36" i="28"/>
  <c r="G36" i="28"/>
  <c r="F36" i="28"/>
  <c r="E32" i="28"/>
  <c r="E31" i="28"/>
  <c r="M30" i="28"/>
  <c r="L30" i="28"/>
  <c r="K30" i="28"/>
  <c r="J30" i="28"/>
  <c r="I30" i="28"/>
  <c r="H30" i="28"/>
  <c r="G30" i="28"/>
  <c r="F30" i="28"/>
  <c r="E27" i="28"/>
  <c r="E26" i="28"/>
  <c r="M25" i="28"/>
  <c r="L25" i="28"/>
  <c r="K25" i="28"/>
  <c r="J25" i="28"/>
  <c r="I25" i="28"/>
  <c r="H25" i="28"/>
  <c r="G25" i="28"/>
  <c r="F25" i="28"/>
  <c r="E22" i="28"/>
  <c r="E21" i="28"/>
  <c r="M20" i="28"/>
  <c r="L20" i="28"/>
  <c r="K20" i="28"/>
  <c r="J20" i="28"/>
  <c r="I20" i="28"/>
  <c r="H20" i="28"/>
  <c r="G20" i="28"/>
  <c r="F20" i="28"/>
  <c r="M17" i="28"/>
  <c r="M12" i="28"/>
  <c r="L17" i="28"/>
  <c r="L12" i="28"/>
  <c r="K17" i="28"/>
  <c r="K12" i="28"/>
  <c r="J17" i="28"/>
  <c r="J12" i="28"/>
  <c r="I17" i="28"/>
  <c r="I12" i="28"/>
  <c r="H17" i="28"/>
  <c r="H12" i="28"/>
  <c r="G17" i="28"/>
  <c r="G12" i="28"/>
  <c r="F17" i="28"/>
  <c r="F12" i="28"/>
  <c r="M16" i="28"/>
  <c r="L16" i="28"/>
  <c r="K16" i="28"/>
  <c r="K11" i="28"/>
  <c r="J16" i="28"/>
  <c r="I16" i="28"/>
  <c r="H16" i="28"/>
  <c r="G16" i="28"/>
  <c r="G11" i="28"/>
  <c r="F16" i="28"/>
  <c r="F11" i="28"/>
  <c r="M14" i="28"/>
  <c r="M9" i="28"/>
  <c r="L14" i="28"/>
  <c r="L9" i="28"/>
  <c r="K14" i="28"/>
  <c r="K9" i="28"/>
  <c r="J14" i="28"/>
  <c r="J9" i="28"/>
  <c r="I14" i="28"/>
  <c r="I9" i="28"/>
  <c r="H14" i="28"/>
  <c r="H9" i="28"/>
  <c r="G14" i="28"/>
  <c r="G9" i="28"/>
  <c r="F14" i="28"/>
  <c r="E14" i="28"/>
  <c r="E9" i="28"/>
  <c r="H11" i="28"/>
  <c r="F9" i="28"/>
  <c r="E30" i="28"/>
  <c r="L15" i="28"/>
  <c r="E25" i="28"/>
  <c r="H10" i="28"/>
  <c r="M15" i="28"/>
  <c r="K15" i="28"/>
  <c r="K10" i="28"/>
  <c r="J15" i="28"/>
  <c r="I15" i="28"/>
  <c r="H15" i="28"/>
  <c r="F15" i="28"/>
  <c r="E17" i="28"/>
  <c r="E20" i="28"/>
  <c r="F10" i="28"/>
  <c r="M11" i="28"/>
  <c r="M10" i="28"/>
  <c r="L11" i="28"/>
  <c r="L10" i="28"/>
  <c r="J11" i="28"/>
  <c r="J10" i="28"/>
  <c r="I11" i="28"/>
  <c r="I10" i="28"/>
  <c r="E16" i="28"/>
  <c r="E12" i="28"/>
  <c r="G15" i="28"/>
  <c r="G10" i="28"/>
  <c r="E38" i="27"/>
  <c r="E37" i="27"/>
  <c r="E36" i="27"/>
  <c r="M36" i="27"/>
  <c r="L36" i="27"/>
  <c r="K36" i="27"/>
  <c r="J36" i="27"/>
  <c r="I36" i="27"/>
  <c r="H36" i="27"/>
  <c r="G36" i="27"/>
  <c r="F36" i="27"/>
  <c r="E32" i="27"/>
  <c r="E31" i="27"/>
  <c r="M30" i="27"/>
  <c r="L30" i="27"/>
  <c r="K30" i="27"/>
  <c r="J30" i="27"/>
  <c r="I30" i="27"/>
  <c r="H30" i="27"/>
  <c r="G30" i="27"/>
  <c r="F30" i="27"/>
  <c r="E27" i="27"/>
  <c r="E26" i="27"/>
  <c r="M25" i="27"/>
  <c r="L25" i="27"/>
  <c r="K25" i="27"/>
  <c r="J25" i="27"/>
  <c r="I25" i="27"/>
  <c r="H25" i="27"/>
  <c r="G25" i="27"/>
  <c r="F25" i="27"/>
  <c r="E22" i="27"/>
  <c r="E21" i="27"/>
  <c r="M20" i="27"/>
  <c r="L20" i="27"/>
  <c r="K20" i="27"/>
  <c r="J20" i="27"/>
  <c r="I20" i="27"/>
  <c r="H20" i="27"/>
  <c r="G20" i="27"/>
  <c r="F20" i="27"/>
  <c r="M17" i="27"/>
  <c r="L17" i="27"/>
  <c r="L12" i="27"/>
  <c r="K17" i="27"/>
  <c r="K12" i="27"/>
  <c r="J17" i="27"/>
  <c r="I17" i="27"/>
  <c r="I12" i="27"/>
  <c r="H17" i="27"/>
  <c r="H12" i="27"/>
  <c r="G17" i="27"/>
  <c r="G12" i="27"/>
  <c r="F17" i="27"/>
  <c r="F15" i="27"/>
  <c r="M16" i="27"/>
  <c r="L16" i="27"/>
  <c r="L11" i="27"/>
  <c r="K16" i="27"/>
  <c r="J16" i="27"/>
  <c r="J11" i="27"/>
  <c r="I16" i="27"/>
  <c r="H16" i="27"/>
  <c r="H11" i="27"/>
  <c r="G16" i="27"/>
  <c r="F16" i="27"/>
  <c r="F11" i="27"/>
  <c r="M14" i="27"/>
  <c r="M9" i="27"/>
  <c r="L14" i="27"/>
  <c r="L9" i="27"/>
  <c r="K14" i="27"/>
  <c r="K9" i="27"/>
  <c r="J14" i="27"/>
  <c r="J9" i="27"/>
  <c r="I14" i="27"/>
  <c r="I9" i="27"/>
  <c r="H14" i="27"/>
  <c r="H9" i="27"/>
  <c r="G14" i="27"/>
  <c r="G9" i="27"/>
  <c r="F14" i="27"/>
  <c r="F9" i="27"/>
  <c r="E14" i="27"/>
  <c r="E9" i="27"/>
  <c r="M12" i="27"/>
  <c r="E15" i="28"/>
  <c r="E11" i="28"/>
  <c r="E10" i="28"/>
  <c r="K15" i="27"/>
  <c r="E30" i="27"/>
  <c r="E25" i="27"/>
  <c r="M15" i="27"/>
  <c r="J15" i="27"/>
  <c r="I15" i="27"/>
  <c r="H10" i="27"/>
  <c r="G15" i="27"/>
  <c r="F12" i="27"/>
  <c r="E17" i="27"/>
  <c r="E20" i="27"/>
  <c r="F10" i="27"/>
  <c r="M11" i="27"/>
  <c r="M10" i="27"/>
  <c r="K11" i="27"/>
  <c r="K10" i="27"/>
  <c r="L10" i="27"/>
  <c r="J12" i="27"/>
  <c r="H15" i="27"/>
  <c r="G11" i="27"/>
  <c r="G10" i="27"/>
  <c r="I11" i="27"/>
  <c r="I10" i="27"/>
  <c r="L15" i="27"/>
  <c r="E16" i="27"/>
  <c r="E15" i="27"/>
  <c r="E12" i="27"/>
  <c r="J10" i="27"/>
  <c r="E11" i="27"/>
  <c r="E10" i="27"/>
  <c r="L14" i="23"/>
  <c r="E38" i="26"/>
  <c r="E37" i="26"/>
  <c r="M36" i="26"/>
  <c r="L36" i="26"/>
  <c r="K36" i="26"/>
  <c r="J36" i="26"/>
  <c r="I36" i="26"/>
  <c r="H36" i="26"/>
  <c r="G36" i="26"/>
  <c r="F36" i="26"/>
  <c r="E32" i="26"/>
  <c r="E31" i="26"/>
  <c r="M30" i="26"/>
  <c r="L30" i="26"/>
  <c r="K30" i="26"/>
  <c r="J30" i="26"/>
  <c r="I30" i="26"/>
  <c r="H30" i="26"/>
  <c r="G30" i="26"/>
  <c r="F30" i="26"/>
  <c r="E27" i="26"/>
  <c r="E26" i="26"/>
  <c r="M25" i="26"/>
  <c r="L25" i="26"/>
  <c r="K25" i="26"/>
  <c r="J25" i="26"/>
  <c r="I25" i="26"/>
  <c r="H25" i="26"/>
  <c r="G25" i="26"/>
  <c r="F25" i="26"/>
  <c r="E22" i="26"/>
  <c r="E21" i="26"/>
  <c r="M20" i="26"/>
  <c r="L20" i="26"/>
  <c r="K20" i="26"/>
  <c r="J20" i="26"/>
  <c r="I20" i="26"/>
  <c r="H20" i="26"/>
  <c r="G20" i="26"/>
  <c r="F20" i="26"/>
  <c r="M17" i="26"/>
  <c r="M12" i="26"/>
  <c r="L17" i="26"/>
  <c r="L12" i="26"/>
  <c r="K17" i="26"/>
  <c r="K12" i="26"/>
  <c r="J17" i="26"/>
  <c r="J12" i="26"/>
  <c r="I17" i="26"/>
  <c r="I12" i="26"/>
  <c r="H17" i="26"/>
  <c r="H12" i="26"/>
  <c r="G17" i="26"/>
  <c r="G12" i="26"/>
  <c r="F17" i="26"/>
  <c r="M16" i="26"/>
  <c r="L16" i="26"/>
  <c r="K16" i="26"/>
  <c r="J16" i="26"/>
  <c r="J11" i="26"/>
  <c r="I16" i="26"/>
  <c r="I11" i="26"/>
  <c r="H16" i="26"/>
  <c r="H11" i="26"/>
  <c r="G16" i="26"/>
  <c r="G11" i="26"/>
  <c r="F16" i="26"/>
  <c r="M14" i="26"/>
  <c r="M9" i="26"/>
  <c r="L14" i="26"/>
  <c r="L9" i="26"/>
  <c r="K14" i="26"/>
  <c r="K9" i="26"/>
  <c r="J14" i="26"/>
  <c r="J9" i="26"/>
  <c r="I14" i="26"/>
  <c r="I9" i="26"/>
  <c r="H14" i="26"/>
  <c r="H9" i="26"/>
  <c r="G14" i="26"/>
  <c r="G9" i="26"/>
  <c r="F14" i="26"/>
  <c r="F9" i="26"/>
  <c r="E14" i="26"/>
  <c r="E9" i="26"/>
  <c r="M15" i="26"/>
  <c r="M11" i="26"/>
  <c r="M10" i="26"/>
  <c r="L15" i="26"/>
  <c r="E20" i="26"/>
  <c r="E36" i="26"/>
  <c r="K15" i="26"/>
  <c r="H15" i="26"/>
  <c r="E17" i="26"/>
  <c r="L11" i="26"/>
  <c r="L10" i="26"/>
  <c r="I15" i="26"/>
  <c r="E16" i="26"/>
  <c r="E30" i="26"/>
  <c r="H10" i="26"/>
  <c r="I10" i="26"/>
  <c r="F11" i="26"/>
  <c r="F12" i="26"/>
  <c r="K11" i="26"/>
  <c r="K10" i="26"/>
  <c r="E25" i="26"/>
  <c r="J15" i="26"/>
  <c r="G10" i="26"/>
  <c r="G15" i="26"/>
  <c r="J10" i="26"/>
  <c r="F15" i="26"/>
  <c r="E38" i="25"/>
  <c r="E37" i="25"/>
  <c r="E36" i="25"/>
  <c r="M36" i="25"/>
  <c r="L36" i="25"/>
  <c r="K36" i="25"/>
  <c r="J36" i="25"/>
  <c r="I36" i="25"/>
  <c r="H36" i="25"/>
  <c r="G36" i="25"/>
  <c r="F36" i="25"/>
  <c r="E32" i="25"/>
  <c r="E31" i="25"/>
  <c r="M30" i="25"/>
  <c r="L30" i="25"/>
  <c r="K30" i="25"/>
  <c r="J30" i="25"/>
  <c r="I30" i="25"/>
  <c r="H30" i="25"/>
  <c r="G30" i="25"/>
  <c r="F30" i="25"/>
  <c r="E27" i="25"/>
  <c r="E26" i="25"/>
  <c r="M25" i="25"/>
  <c r="L25" i="25"/>
  <c r="K25" i="25"/>
  <c r="J25" i="25"/>
  <c r="I25" i="25"/>
  <c r="H25" i="25"/>
  <c r="G25" i="25"/>
  <c r="F25" i="25"/>
  <c r="E22" i="25"/>
  <c r="E21" i="25"/>
  <c r="M20" i="25"/>
  <c r="L20" i="25"/>
  <c r="K20" i="25"/>
  <c r="J20" i="25"/>
  <c r="I20" i="25"/>
  <c r="H20" i="25"/>
  <c r="G20" i="25"/>
  <c r="F20" i="25"/>
  <c r="M17" i="25"/>
  <c r="L17" i="25"/>
  <c r="L12" i="25"/>
  <c r="K17" i="25"/>
  <c r="K12" i="25"/>
  <c r="J17" i="25"/>
  <c r="J12" i="25"/>
  <c r="I17" i="25"/>
  <c r="I12" i="25"/>
  <c r="H17" i="25"/>
  <c r="H12" i="25"/>
  <c r="G17" i="25"/>
  <c r="G12" i="25"/>
  <c r="F17" i="25"/>
  <c r="F12" i="25"/>
  <c r="M16" i="25"/>
  <c r="M11" i="25"/>
  <c r="L16" i="25"/>
  <c r="L11" i="25"/>
  <c r="K16" i="25"/>
  <c r="J16" i="25"/>
  <c r="J11" i="25"/>
  <c r="I16" i="25"/>
  <c r="I11" i="25"/>
  <c r="H16" i="25"/>
  <c r="H11" i="25"/>
  <c r="G16" i="25"/>
  <c r="G11" i="25"/>
  <c r="F16" i="25"/>
  <c r="F11" i="25"/>
  <c r="M14" i="25"/>
  <c r="M9" i="25"/>
  <c r="L14" i="25"/>
  <c r="L9" i="25"/>
  <c r="K14" i="25"/>
  <c r="K9" i="25"/>
  <c r="J14" i="25"/>
  <c r="J9" i="25"/>
  <c r="I14" i="25"/>
  <c r="I9" i="25"/>
  <c r="H14" i="25"/>
  <c r="H9" i="25"/>
  <c r="G14" i="25"/>
  <c r="G9" i="25"/>
  <c r="F14" i="25"/>
  <c r="F9" i="25"/>
  <c r="E14" i="25"/>
  <c r="E9" i="25"/>
  <c r="E38" i="24"/>
  <c r="E37" i="24"/>
  <c r="M36" i="24"/>
  <c r="L36" i="24"/>
  <c r="K36" i="24"/>
  <c r="J36" i="24"/>
  <c r="I36" i="24"/>
  <c r="H36" i="24"/>
  <c r="G36" i="24"/>
  <c r="F36" i="24"/>
  <c r="E32" i="24"/>
  <c r="E31" i="24"/>
  <c r="M30" i="24"/>
  <c r="L30" i="24"/>
  <c r="K30" i="24"/>
  <c r="J30" i="24"/>
  <c r="I30" i="24"/>
  <c r="H30" i="24"/>
  <c r="G30" i="24"/>
  <c r="F30" i="24"/>
  <c r="E27" i="24"/>
  <c r="E26" i="24"/>
  <c r="M25" i="24"/>
  <c r="L25" i="24"/>
  <c r="K25" i="24"/>
  <c r="J25" i="24"/>
  <c r="I25" i="24"/>
  <c r="H25" i="24"/>
  <c r="G25" i="24"/>
  <c r="F25" i="24"/>
  <c r="E22" i="24"/>
  <c r="E21" i="24"/>
  <c r="M20" i="24"/>
  <c r="L20" i="24"/>
  <c r="K20" i="24"/>
  <c r="J20" i="24"/>
  <c r="I20" i="24"/>
  <c r="H20" i="24"/>
  <c r="G20" i="24"/>
  <c r="F20" i="24"/>
  <c r="M17" i="24"/>
  <c r="M12" i="24"/>
  <c r="L17" i="24"/>
  <c r="L12" i="24"/>
  <c r="K17" i="24"/>
  <c r="K12" i="24"/>
  <c r="J17" i="24"/>
  <c r="J12" i="24"/>
  <c r="I17" i="24"/>
  <c r="I12" i="24"/>
  <c r="H17" i="24"/>
  <c r="G17" i="24"/>
  <c r="G12" i="24"/>
  <c r="F17" i="24"/>
  <c r="F12" i="24"/>
  <c r="M16" i="24"/>
  <c r="M11" i="24"/>
  <c r="L16" i="24"/>
  <c r="K16" i="24"/>
  <c r="K11" i="24"/>
  <c r="J16" i="24"/>
  <c r="J11" i="24"/>
  <c r="I16" i="24"/>
  <c r="I11" i="24"/>
  <c r="H16" i="24"/>
  <c r="H11" i="24"/>
  <c r="G16" i="24"/>
  <c r="G11" i="24"/>
  <c r="F16" i="24"/>
  <c r="F11" i="24"/>
  <c r="M14" i="24"/>
  <c r="M9" i="24"/>
  <c r="L14" i="24"/>
  <c r="L9" i="24"/>
  <c r="K14" i="24"/>
  <c r="K9" i="24"/>
  <c r="J14" i="24"/>
  <c r="J9" i="24"/>
  <c r="I14" i="24"/>
  <c r="I9" i="24"/>
  <c r="H14" i="24"/>
  <c r="H9" i="24"/>
  <c r="G14" i="24"/>
  <c r="G9" i="24"/>
  <c r="F14" i="24"/>
  <c r="F9" i="24"/>
  <c r="E14" i="24"/>
  <c r="E9" i="24"/>
  <c r="E38" i="23"/>
  <c r="E37" i="23"/>
  <c r="E36" i="23"/>
  <c r="M36" i="23"/>
  <c r="L36" i="23"/>
  <c r="K36" i="23"/>
  <c r="J36" i="23"/>
  <c r="I36" i="23"/>
  <c r="H36" i="23"/>
  <c r="G36" i="23"/>
  <c r="F36" i="23"/>
  <c r="E32" i="23"/>
  <c r="E31" i="23"/>
  <c r="M30" i="23"/>
  <c r="L30" i="23"/>
  <c r="K30" i="23"/>
  <c r="J30" i="23"/>
  <c r="I30" i="23"/>
  <c r="H30" i="23"/>
  <c r="G30" i="23"/>
  <c r="F30" i="23"/>
  <c r="E27" i="23"/>
  <c r="E26" i="23"/>
  <c r="M25" i="23"/>
  <c r="L25" i="23"/>
  <c r="K25" i="23"/>
  <c r="J25" i="23"/>
  <c r="I25" i="23"/>
  <c r="H25" i="23"/>
  <c r="G25" i="23"/>
  <c r="F25" i="23"/>
  <c r="E22" i="23"/>
  <c r="E21" i="23"/>
  <c r="M20" i="23"/>
  <c r="L20" i="23"/>
  <c r="K20" i="23"/>
  <c r="J20" i="23"/>
  <c r="I20" i="23"/>
  <c r="H20" i="23"/>
  <c r="G20" i="23"/>
  <c r="F20" i="23"/>
  <c r="M17" i="23"/>
  <c r="M12" i="23"/>
  <c r="L17" i="23"/>
  <c r="L12" i="23"/>
  <c r="K17" i="23"/>
  <c r="K12" i="23"/>
  <c r="J17" i="23"/>
  <c r="J12" i="23"/>
  <c r="I17" i="23"/>
  <c r="I12" i="23"/>
  <c r="H17" i="23"/>
  <c r="H12" i="23"/>
  <c r="G17" i="23"/>
  <c r="F17" i="23"/>
  <c r="F12" i="23"/>
  <c r="M16" i="23"/>
  <c r="M11" i="23"/>
  <c r="L16" i="23"/>
  <c r="K16" i="23"/>
  <c r="J16" i="23"/>
  <c r="J11" i="23"/>
  <c r="I16" i="23"/>
  <c r="H16" i="23"/>
  <c r="G16" i="23"/>
  <c r="G11" i="23"/>
  <c r="F16" i="23"/>
  <c r="M14" i="23"/>
  <c r="M9" i="23"/>
  <c r="L9" i="23"/>
  <c r="K14" i="23"/>
  <c r="K9" i="23"/>
  <c r="J14" i="23"/>
  <c r="J9" i="23"/>
  <c r="I14" i="23"/>
  <c r="I9" i="23"/>
  <c r="H14" i="23"/>
  <c r="H9" i="23"/>
  <c r="G14" i="23"/>
  <c r="G9" i="23"/>
  <c r="F14" i="23"/>
  <c r="F9" i="23"/>
  <c r="E14" i="23"/>
  <c r="E9" i="23"/>
  <c r="E38" i="22"/>
  <c r="E37" i="22"/>
  <c r="E36" i="22"/>
  <c r="M36" i="22"/>
  <c r="L36" i="22"/>
  <c r="K36" i="22"/>
  <c r="J36" i="22"/>
  <c r="I36" i="22"/>
  <c r="H36" i="22"/>
  <c r="G36" i="22"/>
  <c r="F36" i="22"/>
  <c r="E32" i="22"/>
  <c r="E31" i="22"/>
  <c r="M30" i="22"/>
  <c r="L30" i="22"/>
  <c r="K30" i="22"/>
  <c r="J30" i="22"/>
  <c r="I30" i="22"/>
  <c r="H30" i="22"/>
  <c r="G30" i="22"/>
  <c r="F30" i="22"/>
  <c r="E27" i="22"/>
  <c r="E26" i="22"/>
  <c r="M25" i="22"/>
  <c r="L25" i="22"/>
  <c r="K25" i="22"/>
  <c r="J25" i="22"/>
  <c r="I25" i="22"/>
  <c r="H25" i="22"/>
  <c r="G25" i="22"/>
  <c r="F25" i="22"/>
  <c r="E22" i="22"/>
  <c r="E21" i="22"/>
  <c r="M20" i="22"/>
  <c r="L20" i="22"/>
  <c r="K20" i="22"/>
  <c r="J20" i="22"/>
  <c r="I20" i="22"/>
  <c r="H20" i="22"/>
  <c r="G20" i="22"/>
  <c r="F20" i="22"/>
  <c r="M17" i="22"/>
  <c r="M12" i="22"/>
  <c r="L17" i="22"/>
  <c r="L12" i="22"/>
  <c r="K17" i="22"/>
  <c r="K12" i="22"/>
  <c r="J17" i="22"/>
  <c r="J12" i="22"/>
  <c r="I17" i="22"/>
  <c r="I12" i="22"/>
  <c r="H17" i="22"/>
  <c r="H12" i="22"/>
  <c r="G17" i="22"/>
  <c r="F17" i="22"/>
  <c r="F12" i="22"/>
  <c r="M16" i="22"/>
  <c r="M11" i="22"/>
  <c r="L16" i="22"/>
  <c r="L11" i="22"/>
  <c r="K16" i="22"/>
  <c r="K11" i="22"/>
  <c r="J16" i="22"/>
  <c r="J11" i="22"/>
  <c r="I16" i="22"/>
  <c r="I11" i="22"/>
  <c r="H16" i="22"/>
  <c r="H11" i="22"/>
  <c r="G16" i="22"/>
  <c r="F16" i="22"/>
  <c r="F11" i="22"/>
  <c r="M14" i="22"/>
  <c r="M9" i="22"/>
  <c r="L14" i="22"/>
  <c r="L9" i="22"/>
  <c r="K14" i="22"/>
  <c r="K9" i="22"/>
  <c r="J14" i="22"/>
  <c r="J9" i="22"/>
  <c r="I14" i="22"/>
  <c r="I9" i="22"/>
  <c r="H14" i="22"/>
  <c r="H9" i="22"/>
  <c r="G14" i="22"/>
  <c r="G9" i="22"/>
  <c r="F14" i="22"/>
  <c r="F9" i="22"/>
  <c r="E14" i="22"/>
  <c r="E9" i="22"/>
  <c r="E38" i="21"/>
  <c r="E37" i="21"/>
  <c r="M36" i="21"/>
  <c r="L36" i="21"/>
  <c r="K36" i="21"/>
  <c r="J36" i="21"/>
  <c r="I36" i="21"/>
  <c r="H36" i="21"/>
  <c r="G36" i="21"/>
  <c r="F36" i="21"/>
  <c r="E32" i="21"/>
  <c r="E31" i="21"/>
  <c r="M30" i="21"/>
  <c r="L30" i="21"/>
  <c r="K30" i="21"/>
  <c r="J30" i="21"/>
  <c r="I30" i="21"/>
  <c r="H30" i="21"/>
  <c r="G30" i="21"/>
  <c r="F30" i="21"/>
  <c r="E27" i="21"/>
  <c r="E26" i="21"/>
  <c r="M25" i="21"/>
  <c r="L25" i="21"/>
  <c r="K25" i="21"/>
  <c r="J25" i="21"/>
  <c r="I25" i="21"/>
  <c r="H25" i="21"/>
  <c r="G25" i="21"/>
  <c r="F25" i="21"/>
  <c r="E22" i="21"/>
  <c r="E21" i="21"/>
  <c r="M20" i="21"/>
  <c r="L20" i="21"/>
  <c r="K20" i="21"/>
  <c r="J20" i="21"/>
  <c r="I20" i="21"/>
  <c r="H20" i="21"/>
  <c r="G20" i="21"/>
  <c r="F20" i="21"/>
  <c r="M17" i="21"/>
  <c r="M12" i="21"/>
  <c r="L17" i="21"/>
  <c r="L12" i="21"/>
  <c r="K17" i="21"/>
  <c r="K12" i="21"/>
  <c r="J17" i="21"/>
  <c r="J12" i="21"/>
  <c r="I17" i="21"/>
  <c r="I12" i="21"/>
  <c r="H17" i="21"/>
  <c r="H12" i="21"/>
  <c r="G17" i="21"/>
  <c r="G12" i="21"/>
  <c r="F17" i="21"/>
  <c r="F12" i="21"/>
  <c r="M16" i="21"/>
  <c r="M11" i="21"/>
  <c r="L16" i="21"/>
  <c r="L11" i="21"/>
  <c r="K16" i="21"/>
  <c r="K11" i="21"/>
  <c r="J16" i="21"/>
  <c r="J11" i="21"/>
  <c r="I16" i="21"/>
  <c r="H16" i="21"/>
  <c r="G16" i="21"/>
  <c r="G11" i="21"/>
  <c r="F16" i="21"/>
  <c r="M14" i="21"/>
  <c r="M9" i="21"/>
  <c r="L14" i="21"/>
  <c r="L9" i="21"/>
  <c r="K14" i="21"/>
  <c r="K9" i="21"/>
  <c r="J14" i="21"/>
  <c r="J9" i="21"/>
  <c r="I14" i="21"/>
  <c r="I9" i="21"/>
  <c r="H14" i="21"/>
  <c r="H9" i="21"/>
  <c r="G14" i="21"/>
  <c r="G9" i="21"/>
  <c r="F14" i="21"/>
  <c r="F9" i="21"/>
  <c r="E14" i="21"/>
  <c r="E9" i="21"/>
  <c r="E27" i="20"/>
  <c r="E38" i="20"/>
  <c r="E37" i="20"/>
  <c r="E36" i="20"/>
  <c r="M36" i="20"/>
  <c r="L36" i="20"/>
  <c r="K36" i="20"/>
  <c r="J36" i="20"/>
  <c r="I36" i="20"/>
  <c r="H36" i="20"/>
  <c r="G36" i="20"/>
  <c r="F36" i="20"/>
  <c r="E32" i="20"/>
  <c r="E31" i="20"/>
  <c r="M30" i="20"/>
  <c r="L30" i="20"/>
  <c r="K30" i="20"/>
  <c r="J30" i="20"/>
  <c r="I30" i="20"/>
  <c r="H30" i="20"/>
  <c r="G30" i="20"/>
  <c r="F30" i="20"/>
  <c r="E26" i="20"/>
  <c r="M25" i="20"/>
  <c r="L25" i="20"/>
  <c r="K25" i="20"/>
  <c r="J25" i="20"/>
  <c r="I25" i="20"/>
  <c r="H25" i="20"/>
  <c r="G25" i="20"/>
  <c r="F25" i="20"/>
  <c r="E22" i="20"/>
  <c r="E21" i="20"/>
  <c r="M20" i="20"/>
  <c r="L20" i="20"/>
  <c r="K20" i="20"/>
  <c r="J20" i="20"/>
  <c r="I20" i="20"/>
  <c r="H20" i="20"/>
  <c r="G20" i="20"/>
  <c r="F20" i="20"/>
  <c r="M17" i="20"/>
  <c r="M12" i="20"/>
  <c r="L17" i="20"/>
  <c r="L12" i="20"/>
  <c r="K17" i="20"/>
  <c r="K12" i="20"/>
  <c r="J17" i="20"/>
  <c r="J12" i="20"/>
  <c r="I17" i="20"/>
  <c r="I12" i="20"/>
  <c r="H17" i="20"/>
  <c r="H12" i="20"/>
  <c r="G17" i="20"/>
  <c r="G12" i="20"/>
  <c r="F17" i="20"/>
  <c r="F12" i="20"/>
  <c r="M16" i="20"/>
  <c r="M11" i="20"/>
  <c r="L16" i="20"/>
  <c r="L11" i="20"/>
  <c r="K16" i="20"/>
  <c r="K11" i="20"/>
  <c r="J16" i="20"/>
  <c r="J11" i="20"/>
  <c r="I16" i="20"/>
  <c r="H16" i="20"/>
  <c r="H11" i="20"/>
  <c r="G16" i="20"/>
  <c r="G11" i="20"/>
  <c r="F16" i="20"/>
  <c r="F11" i="20"/>
  <c r="M14" i="20"/>
  <c r="M9" i="20"/>
  <c r="L14" i="20"/>
  <c r="L9" i="20"/>
  <c r="K14" i="20"/>
  <c r="K9" i="20"/>
  <c r="J14" i="20"/>
  <c r="J9" i="20"/>
  <c r="I14" i="20"/>
  <c r="I9" i="20"/>
  <c r="H14" i="20"/>
  <c r="H9" i="20"/>
  <c r="G14" i="20"/>
  <c r="G9" i="20"/>
  <c r="F14" i="20"/>
  <c r="F9" i="20"/>
  <c r="E14" i="20"/>
  <c r="E9" i="20"/>
  <c r="E38" i="19"/>
  <c r="E37" i="19"/>
  <c r="M36" i="19"/>
  <c r="L36" i="19"/>
  <c r="K36" i="19"/>
  <c r="J36" i="19"/>
  <c r="I36" i="19"/>
  <c r="H36" i="19"/>
  <c r="G36" i="19"/>
  <c r="F36" i="19"/>
  <c r="E32" i="19"/>
  <c r="E31" i="19"/>
  <c r="M30" i="19"/>
  <c r="L30" i="19"/>
  <c r="K30" i="19"/>
  <c r="J30" i="19"/>
  <c r="I30" i="19"/>
  <c r="H30" i="19"/>
  <c r="G30" i="19"/>
  <c r="F30" i="19"/>
  <c r="E27" i="19"/>
  <c r="E26" i="19"/>
  <c r="M25" i="19"/>
  <c r="L25" i="19"/>
  <c r="K25" i="19"/>
  <c r="J25" i="19"/>
  <c r="I25" i="19"/>
  <c r="H25" i="19"/>
  <c r="G25" i="19"/>
  <c r="F25" i="19"/>
  <c r="E22" i="19"/>
  <c r="E21" i="19"/>
  <c r="M20" i="19"/>
  <c r="L20" i="19"/>
  <c r="K20" i="19"/>
  <c r="J20" i="19"/>
  <c r="I20" i="19"/>
  <c r="H20" i="19"/>
  <c r="G20" i="19"/>
  <c r="F20" i="19"/>
  <c r="M17" i="19"/>
  <c r="M12" i="19"/>
  <c r="L17" i="19"/>
  <c r="L12" i="19"/>
  <c r="K17" i="19"/>
  <c r="K12" i="19"/>
  <c r="J17" i="19"/>
  <c r="J12" i="19"/>
  <c r="I17" i="19"/>
  <c r="I12" i="19"/>
  <c r="H17" i="19"/>
  <c r="H12" i="19"/>
  <c r="G17" i="19"/>
  <c r="G12" i="19"/>
  <c r="F17" i="19"/>
  <c r="F12" i="19"/>
  <c r="M16" i="19"/>
  <c r="M15" i="19"/>
  <c r="L16" i="19"/>
  <c r="L11" i="19"/>
  <c r="K16" i="19"/>
  <c r="K11" i="19"/>
  <c r="J16" i="19"/>
  <c r="J11" i="19"/>
  <c r="I16" i="19"/>
  <c r="I11" i="19"/>
  <c r="H16" i="19"/>
  <c r="H11" i="19"/>
  <c r="G16" i="19"/>
  <c r="G11" i="19"/>
  <c r="F16" i="19"/>
  <c r="F15" i="19"/>
  <c r="M14" i="19"/>
  <c r="M9" i="19"/>
  <c r="L14" i="19"/>
  <c r="L9" i="19"/>
  <c r="K14" i="19"/>
  <c r="K9" i="19"/>
  <c r="J14" i="19"/>
  <c r="J9" i="19"/>
  <c r="I14" i="19"/>
  <c r="I9" i="19"/>
  <c r="H14" i="19"/>
  <c r="H9" i="19"/>
  <c r="G14" i="19"/>
  <c r="G9" i="19"/>
  <c r="F14" i="19"/>
  <c r="F9" i="19"/>
  <c r="E14" i="19"/>
  <c r="E9" i="19"/>
  <c r="L11" i="24"/>
  <c r="G12" i="22"/>
  <c r="E36" i="21"/>
  <c r="K11" i="23"/>
  <c r="E30" i="25"/>
  <c r="E20" i="24"/>
  <c r="E25" i="23"/>
  <c r="I15" i="23"/>
  <c r="E20" i="23"/>
  <c r="H15" i="23"/>
  <c r="F15" i="23"/>
  <c r="E25" i="22"/>
  <c r="E30" i="21"/>
  <c r="F15" i="21"/>
  <c r="I15" i="21"/>
  <c r="E30" i="20"/>
  <c r="H10" i="19"/>
  <c r="M11" i="19"/>
  <c r="M10" i="19"/>
  <c r="E36" i="19"/>
  <c r="K15" i="19"/>
  <c r="E30" i="19"/>
  <c r="M15" i="20"/>
  <c r="M10" i="20"/>
  <c r="E25" i="20"/>
  <c r="M10" i="22"/>
  <c r="M15" i="22"/>
  <c r="G15" i="23"/>
  <c r="G15" i="24"/>
  <c r="E36" i="24"/>
  <c r="J15" i="24"/>
  <c r="M15" i="25"/>
  <c r="E20" i="25"/>
  <c r="E11" i="26"/>
  <c r="E15" i="26"/>
  <c r="J10" i="25"/>
  <c r="L10" i="25"/>
  <c r="G15" i="25"/>
  <c r="M12" i="25"/>
  <c r="M10" i="25"/>
  <c r="K15" i="25"/>
  <c r="E25" i="25"/>
  <c r="K11" i="25"/>
  <c r="E11" i="25"/>
  <c r="J15" i="25"/>
  <c r="H15" i="25"/>
  <c r="L15" i="25"/>
  <c r="I10" i="25"/>
  <c r="E17" i="25"/>
  <c r="G10" i="25"/>
  <c r="F15" i="25"/>
  <c r="F10" i="25"/>
  <c r="E16" i="25"/>
  <c r="I15" i="25"/>
  <c r="H10" i="25"/>
  <c r="H15" i="24"/>
  <c r="E30" i="24"/>
  <c r="M10" i="24"/>
  <c r="M15" i="24"/>
  <c r="L15" i="24"/>
  <c r="H12" i="24"/>
  <c r="E12" i="24"/>
  <c r="F10" i="24"/>
  <c r="E25" i="24"/>
  <c r="L10" i="24"/>
  <c r="K10" i="24"/>
  <c r="J10" i="24"/>
  <c r="I15" i="24"/>
  <c r="I10" i="24"/>
  <c r="E17" i="24"/>
  <c r="F15" i="24"/>
  <c r="K15" i="24"/>
  <c r="E16" i="24"/>
  <c r="E11" i="24"/>
  <c r="G10" i="24"/>
  <c r="F11" i="23"/>
  <c r="F10" i="23"/>
  <c r="G12" i="23"/>
  <c r="E12" i="23"/>
  <c r="E30" i="23"/>
  <c r="M15" i="23"/>
  <c r="K10" i="23"/>
  <c r="I11" i="23"/>
  <c r="I10" i="23"/>
  <c r="M10" i="23"/>
  <c r="L15" i="23"/>
  <c r="K15" i="23"/>
  <c r="E17" i="23"/>
  <c r="J10" i="23"/>
  <c r="L11" i="23"/>
  <c r="L10" i="23"/>
  <c r="J15" i="23"/>
  <c r="E16" i="23"/>
  <c r="H11" i="23"/>
  <c r="H10" i="23"/>
  <c r="H15" i="19"/>
  <c r="G15" i="20"/>
  <c r="E30" i="22"/>
  <c r="J15" i="22"/>
  <c r="G15" i="22"/>
  <c r="K15" i="22"/>
  <c r="I15" i="22"/>
  <c r="H15" i="22"/>
  <c r="L10" i="22"/>
  <c r="K10" i="22"/>
  <c r="J10" i="22"/>
  <c r="I10" i="22"/>
  <c r="H10" i="22"/>
  <c r="E12" i="22"/>
  <c r="E20" i="22"/>
  <c r="F15" i="22"/>
  <c r="E17" i="22"/>
  <c r="F10" i="22"/>
  <c r="L15" i="22"/>
  <c r="G11" i="22"/>
  <c r="G10" i="22"/>
  <c r="E16" i="22"/>
  <c r="M10" i="21"/>
  <c r="M15" i="21"/>
  <c r="I11" i="21"/>
  <c r="I10" i="21"/>
  <c r="H15" i="21"/>
  <c r="E25" i="21"/>
  <c r="J15" i="21"/>
  <c r="H11" i="21"/>
  <c r="H10" i="21"/>
  <c r="F11" i="21"/>
  <c r="F10" i="21"/>
  <c r="E16" i="21"/>
  <c r="L10" i="21"/>
  <c r="L15" i="21"/>
  <c r="K10" i="21"/>
  <c r="J10" i="21"/>
  <c r="E12" i="21"/>
  <c r="E17" i="21"/>
  <c r="E20" i="21"/>
  <c r="K15" i="21"/>
  <c r="G10" i="21"/>
  <c r="G15" i="21"/>
  <c r="L15" i="20"/>
  <c r="I15" i="20"/>
  <c r="H10" i="20"/>
  <c r="L10" i="20"/>
  <c r="K10" i="20"/>
  <c r="J10" i="20"/>
  <c r="J15" i="20"/>
  <c r="E17" i="20"/>
  <c r="E12" i="20"/>
  <c r="F15" i="20"/>
  <c r="F10" i="20"/>
  <c r="E20" i="20"/>
  <c r="K15" i="20"/>
  <c r="E16" i="20"/>
  <c r="I11" i="20"/>
  <c r="I10" i="20"/>
  <c r="H15" i="20"/>
  <c r="G10" i="20"/>
  <c r="I15" i="19"/>
  <c r="L15" i="19"/>
  <c r="F11" i="19"/>
  <c r="F10" i="19"/>
  <c r="L10" i="19"/>
  <c r="K10" i="19"/>
  <c r="E25" i="19"/>
  <c r="G15" i="19"/>
  <c r="J10" i="19"/>
  <c r="I10" i="19"/>
  <c r="E12" i="19"/>
  <c r="E17" i="19"/>
  <c r="G10" i="19"/>
  <c r="E20" i="19"/>
  <c r="E16" i="19"/>
  <c r="J15" i="19"/>
  <c r="F10" i="26"/>
  <c r="E12" i="26"/>
  <c r="E10" i="26"/>
  <c r="G10" i="23"/>
  <c r="H10" i="24"/>
  <c r="E12" i="25"/>
  <c r="E10" i="25"/>
  <c r="K10" i="25"/>
  <c r="E15" i="25"/>
  <c r="E10" i="24"/>
  <c r="E15" i="24"/>
  <c r="E15" i="23"/>
  <c r="E11" i="23"/>
  <c r="E10" i="23"/>
  <c r="E15" i="22"/>
  <c r="E11" i="22"/>
  <c r="E10" i="22"/>
  <c r="E11" i="21"/>
  <c r="E10" i="21"/>
  <c r="E15" i="21"/>
  <c r="E11" i="20"/>
  <c r="E10" i="20"/>
  <c r="E15" i="20"/>
  <c r="E11" i="19"/>
  <c r="E10" i="19"/>
  <c r="E15" i="19"/>
</calcChain>
</file>

<file path=xl/sharedStrings.xml><?xml version="1.0" encoding="utf-8"?>
<sst xmlns="http://schemas.openxmlformats.org/spreadsheetml/2006/main" count="469" uniqueCount="37">
  <si>
    <t>Ticino</t>
  </si>
  <si>
    <t>Blenio</t>
  </si>
  <si>
    <t>Locarno</t>
  </si>
  <si>
    <t>Lugano</t>
  </si>
  <si>
    <t>Riviera</t>
  </si>
  <si>
    <t>Totale persone fisiche</t>
  </si>
  <si>
    <t>Contribuenti tassati</t>
  </si>
  <si>
    <t>Reddito</t>
  </si>
  <si>
    <t>Sostanza</t>
  </si>
  <si>
    <t>Domiciliati</t>
  </si>
  <si>
    <t>Coniugati</t>
  </si>
  <si>
    <t>Non coniugati</t>
  </si>
  <si>
    <t>Non domiciliati</t>
  </si>
  <si>
    <t>Masse indivise</t>
  </si>
  <si>
    <t>Fonte: Dipartimento delle finanze e dell'economia, Divisione delle contribuzioni, Bellinzona</t>
  </si>
  <si>
    <t>Bellinzona</t>
  </si>
  <si>
    <t>Leventina</t>
  </si>
  <si>
    <t>Mendrisio</t>
  </si>
  <si>
    <t>Vallemaggia</t>
  </si>
  <si>
    <t>T_180303_03C</t>
  </si>
  <si>
    <t>Totale imposta</t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</si>
  <si>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2019</t>
    </r>
  </si>
  <si>
    <r>
      <t>1</t>
    </r>
    <r>
      <rPr>
        <sz val="8"/>
        <rFont val="Arial"/>
        <family val="2"/>
      </rPr>
      <t>La somma dei distretti risulta superiore al totale cantonale in quanto un contribuente con fattori imponibili in più distretti viene conteggiato più volte, mentre a livello cantonale è considerato come unico fattore imponibile.</t>
    </r>
  </si>
  <si>
    <r>
      <t>Masse indivise</t>
    </r>
    <r>
      <rPr>
        <b/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</si>
  <si>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>Dall’anno fiscale 2013 la qualità di soggetto fiscale delle comunioni ereditarie e delle comproprietà è stata abolita (art. 9 cpv 3 LT (abrogato)).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</si>
  <si>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2018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</si>
  <si>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2017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</si>
  <si>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2016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</si>
  <si>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2015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</si>
  <si>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2014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</si>
  <si>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2013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</si>
  <si>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2012</t>
    </r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</si>
  <si>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2020</t>
    </r>
  </si>
  <si>
    <r>
      <t>2</t>
    </r>
    <r>
      <rPr>
        <sz val="8"/>
        <rFont val="Arial"/>
        <family val="2"/>
      </rPr>
      <t>Eventuali differenze tra le somme dei valori e i totali presentati sono dovute ad arrotondamenti.</t>
    </r>
  </si>
  <si>
    <t>Ustat, ultima modifica: 05.12.2023</t>
  </si>
  <si>
    <r>
      <t>Imposta cantonale delle persone fisiche: contribuenti tassati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categoria, e imposte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 mille franchi), secondo il tipo, per distretto, in Ticino, nell'anno fiscale 2021</t>
    </r>
  </si>
  <si>
    <t>Avvertenza: l’intera serie di dati viene rivista annualmente in considerazione delle tassazioni ultimate; stato della banca dati: 15.11.2023.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</si>
</sst>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"/>
      <name val="Arial"/>
      <family val="2"/>
    </font>
    <font>
      <sz val="1"/>
      <name val="Arial"/>
      <family val="2"/>
    </font>
    <font>
      <vertAlign val="superscript"/>
      <sz val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5" fillId="0" borderId="4" xfId="0" applyFont="1" applyFill="1" applyBorder="1" applyAlignment="1">
      <alignment horizontal="left"/>
    </xf>
    <xf numFmtId="0" fontId="5" fillId="0" borderId="0" xfId="0" applyFont="1" applyFill="1"/>
    <xf numFmtId="0" fontId="5" fillId="0" borderId="5" xfId="0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3" fontId="6" fillId="0" borderId="3" xfId="0" applyNumberFormat="1" applyFont="1" applyFill="1" applyBorder="1" applyAlignment="1"/>
    <xf numFmtId="0" fontId="1" fillId="0" borderId="0" xfId="0" applyFont="1" applyFill="1"/>
    <xf numFmtId="0" fontId="14" fillId="0" borderId="0" xfId="0" applyFont="1" applyFill="1"/>
    <xf numFmtId="0" fontId="0" fillId="0" borderId="0" xfId="0" applyFill="1" applyBorder="1" applyAlignment="1"/>
    <xf numFmtId="3" fontId="7" fillId="0" borderId="3" xfId="0" applyNumberFormat="1" applyFont="1" applyFill="1" applyBorder="1" applyAlignment="1"/>
    <xf numFmtId="0" fontId="7" fillId="0" borderId="3" xfId="0" applyFont="1" applyFill="1" applyBorder="1" applyAlignment="1"/>
    <xf numFmtId="164" fontId="7" fillId="0" borderId="0" xfId="0" applyNumberFormat="1" applyFont="1" applyFill="1"/>
    <xf numFmtId="3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/>
    <xf numFmtId="3" fontId="6" fillId="0" borderId="1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justify"/>
    </xf>
    <xf numFmtId="0" fontId="2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3" fontId="6" fillId="0" borderId="3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4" width="9.140625" style="24"/>
    <col min="15" max="20" width="9.140625" style="28"/>
    <col min="21" max="16384" width="9.140625" style="24"/>
  </cols>
  <sheetData>
    <row r="1" spans="1:20" s="7" customFormat="1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0" s="8" customFormat="1" ht="27.7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28"/>
      <c r="P2" s="28"/>
      <c r="Q2" s="28"/>
      <c r="R2" s="28"/>
      <c r="S2" s="28"/>
      <c r="T2" s="28"/>
    </row>
    <row r="3" spans="1:20" s="9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O3" s="7"/>
      <c r="P3" s="7"/>
      <c r="Q3" s="7"/>
      <c r="R3" s="7"/>
      <c r="S3" s="7"/>
      <c r="T3" s="7"/>
    </row>
    <row r="4" spans="1:20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0" s="11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  <c r="O5" s="29"/>
      <c r="P5" s="29"/>
      <c r="Q5" s="29"/>
      <c r="R5" s="29"/>
      <c r="S5" s="29"/>
      <c r="T5" s="29"/>
    </row>
    <row r="6" spans="1:20" s="11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O6" s="29"/>
      <c r="P6" s="29"/>
      <c r="Q6" s="29"/>
      <c r="R6" s="29"/>
      <c r="S6" s="29"/>
      <c r="T6" s="29"/>
    </row>
    <row r="7" spans="1:20" s="11" customFormat="1" ht="12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29"/>
      <c r="P7" s="29"/>
      <c r="Q7" s="29"/>
      <c r="R7" s="29"/>
      <c r="S7" s="29"/>
      <c r="T7" s="29"/>
    </row>
    <row r="8" spans="1:20" s="14" customFormat="1" ht="12" customHeight="1" x14ac:dyDescent="0.2">
      <c r="A8" s="48" t="s">
        <v>5</v>
      </c>
      <c r="B8" s="48"/>
      <c r="C8" s="48"/>
      <c r="D8" s="48"/>
      <c r="E8" s="38"/>
      <c r="F8" s="13"/>
      <c r="G8" s="13"/>
      <c r="H8" s="13"/>
      <c r="I8" s="13"/>
      <c r="J8" s="13"/>
      <c r="K8" s="13"/>
      <c r="L8" s="13"/>
      <c r="M8" s="13"/>
      <c r="O8" s="15"/>
      <c r="P8" s="15"/>
      <c r="Q8" s="15"/>
      <c r="R8" s="15"/>
      <c r="S8" s="15"/>
      <c r="T8" s="15"/>
    </row>
    <row r="9" spans="1:20" s="14" customFormat="1" ht="12" customHeight="1" x14ac:dyDescent="0.2">
      <c r="A9" s="49" t="s">
        <v>6</v>
      </c>
      <c r="B9" s="49"/>
      <c r="C9" s="49"/>
      <c r="D9" s="49"/>
      <c r="E9" s="1">
        <f>E14+E29</f>
        <v>255122</v>
      </c>
      <c r="F9" s="1">
        <f t="shared" ref="F9:L9" si="0">F14+F29</f>
        <v>38815</v>
      </c>
      <c r="G9" s="1">
        <f t="shared" si="0"/>
        <v>7543</v>
      </c>
      <c r="H9" s="1">
        <f t="shared" si="0"/>
        <v>10429</v>
      </c>
      <c r="I9" s="1">
        <f t="shared" si="0"/>
        <v>61507</v>
      </c>
      <c r="J9" s="1">
        <f t="shared" si="0"/>
        <v>105588</v>
      </c>
      <c r="K9" s="1">
        <f t="shared" si="0"/>
        <v>34768</v>
      </c>
      <c r="L9" s="1">
        <f t="shared" si="0"/>
        <v>7469</v>
      </c>
      <c r="M9" s="1">
        <f>M14+M29</f>
        <v>7468</v>
      </c>
      <c r="O9" s="15"/>
      <c r="P9" s="15"/>
      <c r="Q9" s="15"/>
      <c r="R9" s="15"/>
      <c r="S9" s="15"/>
      <c r="T9" s="15"/>
    </row>
    <row r="10" spans="1:20" s="15" customFormat="1" ht="12" customHeight="1" x14ac:dyDescent="0.2">
      <c r="A10" s="49" t="s">
        <v>20</v>
      </c>
      <c r="B10" s="49"/>
      <c r="C10" s="49"/>
      <c r="D10" s="49"/>
      <c r="E10" s="2">
        <f>SUM(E11:E12)</f>
        <v>868965.8139999999</v>
      </c>
      <c r="F10" s="2">
        <f>SUM(F11:F12)</f>
        <v>104730.47500000001</v>
      </c>
      <c r="G10" s="2">
        <f t="shared" ref="G10:M10" si="1">SUM(G11:G12)</f>
        <v>9015.277</v>
      </c>
      <c r="H10" s="2">
        <f t="shared" si="1"/>
        <v>14307.679999999998</v>
      </c>
      <c r="I10" s="2">
        <f t="shared" si="1"/>
        <v>153394.264</v>
      </c>
      <c r="J10" s="2">
        <f t="shared" si="1"/>
        <v>454026.35800000001</v>
      </c>
      <c r="K10" s="2">
        <f t="shared" si="1"/>
        <v>110308.88800000001</v>
      </c>
      <c r="L10" s="2">
        <f t="shared" si="1"/>
        <v>13729.433999999999</v>
      </c>
      <c r="M10" s="2">
        <f t="shared" si="1"/>
        <v>9453.4380000000001</v>
      </c>
    </row>
    <row r="11" spans="1:20" s="14" customFormat="1" ht="12" customHeight="1" x14ac:dyDescent="0.2">
      <c r="A11" s="16"/>
      <c r="B11" s="49" t="s">
        <v>7</v>
      </c>
      <c r="C11" s="49"/>
      <c r="D11" s="49"/>
      <c r="E11" s="2">
        <f>SUM(F11:M11)</f>
        <v>739817.25299999991</v>
      </c>
      <c r="F11" s="2">
        <f>F16+F31</f>
        <v>94856.686000000002</v>
      </c>
      <c r="G11" s="2">
        <f t="shared" ref="G11:M12" si="2">G16+G31</f>
        <v>7759.473</v>
      </c>
      <c r="H11" s="2">
        <f t="shared" si="2"/>
        <v>12380.600999999999</v>
      </c>
      <c r="I11" s="2">
        <f t="shared" si="2"/>
        <v>126141.149</v>
      </c>
      <c r="J11" s="2">
        <f t="shared" si="2"/>
        <v>384941.47000000003</v>
      </c>
      <c r="K11" s="2">
        <f t="shared" si="2"/>
        <v>92981.536000000007</v>
      </c>
      <c r="L11" s="2">
        <f t="shared" si="2"/>
        <v>12544.056999999999</v>
      </c>
      <c r="M11" s="2">
        <f t="shared" si="2"/>
        <v>8212.2810000000009</v>
      </c>
      <c r="O11" s="15"/>
      <c r="P11" s="15"/>
      <c r="Q11" s="15"/>
      <c r="R11" s="15"/>
      <c r="S11" s="15"/>
      <c r="T11" s="15"/>
    </row>
    <row r="12" spans="1:20" s="14" customFormat="1" ht="12" customHeight="1" x14ac:dyDescent="0.2">
      <c r="A12" s="17"/>
      <c r="B12" s="39" t="s">
        <v>8</v>
      </c>
      <c r="C12" s="39"/>
      <c r="D12" s="39"/>
      <c r="E12" s="3">
        <f>SUM(F12:M12)</f>
        <v>129148.561</v>
      </c>
      <c r="F12" s="3">
        <f>F17+F32</f>
        <v>9873.7890000000007</v>
      </c>
      <c r="G12" s="3">
        <f t="shared" si="2"/>
        <v>1255.8040000000001</v>
      </c>
      <c r="H12" s="3">
        <f t="shared" si="2"/>
        <v>1927.0790000000002</v>
      </c>
      <c r="I12" s="3">
        <f t="shared" si="2"/>
        <v>27253.114999999998</v>
      </c>
      <c r="J12" s="3">
        <f t="shared" si="2"/>
        <v>69084.888000000006</v>
      </c>
      <c r="K12" s="3">
        <f t="shared" si="2"/>
        <v>17327.351999999999</v>
      </c>
      <c r="L12" s="3">
        <f t="shared" si="2"/>
        <v>1185.377</v>
      </c>
      <c r="M12" s="3">
        <f t="shared" si="2"/>
        <v>1241.1569999999999</v>
      </c>
      <c r="O12" s="15"/>
      <c r="P12" s="15"/>
      <c r="Q12" s="15"/>
      <c r="R12" s="15"/>
      <c r="S12" s="15"/>
      <c r="T12" s="15"/>
    </row>
    <row r="13" spans="1:20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20" s="14" customFormat="1" ht="11.25" customHeight="1" x14ac:dyDescent="0.2">
      <c r="A14" s="16"/>
      <c r="B14" s="49" t="s">
        <v>6</v>
      </c>
      <c r="C14" s="49"/>
      <c r="D14" s="49"/>
      <c r="E14" s="1">
        <f>E19+E24</f>
        <v>213150</v>
      </c>
      <c r="F14" s="1">
        <f t="shared" ref="F14:M14" si="3">F19+F24</f>
        <v>36311</v>
      </c>
      <c r="G14" s="1">
        <f t="shared" si="3"/>
        <v>6003</v>
      </c>
      <c r="H14" s="1">
        <f t="shared" si="3"/>
        <v>8720</v>
      </c>
      <c r="I14" s="1">
        <f t="shared" si="3"/>
        <v>42492</v>
      </c>
      <c r="J14" s="1">
        <f t="shared" si="3"/>
        <v>91826</v>
      </c>
      <c r="K14" s="1">
        <f t="shared" si="3"/>
        <v>32416</v>
      </c>
      <c r="L14" s="1">
        <f t="shared" si="3"/>
        <v>7103</v>
      </c>
      <c r="M14" s="1">
        <f t="shared" si="3"/>
        <v>5523</v>
      </c>
      <c r="O14" s="15"/>
      <c r="P14" s="15"/>
      <c r="Q14" s="15"/>
      <c r="R14" s="15"/>
      <c r="S14" s="15"/>
      <c r="T14" s="15"/>
    </row>
    <row r="15" spans="1:20" s="14" customFormat="1" ht="11.25" customHeight="1" x14ac:dyDescent="0.2">
      <c r="A15" s="17"/>
      <c r="B15" s="49" t="s">
        <v>20</v>
      </c>
      <c r="C15" s="49"/>
      <c r="D15" s="49"/>
      <c r="E15" s="2">
        <f>SUM(E16:E17)</f>
        <v>823891.59900000005</v>
      </c>
      <c r="F15" s="2">
        <f t="shared" ref="F15:M15" si="4">SUM(F16:F17)</f>
        <v>102460.501</v>
      </c>
      <c r="G15" s="2">
        <f t="shared" si="4"/>
        <v>8653.7649999999994</v>
      </c>
      <c r="H15" s="2">
        <f t="shared" si="4"/>
        <v>13864.662</v>
      </c>
      <c r="I15" s="2">
        <f t="shared" si="4"/>
        <v>135333.89300000001</v>
      </c>
      <c r="J15" s="2">
        <f t="shared" si="4"/>
        <v>433665.98200000002</v>
      </c>
      <c r="K15" s="2">
        <f t="shared" si="4"/>
        <v>107524.25</v>
      </c>
      <c r="L15" s="2">
        <f t="shared" si="4"/>
        <v>13549.382</v>
      </c>
      <c r="M15" s="2">
        <f t="shared" si="4"/>
        <v>8839.1640000000007</v>
      </c>
      <c r="O15" s="15"/>
      <c r="P15" s="15"/>
      <c r="Q15" s="15"/>
      <c r="R15" s="15"/>
      <c r="S15" s="15"/>
      <c r="T15" s="15"/>
    </row>
    <row r="16" spans="1:20" s="14" customFormat="1" ht="11.25" customHeight="1" x14ac:dyDescent="0.2">
      <c r="A16" s="17"/>
      <c r="B16" s="18"/>
      <c r="C16" s="49" t="s">
        <v>7</v>
      </c>
      <c r="D16" s="49"/>
      <c r="E16" s="2">
        <f>SUM(F16:M16)</f>
        <v>706861.00800000003</v>
      </c>
      <c r="F16" s="2">
        <f>F21+F26</f>
        <v>93032.978000000003</v>
      </c>
      <c r="G16" s="2">
        <f t="shared" ref="G16:M17" si="5">G21+G26</f>
        <v>7510.9290000000001</v>
      </c>
      <c r="H16" s="2">
        <f t="shared" si="5"/>
        <v>12060.302</v>
      </c>
      <c r="I16" s="2">
        <f t="shared" si="5"/>
        <v>113490.432</v>
      </c>
      <c r="J16" s="2">
        <f t="shared" si="5"/>
        <v>369866.63</v>
      </c>
      <c r="K16" s="2">
        <f t="shared" si="5"/>
        <v>90729.597000000009</v>
      </c>
      <c r="L16" s="2">
        <f t="shared" si="5"/>
        <v>12404.96</v>
      </c>
      <c r="M16" s="2">
        <f t="shared" si="5"/>
        <v>7765.18</v>
      </c>
      <c r="O16" s="15"/>
      <c r="P16" s="15"/>
      <c r="Q16" s="15"/>
      <c r="R16" s="15"/>
      <c r="S16" s="15"/>
      <c r="T16" s="15"/>
    </row>
    <row r="17" spans="1:20" s="14" customFormat="1" ht="11.25" customHeight="1" x14ac:dyDescent="0.2">
      <c r="A17" s="17"/>
      <c r="B17" s="19"/>
      <c r="C17" s="39" t="s">
        <v>8</v>
      </c>
      <c r="D17" s="39"/>
      <c r="E17" s="3">
        <f>SUM(F17:M17)</f>
        <v>117030.591</v>
      </c>
      <c r="F17" s="3">
        <f>F22+F27</f>
        <v>9427.523000000001</v>
      </c>
      <c r="G17" s="3">
        <f t="shared" si="5"/>
        <v>1142.836</v>
      </c>
      <c r="H17" s="3">
        <f t="shared" si="5"/>
        <v>1804.3600000000001</v>
      </c>
      <c r="I17" s="3">
        <f t="shared" si="5"/>
        <v>21843.460999999999</v>
      </c>
      <c r="J17" s="3">
        <f t="shared" si="5"/>
        <v>63799.351999999999</v>
      </c>
      <c r="K17" s="3">
        <f t="shared" si="5"/>
        <v>16794.652999999998</v>
      </c>
      <c r="L17" s="3">
        <f t="shared" si="5"/>
        <v>1144.422</v>
      </c>
      <c r="M17" s="3">
        <f t="shared" si="5"/>
        <v>1073.9839999999999</v>
      </c>
      <c r="O17" s="15"/>
      <c r="P17" s="15"/>
      <c r="Q17" s="15"/>
      <c r="R17" s="15"/>
      <c r="S17" s="15"/>
      <c r="T17" s="15"/>
    </row>
    <row r="18" spans="1:20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20" s="15" customFormat="1" ht="11.25" customHeight="1" x14ac:dyDescent="0.2">
      <c r="A19" s="19"/>
      <c r="B19" s="18"/>
      <c r="C19" s="49" t="s">
        <v>6</v>
      </c>
      <c r="D19" s="49"/>
      <c r="E19" s="1">
        <v>68714</v>
      </c>
      <c r="F19" s="1">
        <v>12337</v>
      </c>
      <c r="G19" s="1">
        <v>2486</v>
      </c>
      <c r="H19" s="1">
        <v>3700</v>
      </c>
      <c r="I19" s="1">
        <v>13733</v>
      </c>
      <c r="J19" s="1">
        <v>30067</v>
      </c>
      <c r="K19" s="1">
        <v>10755</v>
      </c>
      <c r="L19" s="1">
        <v>2779</v>
      </c>
      <c r="M19" s="1">
        <v>2166</v>
      </c>
    </row>
    <row r="20" spans="1:20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453893.80000000005</v>
      </c>
      <c r="F20" s="2">
        <f t="shared" si="6"/>
        <v>52943.023999999998</v>
      </c>
      <c r="G20" s="2">
        <f t="shared" si="6"/>
        <v>4202.95</v>
      </c>
      <c r="H20" s="2">
        <f t="shared" si="6"/>
        <v>6763.87</v>
      </c>
      <c r="I20" s="2">
        <f t="shared" si="6"/>
        <v>69491.774999999994</v>
      </c>
      <c r="J20" s="2">
        <f t="shared" si="6"/>
        <v>250284.15099999998</v>
      </c>
      <c r="K20" s="2">
        <f t="shared" si="6"/>
        <v>58839.974999999999</v>
      </c>
      <c r="L20" s="2">
        <f t="shared" si="6"/>
        <v>6856.74</v>
      </c>
      <c r="M20" s="2">
        <f t="shared" si="6"/>
        <v>4511.3150000000005</v>
      </c>
    </row>
    <row r="21" spans="1:20" s="15" customFormat="1" ht="11.25" customHeight="1" x14ac:dyDescent="0.2">
      <c r="A21" s="19"/>
      <c r="B21" s="19"/>
      <c r="C21" s="21"/>
      <c r="D21" s="22" t="s">
        <v>7</v>
      </c>
      <c r="E21" s="2">
        <f>SUM(F21:M21)</f>
        <v>388192.36900000006</v>
      </c>
      <c r="F21" s="2">
        <v>47531.46</v>
      </c>
      <c r="G21" s="2">
        <v>3530.7919999999999</v>
      </c>
      <c r="H21" s="2">
        <v>5791.0789999999997</v>
      </c>
      <c r="I21" s="2">
        <v>58251.385999999999</v>
      </c>
      <c r="J21" s="2">
        <v>213342.96</v>
      </c>
      <c r="K21" s="2">
        <v>49566.267</v>
      </c>
      <c r="L21" s="2">
        <v>6285.982</v>
      </c>
      <c r="M21" s="2">
        <v>3892.4430000000002</v>
      </c>
    </row>
    <row r="22" spans="1:20" s="15" customFormat="1" ht="11.25" customHeight="1" x14ac:dyDescent="0.2">
      <c r="A22" s="19"/>
      <c r="B22" s="19"/>
      <c r="C22" s="20"/>
      <c r="D22" s="18" t="s">
        <v>8</v>
      </c>
      <c r="E22" s="3">
        <f>SUM(F22:M22)</f>
        <v>65701.430999999997</v>
      </c>
      <c r="F22" s="3">
        <v>5411.5640000000003</v>
      </c>
      <c r="G22" s="3">
        <v>672.15800000000002</v>
      </c>
      <c r="H22" s="3">
        <v>972.79100000000005</v>
      </c>
      <c r="I22" s="3">
        <v>11240.388999999999</v>
      </c>
      <c r="J22" s="3">
        <v>36941.190999999999</v>
      </c>
      <c r="K22" s="3">
        <v>9273.7080000000005</v>
      </c>
      <c r="L22" s="3">
        <v>570.75800000000004</v>
      </c>
      <c r="M22" s="3">
        <v>618.87199999999996</v>
      </c>
    </row>
    <row r="23" spans="1:20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20" s="15" customFormat="1" ht="11.25" customHeight="1" x14ac:dyDescent="0.2">
      <c r="A24" s="19"/>
      <c r="B24" s="18"/>
      <c r="C24" s="49" t="s">
        <v>6</v>
      </c>
      <c r="D24" s="49"/>
      <c r="E24" s="1">
        <v>144436</v>
      </c>
      <c r="F24" s="1">
        <v>23974</v>
      </c>
      <c r="G24" s="1">
        <v>3517</v>
      </c>
      <c r="H24" s="1">
        <v>5020</v>
      </c>
      <c r="I24" s="1">
        <v>28759</v>
      </c>
      <c r="J24" s="1">
        <v>61759</v>
      </c>
      <c r="K24" s="1">
        <v>21661</v>
      </c>
      <c r="L24" s="1">
        <v>4324</v>
      </c>
      <c r="M24" s="1">
        <v>3357</v>
      </c>
    </row>
    <row r="25" spans="1:20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369997.79900000006</v>
      </c>
      <c r="F25" s="2">
        <f t="shared" si="7"/>
        <v>49517.476999999999</v>
      </c>
      <c r="G25" s="2">
        <f t="shared" si="7"/>
        <v>4450.8150000000005</v>
      </c>
      <c r="H25" s="2">
        <f t="shared" si="7"/>
        <v>7100.7919999999995</v>
      </c>
      <c r="I25" s="2">
        <f t="shared" si="7"/>
        <v>65842.118000000002</v>
      </c>
      <c r="J25" s="2">
        <f t="shared" si="7"/>
        <v>183381.83100000001</v>
      </c>
      <c r="K25" s="2">
        <f t="shared" si="7"/>
        <v>48684.275000000001</v>
      </c>
      <c r="L25" s="2">
        <f t="shared" si="7"/>
        <v>6692.6419999999998</v>
      </c>
      <c r="M25" s="2">
        <f t="shared" si="7"/>
        <v>4327.8490000000002</v>
      </c>
    </row>
    <row r="26" spans="1:20" s="15" customFormat="1" ht="11.25" customHeight="1" x14ac:dyDescent="0.2">
      <c r="A26" s="19"/>
      <c r="B26" s="19"/>
      <c r="C26" s="21"/>
      <c r="D26" s="22" t="s">
        <v>7</v>
      </c>
      <c r="E26" s="2">
        <f>SUM(F26:M26)</f>
        <v>318668.63900000008</v>
      </c>
      <c r="F26" s="2">
        <v>45501.517999999996</v>
      </c>
      <c r="G26" s="2">
        <v>3980.1370000000002</v>
      </c>
      <c r="H26" s="2">
        <v>6269.223</v>
      </c>
      <c r="I26" s="2">
        <v>55239.046000000002</v>
      </c>
      <c r="J26" s="2">
        <v>156523.67000000001</v>
      </c>
      <c r="K26" s="2">
        <v>41163.33</v>
      </c>
      <c r="L26" s="2">
        <v>6118.9780000000001</v>
      </c>
      <c r="M26" s="2">
        <v>3872.7370000000001</v>
      </c>
    </row>
    <row r="27" spans="1:20" s="15" customFormat="1" ht="11.25" customHeight="1" x14ac:dyDescent="0.2">
      <c r="A27" s="19"/>
      <c r="B27" s="19"/>
      <c r="C27" s="20"/>
      <c r="D27" s="18" t="s">
        <v>8</v>
      </c>
      <c r="E27" s="3">
        <f>SUM(F27:M27)</f>
        <v>51329.159999999996</v>
      </c>
      <c r="F27" s="3">
        <v>4015.9589999999998</v>
      </c>
      <c r="G27" s="3">
        <v>470.678</v>
      </c>
      <c r="H27" s="3">
        <v>831.56899999999996</v>
      </c>
      <c r="I27" s="3">
        <v>10603.072</v>
      </c>
      <c r="J27" s="3">
        <v>26858.161</v>
      </c>
      <c r="K27" s="3">
        <v>7520.9449999999997</v>
      </c>
      <c r="L27" s="3">
        <v>573.66399999999999</v>
      </c>
      <c r="M27" s="3">
        <v>455.11200000000002</v>
      </c>
    </row>
    <row r="28" spans="1:20" s="14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  <c r="O28" s="15"/>
      <c r="P28" s="15"/>
      <c r="Q28" s="15"/>
      <c r="R28" s="15"/>
      <c r="S28" s="15"/>
      <c r="T28" s="15"/>
    </row>
    <row r="29" spans="1:20" s="15" customFormat="1" ht="11.25" customHeight="1" x14ac:dyDescent="0.2">
      <c r="A29" s="21"/>
      <c r="B29" s="49" t="s">
        <v>6</v>
      </c>
      <c r="C29" s="49"/>
      <c r="D29" s="49"/>
      <c r="E29" s="1">
        <v>41972</v>
      </c>
      <c r="F29" s="1">
        <v>2504</v>
      </c>
      <c r="G29" s="1">
        <v>1540</v>
      </c>
      <c r="H29" s="1">
        <v>1709</v>
      </c>
      <c r="I29" s="1">
        <v>19015</v>
      </c>
      <c r="J29" s="1">
        <v>13762</v>
      </c>
      <c r="K29" s="1">
        <v>2352</v>
      </c>
      <c r="L29" s="1">
        <v>366</v>
      </c>
      <c r="M29" s="1">
        <v>1945</v>
      </c>
    </row>
    <row r="30" spans="1:20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45074.215000000004</v>
      </c>
      <c r="F30" s="2">
        <f t="shared" si="8"/>
        <v>2269.9740000000002</v>
      </c>
      <c r="G30" s="2">
        <f t="shared" si="8"/>
        <v>361.512</v>
      </c>
      <c r="H30" s="2">
        <f t="shared" si="8"/>
        <v>443.01799999999997</v>
      </c>
      <c r="I30" s="2">
        <f t="shared" si="8"/>
        <v>18060.370999999999</v>
      </c>
      <c r="J30" s="2">
        <f t="shared" si="8"/>
        <v>20360.376</v>
      </c>
      <c r="K30" s="2">
        <f t="shared" si="8"/>
        <v>2784.6379999999999</v>
      </c>
      <c r="L30" s="2">
        <f t="shared" si="8"/>
        <v>180.05200000000002</v>
      </c>
      <c r="M30" s="2">
        <f t="shared" si="8"/>
        <v>614.274</v>
      </c>
    </row>
    <row r="31" spans="1:20" s="15" customFormat="1" ht="11.25" customHeight="1" x14ac:dyDescent="0.2">
      <c r="A31" s="20"/>
      <c r="B31" s="21"/>
      <c r="C31" s="49" t="s">
        <v>7</v>
      </c>
      <c r="D31" s="49"/>
      <c r="E31" s="2">
        <f>SUM(F31:M31)</f>
        <v>32956.245000000003</v>
      </c>
      <c r="F31" s="2">
        <v>1823.7080000000001</v>
      </c>
      <c r="G31" s="2">
        <v>248.54400000000001</v>
      </c>
      <c r="H31" s="2">
        <v>320.29899999999998</v>
      </c>
      <c r="I31" s="2">
        <v>12650.717000000001</v>
      </c>
      <c r="J31" s="2">
        <v>15074.84</v>
      </c>
      <c r="K31" s="2">
        <v>2251.9389999999999</v>
      </c>
      <c r="L31" s="2">
        <v>139.09700000000001</v>
      </c>
      <c r="M31" s="2">
        <v>447.101</v>
      </c>
    </row>
    <row r="32" spans="1:20" s="15" customFormat="1" ht="11.25" customHeight="1" x14ac:dyDescent="0.2">
      <c r="A32" s="20"/>
      <c r="B32" s="20"/>
      <c r="C32" s="39" t="s">
        <v>8</v>
      </c>
      <c r="D32" s="39"/>
      <c r="E32" s="3">
        <f>SUM(F32:M32)</f>
        <v>12117.970000000001</v>
      </c>
      <c r="F32" s="3">
        <v>446.26600000000002</v>
      </c>
      <c r="G32" s="3">
        <v>112.968</v>
      </c>
      <c r="H32" s="3">
        <v>122.71899999999999</v>
      </c>
      <c r="I32" s="3">
        <v>5409.6540000000005</v>
      </c>
      <c r="J32" s="3">
        <v>5285.5360000000001</v>
      </c>
      <c r="K32" s="3">
        <v>532.69899999999996</v>
      </c>
      <c r="L32" s="3">
        <v>40.954999999999998</v>
      </c>
      <c r="M32" s="15">
        <v>167.173</v>
      </c>
    </row>
    <row r="33" spans="1:20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20" s="14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  <c r="O34" s="15"/>
      <c r="P34" s="15"/>
      <c r="Q34" s="15"/>
      <c r="R34" s="15"/>
      <c r="S34" s="15"/>
      <c r="T34" s="15"/>
    </row>
    <row r="35" spans="1:20" s="15" customFormat="1" ht="11.25" customHeight="1" x14ac:dyDescent="0.2">
      <c r="A35" s="49" t="s">
        <v>6</v>
      </c>
      <c r="B35" s="49"/>
      <c r="C35" s="49"/>
      <c r="D35" s="49"/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</row>
    <row r="36" spans="1:20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2.113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</v>
      </c>
      <c r="J36" s="2">
        <f t="shared" si="9"/>
        <v>2.113</v>
      </c>
      <c r="K36" s="2">
        <f t="shared" si="9"/>
        <v>0</v>
      </c>
      <c r="L36" s="2">
        <f t="shared" si="9"/>
        <v>0</v>
      </c>
      <c r="M36" s="2">
        <f t="shared" si="9"/>
        <v>0</v>
      </c>
    </row>
    <row r="37" spans="1:20" s="15" customFormat="1" ht="11.25" customHeight="1" x14ac:dyDescent="0.2">
      <c r="A37" s="21"/>
      <c r="B37" s="49" t="s">
        <v>7</v>
      </c>
      <c r="C37" s="49"/>
      <c r="D37" s="49"/>
      <c r="E37" s="2">
        <f>SUM(F37:M37)</f>
        <v>1.6679999999999999</v>
      </c>
      <c r="F37" s="2">
        <v>0</v>
      </c>
      <c r="G37" s="2">
        <v>0</v>
      </c>
      <c r="H37" s="2">
        <v>0</v>
      </c>
      <c r="I37" s="2">
        <v>0</v>
      </c>
      <c r="J37" s="2">
        <v>1.6679999999999999</v>
      </c>
      <c r="K37" s="2">
        <v>0</v>
      </c>
      <c r="L37" s="2">
        <v>0</v>
      </c>
      <c r="M37" s="2">
        <v>0</v>
      </c>
    </row>
    <row r="38" spans="1:20" s="15" customFormat="1" ht="11.25" customHeight="1" x14ac:dyDescent="0.2">
      <c r="B38" s="39" t="s">
        <v>8</v>
      </c>
      <c r="C38" s="39"/>
      <c r="D38" s="39"/>
      <c r="E38" s="3">
        <f>SUM(F38:M38)</f>
        <v>0.44500000000000001</v>
      </c>
      <c r="F38" s="3">
        <v>0</v>
      </c>
      <c r="G38" s="3">
        <v>0</v>
      </c>
      <c r="H38" s="3">
        <v>0</v>
      </c>
      <c r="I38" s="3">
        <v>0</v>
      </c>
      <c r="J38" s="3">
        <v>0.44500000000000001</v>
      </c>
      <c r="K38" s="3">
        <v>0</v>
      </c>
      <c r="L38" s="3">
        <v>0</v>
      </c>
      <c r="M38" s="3">
        <v>0</v>
      </c>
    </row>
    <row r="39" spans="1:20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20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20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0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20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20" s="26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O44" s="25"/>
      <c r="P44" s="25"/>
      <c r="Q44" s="25"/>
      <c r="R44" s="25"/>
      <c r="S44" s="25"/>
      <c r="T44" s="25"/>
    </row>
    <row r="45" spans="1:20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20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20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20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A47:M47"/>
    <mergeCell ref="A48:M48"/>
    <mergeCell ref="A41:M41"/>
    <mergeCell ref="A42:M42"/>
    <mergeCell ref="A43:M43"/>
    <mergeCell ref="A44:M44"/>
    <mergeCell ref="A45:M45"/>
    <mergeCell ref="A46:M46"/>
    <mergeCell ref="A40:M40"/>
    <mergeCell ref="B29:D29"/>
    <mergeCell ref="B30:D30"/>
    <mergeCell ref="C31:D31"/>
    <mergeCell ref="C32:D32"/>
    <mergeCell ref="A33:D33"/>
    <mergeCell ref="A34:D34"/>
    <mergeCell ref="A35:D35"/>
    <mergeCell ref="A36:D36"/>
    <mergeCell ref="B37:D37"/>
    <mergeCell ref="B38:D38"/>
    <mergeCell ref="A39:M39"/>
    <mergeCell ref="A28:D28"/>
    <mergeCell ref="A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4:D24"/>
    <mergeCell ref="C25:D25"/>
    <mergeCell ref="B12:D12"/>
    <mergeCell ref="A1:M1"/>
    <mergeCell ref="A2:M2"/>
    <mergeCell ref="A3:M3"/>
    <mergeCell ref="A4:M4"/>
    <mergeCell ref="A5:D5"/>
    <mergeCell ref="A6:D6"/>
    <mergeCell ref="A7:M7"/>
    <mergeCell ref="A8:D8"/>
    <mergeCell ref="A9:D9"/>
    <mergeCell ref="A10:D10"/>
    <mergeCell ref="B11:D11"/>
  </mergeCells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6384" width="9.140625" style="28"/>
  </cols>
  <sheetData>
    <row r="1" spans="1:13" s="7" customFormat="1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7.75" customHeight="1" x14ac:dyDescent="0.2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7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9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</row>
    <row r="6" spans="1:13" s="29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</row>
    <row r="7" spans="1:13" s="29" customFormat="1" ht="12" customHeight="1" x14ac:dyDescent="0.2">
      <c r="A7" s="59"/>
      <c r="B7" s="59"/>
      <c r="C7" s="59"/>
      <c r="D7" s="59"/>
      <c r="E7" s="37"/>
      <c r="F7" s="37"/>
      <c r="G7" s="37"/>
      <c r="H7" s="37"/>
      <c r="I7" s="37"/>
      <c r="J7" s="37"/>
      <c r="K7" s="37"/>
      <c r="L7" s="37"/>
      <c r="M7" s="37"/>
    </row>
    <row r="8" spans="1:13" s="15" customFormat="1" ht="12" customHeight="1" x14ac:dyDescent="0.2">
      <c r="A8" s="48" t="s">
        <v>5</v>
      </c>
      <c r="B8" s="48"/>
      <c r="C8" s="48"/>
      <c r="D8" s="48"/>
      <c r="E8" s="34"/>
      <c r="F8" s="13"/>
      <c r="G8" s="13"/>
      <c r="H8" s="13"/>
      <c r="I8" s="13"/>
      <c r="J8" s="13"/>
      <c r="K8" s="13"/>
      <c r="L8" s="13"/>
      <c r="M8" s="13"/>
    </row>
    <row r="9" spans="1:13" s="15" customFormat="1" ht="12" customHeight="1" x14ac:dyDescent="0.2">
      <c r="A9" s="49" t="s">
        <v>6</v>
      </c>
      <c r="B9" s="49"/>
      <c r="C9" s="49"/>
      <c r="D9" s="49"/>
      <c r="E9" s="1">
        <f>E14+E29</f>
        <v>245155</v>
      </c>
      <c r="F9" s="1">
        <f t="shared" ref="F9:L9" si="0">F14+F29</f>
        <v>33336</v>
      </c>
      <c r="G9" s="1">
        <f t="shared" si="0"/>
        <v>6979</v>
      </c>
      <c r="H9" s="1">
        <f t="shared" si="0"/>
        <v>10181</v>
      </c>
      <c r="I9" s="1">
        <f t="shared" si="0"/>
        <v>58476</v>
      </c>
      <c r="J9" s="1">
        <f t="shared" si="0"/>
        <v>103104</v>
      </c>
      <c r="K9" s="1">
        <f t="shared" si="0"/>
        <v>33578</v>
      </c>
      <c r="L9" s="1">
        <f t="shared" si="0"/>
        <v>8601</v>
      </c>
      <c r="M9" s="1">
        <f>M14+M29</f>
        <v>7116</v>
      </c>
    </row>
    <row r="10" spans="1:13" s="15" customFormat="1" ht="12" customHeight="1" x14ac:dyDescent="0.2">
      <c r="A10" s="49" t="s">
        <v>20</v>
      </c>
      <c r="B10" s="49"/>
      <c r="C10" s="49"/>
      <c r="D10" s="49"/>
      <c r="E10" s="2">
        <f>SUM(E11:E12)</f>
        <v>855505.25199999998</v>
      </c>
      <c r="F10" s="2">
        <f>SUM(F11:F12)</f>
        <v>89027.332999999999</v>
      </c>
      <c r="G10" s="2">
        <f t="shared" ref="G10:M10" si="1">SUM(G11:G12)</f>
        <v>7555.2320000000009</v>
      </c>
      <c r="H10" s="2">
        <f t="shared" si="1"/>
        <v>14121.491</v>
      </c>
      <c r="I10" s="2">
        <f t="shared" si="1"/>
        <v>147979.55300000001</v>
      </c>
      <c r="J10" s="2">
        <f t="shared" si="1"/>
        <v>463078.21399999992</v>
      </c>
      <c r="K10" s="2">
        <f t="shared" si="1"/>
        <v>109164.166</v>
      </c>
      <c r="L10" s="2">
        <f t="shared" si="1"/>
        <v>16464.727999999999</v>
      </c>
      <c r="M10" s="2">
        <f t="shared" si="1"/>
        <v>8114.5349999999999</v>
      </c>
    </row>
    <row r="11" spans="1:13" s="15" customFormat="1" ht="12" customHeight="1" x14ac:dyDescent="0.2">
      <c r="A11" s="16"/>
      <c r="B11" s="49" t="s">
        <v>7</v>
      </c>
      <c r="C11" s="49"/>
      <c r="D11" s="49"/>
      <c r="E11" s="2">
        <f>SUM(F11:M11)</f>
        <v>728068.53099999996</v>
      </c>
      <c r="F11" s="2">
        <f>F16+F31</f>
        <v>81724.823999999993</v>
      </c>
      <c r="G11" s="2">
        <f t="shared" ref="G11:M12" si="2">G16+G31</f>
        <v>6668.1550000000007</v>
      </c>
      <c r="H11" s="2">
        <f t="shared" si="2"/>
        <v>12521.322</v>
      </c>
      <c r="I11" s="2">
        <f t="shared" si="2"/>
        <v>125087.618</v>
      </c>
      <c r="J11" s="2">
        <f t="shared" si="2"/>
        <v>385988.91199999995</v>
      </c>
      <c r="K11" s="2">
        <f t="shared" si="2"/>
        <v>93653.247000000003</v>
      </c>
      <c r="L11" s="2">
        <f t="shared" si="2"/>
        <v>15209.546999999999</v>
      </c>
      <c r="M11" s="2">
        <f t="shared" si="2"/>
        <v>7214.9059999999999</v>
      </c>
    </row>
    <row r="12" spans="1:13" s="15" customFormat="1" ht="12" customHeight="1" x14ac:dyDescent="0.2">
      <c r="A12" s="17"/>
      <c r="B12" s="39" t="s">
        <v>8</v>
      </c>
      <c r="C12" s="39"/>
      <c r="D12" s="39"/>
      <c r="E12" s="3">
        <f>SUM(F12:M12)</f>
        <v>127436.72099999999</v>
      </c>
      <c r="F12" s="3">
        <f>F17+F32</f>
        <v>7302.509</v>
      </c>
      <c r="G12" s="3">
        <f t="shared" si="2"/>
        <v>887.077</v>
      </c>
      <c r="H12" s="3">
        <f t="shared" si="2"/>
        <v>1600.1689999999999</v>
      </c>
      <c r="I12" s="3">
        <f t="shared" si="2"/>
        <v>22891.934999999998</v>
      </c>
      <c r="J12" s="3">
        <f t="shared" si="2"/>
        <v>77089.301999999996</v>
      </c>
      <c r="K12" s="3">
        <f t="shared" si="2"/>
        <v>15510.919</v>
      </c>
      <c r="L12" s="3">
        <f t="shared" si="2"/>
        <v>1255.181</v>
      </c>
      <c r="M12" s="3">
        <f t="shared" si="2"/>
        <v>899.62900000000013</v>
      </c>
    </row>
    <row r="13" spans="1:13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13" s="15" customFormat="1" ht="11.25" customHeight="1" x14ac:dyDescent="0.2">
      <c r="A14" s="16"/>
      <c r="B14" s="49" t="s">
        <v>6</v>
      </c>
      <c r="C14" s="49"/>
      <c r="D14" s="49"/>
      <c r="E14" s="1">
        <f>E19+E24</f>
        <v>205572</v>
      </c>
      <c r="F14" s="1">
        <f t="shared" ref="F14:M14" si="3">F19+F24</f>
        <v>31350</v>
      </c>
      <c r="G14" s="1">
        <f t="shared" si="3"/>
        <v>5627</v>
      </c>
      <c r="H14" s="1">
        <f t="shared" si="3"/>
        <v>8599</v>
      </c>
      <c r="I14" s="1">
        <f t="shared" si="3"/>
        <v>41118</v>
      </c>
      <c r="J14" s="1">
        <f t="shared" si="3"/>
        <v>89147</v>
      </c>
      <c r="K14" s="1">
        <f t="shared" si="3"/>
        <v>31449</v>
      </c>
      <c r="L14" s="1">
        <f t="shared" si="3"/>
        <v>8109</v>
      </c>
      <c r="M14" s="1">
        <f t="shared" si="3"/>
        <v>5424</v>
      </c>
    </row>
    <row r="15" spans="1:13" s="15" customFormat="1" ht="11.25" customHeight="1" x14ac:dyDescent="0.2">
      <c r="A15" s="17"/>
      <c r="B15" s="49" t="s">
        <v>20</v>
      </c>
      <c r="C15" s="49"/>
      <c r="D15" s="49"/>
      <c r="E15" s="2">
        <f>SUM(E16:E17)</f>
        <v>811467.14099999995</v>
      </c>
      <c r="F15" s="2">
        <f t="shared" ref="F15:M15" si="4">SUM(F16:F17)</f>
        <v>87181.593999999997</v>
      </c>
      <c r="G15" s="2">
        <f t="shared" si="4"/>
        <v>7219.5340000000006</v>
      </c>
      <c r="H15" s="2">
        <f t="shared" si="4"/>
        <v>13701.334000000001</v>
      </c>
      <c r="I15" s="2">
        <f t="shared" si="4"/>
        <v>132217.63400000002</v>
      </c>
      <c r="J15" s="2">
        <f t="shared" si="4"/>
        <v>440931.66199999995</v>
      </c>
      <c r="K15" s="2">
        <f t="shared" si="4"/>
        <v>106411.667</v>
      </c>
      <c r="L15" s="2">
        <f t="shared" si="4"/>
        <v>16156.032999999999</v>
      </c>
      <c r="M15" s="2">
        <f t="shared" si="4"/>
        <v>7647.683</v>
      </c>
    </row>
    <row r="16" spans="1:13" s="15" customFormat="1" ht="11.25" customHeight="1" x14ac:dyDescent="0.2">
      <c r="A16" s="17"/>
      <c r="B16" s="18"/>
      <c r="C16" s="49" t="s">
        <v>7</v>
      </c>
      <c r="D16" s="49"/>
      <c r="E16" s="2">
        <f>SUM(F16:M16)</f>
        <v>696809.1</v>
      </c>
      <c r="F16" s="2">
        <f>F21+F26</f>
        <v>80304.179999999993</v>
      </c>
      <c r="G16" s="2">
        <f t="shared" ref="G16:M17" si="5">G21+G26</f>
        <v>6434.2350000000006</v>
      </c>
      <c r="H16" s="2">
        <f t="shared" si="5"/>
        <v>12214.986000000001</v>
      </c>
      <c r="I16" s="2">
        <f t="shared" si="5"/>
        <v>114176.60400000001</v>
      </c>
      <c r="J16" s="2">
        <f t="shared" si="5"/>
        <v>370254.48199999996</v>
      </c>
      <c r="K16" s="2">
        <f t="shared" si="5"/>
        <v>91576.835999999996</v>
      </c>
      <c r="L16" s="2">
        <f t="shared" si="5"/>
        <v>14963.656999999999</v>
      </c>
      <c r="M16" s="2">
        <f t="shared" si="5"/>
        <v>6884.12</v>
      </c>
    </row>
    <row r="17" spans="1:13" s="15" customFormat="1" ht="11.25" customHeight="1" x14ac:dyDescent="0.2">
      <c r="A17" s="17"/>
      <c r="B17" s="19"/>
      <c r="C17" s="39" t="s">
        <v>8</v>
      </c>
      <c r="D17" s="39"/>
      <c r="E17" s="3">
        <f>SUM(F17:M17)</f>
        <v>114658.041</v>
      </c>
      <c r="F17" s="3">
        <f>F22+F27</f>
        <v>6877.4139999999998</v>
      </c>
      <c r="G17" s="3">
        <f t="shared" si="5"/>
        <v>785.29899999999998</v>
      </c>
      <c r="H17" s="3">
        <f t="shared" si="5"/>
        <v>1486.348</v>
      </c>
      <c r="I17" s="3">
        <f t="shared" si="5"/>
        <v>18041.03</v>
      </c>
      <c r="J17" s="3">
        <f t="shared" si="5"/>
        <v>70677.179999999993</v>
      </c>
      <c r="K17" s="3">
        <f t="shared" si="5"/>
        <v>14834.831</v>
      </c>
      <c r="L17" s="3">
        <f t="shared" si="5"/>
        <v>1192.376</v>
      </c>
      <c r="M17" s="3">
        <f t="shared" si="5"/>
        <v>763.5630000000001</v>
      </c>
    </row>
    <row r="18" spans="1:13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M18" s="5"/>
    </row>
    <row r="19" spans="1:13" s="15" customFormat="1" ht="11.25" customHeight="1" x14ac:dyDescent="0.2">
      <c r="A19" s="19"/>
      <c r="B19" s="18"/>
      <c r="C19" s="49" t="s">
        <v>6</v>
      </c>
      <c r="D19" s="49"/>
      <c r="E19" s="1">
        <v>75455</v>
      </c>
      <c r="F19" s="1">
        <v>12072</v>
      </c>
      <c r="G19" s="1">
        <v>2662</v>
      </c>
      <c r="H19" s="1">
        <v>4028</v>
      </c>
      <c r="I19" s="1">
        <v>14762</v>
      </c>
      <c r="J19" s="1">
        <v>33393</v>
      </c>
      <c r="K19" s="1">
        <v>11887</v>
      </c>
      <c r="L19" s="1">
        <v>3576</v>
      </c>
      <c r="M19" s="1">
        <v>2317</v>
      </c>
    </row>
    <row r="20" spans="1:13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491605.40299999993</v>
      </c>
      <c r="F20" s="2">
        <f t="shared" si="6"/>
        <v>49579.645000000004</v>
      </c>
      <c r="G20" s="2">
        <f t="shared" si="6"/>
        <v>3698.6270000000004</v>
      </c>
      <c r="H20" s="2">
        <f t="shared" si="6"/>
        <v>7517.3389999999999</v>
      </c>
      <c r="I20" s="2">
        <f t="shared" si="6"/>
        <v>71117.338000000003</v>
      </c>
      <c r="J20" s="2">
        <f t="shared" si="6"/>
        <v>280047.88199999998</v>
      </c>
      <c r="K20" s="2">
        <f t="shared" si="6"/>
        <v>66027.826000000001</v>
      </c>
      <c r="L20" s="2">
        <f t="shared" si="6"/>
        <v>9563.2589999999982</v>
      </c>
      <c r="M20" s="2">
        <f t="shared" si="6"/>
        <v>4053.4870000000001</v>
      </c>
    </row>
    <row r="21" spans="1:13" s="15" customFormat="1" ht="11.25" customHeight="1" x14ac:dyDescent="0.2">
      <c r="A21" s="19"/>
      <c r="B21" s="19"/>
      <c r="C21" s="21"/>
      <c r="D21" s="22" t="s">
        <v>7</v>
      </c>
      <c r="E21" s="2">
        <f>SUM(F21:M21)</f>
        <v>416851.37899999996</v>
      </c>
      <c r="F21" s="2">
        <v>45252.815000000002</v>
      </c>
      <c r="G21" s="2">
        <v>3247.4920000000002</v>
      </c>
      <c r="H21" s="2">
        <v>6592.2610000000004</v>
      </c>
      <c r="I21" s="2">
        <v>61533.999000000003</v>
      </c>
      <c r="J21" s="2">
        <v>232429.95199999999</v>
      </c>
      <c r="K21" s="2">
        <v>55460.915999999997</v>
      </c>
      <c r="L21" s="2">
        <v>8767.4509999999991</v>
      </c>
      <c r="M21" s="2">
        <v>3566.4929999999999</v>
      </c>
    </row>
    <row r="22" spans="1:13" s="15" customFormat="1" ht="11.25" customHeight="1" x14ac:dyDescent="0.2">
      <c r="A22" s="19"/>
      <c r="B22" s="19"/>
      <c r="C22" s="20"/>
      <c r="D22" s="18" t="s">
        <v>8</v>
      </c>
      <c r="E22" s="3">
        <f>SUM(F22:M22)</f>
        <v>74754.024000000005</v>
      </c>
      <c r="F22" s="3">
        <v>4326.83</v>
      </c>
      <c r="G22" s="3">
        <v>451.13499999999999</v>
      </c>
      <c r="H22" s="3">
        <v>925.07799999999997</v>
      </c>
      <c r="I22" s="3">
        <v>9583.3389999999999</v>
      </c>
      <c r="J22" s="3">
        <v>47617.93</v>
      </c>
      <c r="K22" s="3">
        <v>10566.91</v>
      </c>
      <c r="L22" s="3">
        <v>795.80799999999999</v>
      </c>
      <c r="M22" s="3">
        <v>486.99400000000003</v>
      </c>
    </row>
    <row r="23" spans="1:13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13" s="15" customFormat="1" ht="11.25" customHeight="1" x14ac:dyDescent="0.2">
      <c r="A24" s="19"/>
      <c r="B24" s="18"/>
      <c r="C24" s="49" t="s">
        <v>6</v>
      </c>
      <c r="D24" s="49"/>
      <c r="E24" s="1">
        <v>130117</v>
      </c>
      <c r="F24" s="1">
        <v>19278</v>
      </c>
      <c r="G24" s="1">
        <v>2965</v>
      </c>
      <c r="H24" s="1">
        <v>4571</v>
      </c>
      <c r="I24" s="1">
        <v>26356</v>
      </c>
      <c r="J24" s="1">
        <v>55754</v>
      </c>
      <c r="K24" s="1">
        <v>19562</v>
      </c>
      <c r="L24" s="1">
        <v>4533</v>
      </c>
      <c r="M24" s="1">
        <v>3107</v>
      </c>
    </row>
    <row r="25" spans="1:13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319861.73799999995</v>
      </c>
      <c r="F25" s="2">
        <f t="shared" si="7"/>
        <v>37601.949000000001</v>
      </c>
      <c r="G25" s="2">
        <f t="shared" si="7"/>
        <v>3520.9070000000002</v>
      </c>
      <c r="H25" s="2">
        <f t="shared" si="7"/>
        <v>6183.9950000000008</v>
      </c>
      <c r="I25" s="2">
        <f t="shared" si="7"/>
        <v>61100.296000000002</v>
      </c>
      <c r="J25" s="2">
        <f t="shared" si="7"/>
        <v>160883.78</v>
      </c>
      <c r="K25" s="2">
        <f t="shared" si="7"/>
        <v>40383.841</v>
      </c>
      <c r="L25" s="2">
        <f t="shared" si="7"/>
        <v>6592.7740000000003</v>
      </c>
      <c r="M25" s="2">
        <f t="shared" si="7"/>
        <v>3594.1959999999999</v>
      </c>
    </row>
    <row r="26" spans="1:13" s="15" customFormat="1" ht="11.25" customHeight="1" x14ac:dyDescent="0.2">
      <c r="A26" s="19"/>
      <c r="B26" s="19"/>
      <c r="C26" s="21"/>
      <c r="D26" s="22" t="s">
        <v>7</v>
      </c>
      <c r="E26" s="2">
        <f>SUM(F26:M26)</f>
        <v>279957.72099999996</v>
      </c>
      <c r="F26" s="2">
        <v>35051.364999999998</v>
      </c>
      <c r="G26" s="2">
        <v>3186.7429999999999</v>
      </c>
      <c r="H26" s="2">
        <v>5622.7250000000004</v>
      </c>
      <c r="I26" s="2">
        <v>52642.605000000003</v>
      </c>
      <c r="J26" s="2">
        <v>137824.53</v>
      </c>
      <c r="K26" s="2">
        <v>36115.919999999998</v>
      </c>
      <c r="L26" s="2">
        <v>6196.2060000000001</v>
      </c>
      <c r="M26" s="2">
        <v>3317.627</v>
      </c>
    </row>
    <row r="27" spans="1:13" s="15" customFormat="1" ht="11.25" customHeight="1" x14ac:dyDescent="0.2">
      <c r="A27" s="19"/>
      <c r="B27" s="19"/>
      <c r="C27" s="20"/>
      <c r="D27" s="18" t="s">
        <v>8</v>
      </c>
      <c r="E27" s="3">
        <f>SUM(F27:M27)</f>
        <v>39904.017000000007</v>
      </c>
      <c r="F27" s="3">
        <v>2550.5839999999998</v>
      </c>
      <c r="G27" s="3">
        <v>334.16399999999999</v>
      </c>
      <c r="H27" s="3">
        <v>561.27</v>
      </c>
      <c r="I27" s="3">
        <v>8457.6910000000007</v>
      </c>
      <c r="J27" s="3">
        <v>23059.25</v>
      </c>
      <c r="K27" s="3">
        <v>4267.9210000000003</v>
      </c>
      <c r="L27" s="3">
        <v>396.56799999999998</v>
      </c>
      <c r="M27" s="3">
        <v>276.56900000000002</v>
      </c>
    </row>
    <row r="28" spans="1:13" s="15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</row>
    <row r="29" spans="1:13" s="15" customFormat="1" ht="11.25" customHeight="1" x14ac:dyDescent="0.2">
      <c r="A29" s="21"/>
      <c r="B29" s="49" t="s">
        <v>6</v>
      </c>
      <c r="C29" s="49"/>
      <c r="D29" s="49"/>
      <c r="E29" s="1">
        <v>39583</v>
      </c>
      <c r="F29" s="1">
        <v>1986</v>
      </c>
      <c r="G29" s="1">
        <v>1352</v>
      </c>
      <c r="H29" s="1">
        <v>1582</v>
      </c>
      <c r="I29" s="1">
        <v>17358</v>
      </c>
      <c r="J29" s="1">
        <v>13957</v>
      </c>
      <c r="K29" s="1">
        <v>2129</v>
      </c>
      <c r="L29" s="1">
        <v>492</v>
      </c>
      <c r="M29" s="1">
        <v>1692</v>
      </c>
    </row>
    <row r="30" spans="1:13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44038.110999999997</v>
      </c>
      <c r="F30" s="2">
        <f t="shared" si="8"/>
        <v>1845.739</v>
      </c>
      <c r="G30" s="2">
        <f t="shared" si="8"/>
        <v>335.69799999999998</v>
      </c>
      <c r="H30" s="2">
        <f t="shared" si="8"/>
        <v>420.15700000000004</v>
      </c>
      <c r="I30" s="2">
        <f t="shared" si="8"/>
        <v>15761.918999999998</v>
      </c>
      <c r="J30" s="2">
        <f t="shared" si="8"/>
        <v>22146.552</v>
      </c>
      <c r="K30" s="2">
        <f t="shared" si="8"/>
        <v>2752.4989999999998</v>
      </c>
      <c r="L30" s="2">
        <f t="shared" si="8"/>
        <v>308.69499999999999</v>
      </c>
      <c r="M30" s="2">
        <f t="shared" si="8"/>
        <v>466.85199999999998</v>
      </c>
    </row>
    <row r="31" spans="1:13" s="15" customFormat="1" ht="11.25" customHeight="1" x14ac:dyDescent="0.2">
      <c r="A31" s="20"/>
      <c r="B31" s="21"/>
      <c r="C31" s="49" t="s">
        <v>7</v>
      </c>
      <c r="D31" s="49"/>
      <c r="E31" s="2">
        <f>SUM(F31:M31)</f>
        <v>31259.430999999997</v>
      </c>
      <c r="F31" s="2">
        <v>1420.644</v>
      </c>
      <c r="G31" s="2">
        <v>233.92</v>
      </c>
      <c r="H31" s="2">
        <v>306.33600000000001</v>
      </c>
      <c r="I31" s="2">
        <v>10911.013999999999</v>
      </c>
      <c r="J31" s="2">
        <v>15734.43</v>
      </c>
      <c r="K31" s="2">
        <v>2076.4110000000001</v>
      </c>
      <c r="L31" s="2">
        <v>245.89</v>
      </c>
      <c r="M31" s="2">
        <v>330.786</v>
      </c>
    </row>
    <row r="32" spans="1:13" s="15" customFormat="1" ht="11.25" customHeight="1" x14ac:dyDescent="0.2">
      <c r="A32" s="20"/>
      <c r="B32" s="20"/>
      <c r="C32" s="39" t="s">
        <v>8</v>
      </c>
      <c r="D32" s="39"/>
      <c r="E32" s="3">
        <f>SUM(F32:M32)</f>
        <v>12778.680000000002</v>
      </c>
      <c r="F32" s="3">
        <v>425.09500000000003</v>
      </c>
      <c r="G32" s="3">
        <v>101.77800000000001</v>
      </c>
      <c r="H32" s="3">
        <v>113.821</v>
      </c>
      <c r="I32" s="3">
        <v>4850.9049999999997</v>
      </c>
      <c r="J32" s="3">
        <v>6412.1220000000003</v>
      </c>
      <c r="K32" s="3">
        <v>676.08799999999997</v>
      </c>
      <c r="L32" s="3">
        <v>62.805</v>
      </c>
      <c r="M32" s="3">
        <v>136.066</v>
      </c>
    </row>
    <row r="33" spans="1:13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13" s="15" customFormat="1" ht="11.25" customHeight="1" x14ac:dyDescent="0.2">
      <c r="A34" s="54" t="s">
        <v>13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15" customFormat="1" ht="11.25" customHeight="1" x14ac:dyDescent="0.2">
      <c r="A35" s="49" t="s">
        <v>6</v>
      </c>
      <c r="B35" s="49"/>
      <c r="C35" s="49"/>
      <c r="D35" s="49"/>
      <c r="E35" s="1">
        <v>1398</v>
      </c>
      <c r="F35" s="1">
        <v>123</v>
      </c>
      <c r="G35" s="1">
        <v>117</v>
      </c>
      <c r="H35" s="1">
        <v>147</v>
      </c>
      <c r="I35" s="1">
        <v>275</v>
      </c>
      <c r="J35" s="1">
        <v>500</v>
      </c>
      <c r="K35" s="1">
        <v>77</v>
      </c>
      <c r="L35" s="1">
        <v>76</v>
      </c>
      <c r="M35" s="1">
        <v>109</v>
      </c>
    </row>
    <row r="36" spans="1:13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305.87199999999996</v>
      </c>
      <c r="F36" s="2">
        <f t="shared" si="9"/>
        <v>3.5549999999999997</v>
      </c>
      <c r="G36" s="2">
        <f t="shared" si="9"/>
        <v>7.3869999999999996</v>
      </c>
      <c r="H36" s="2">
        <f t="shared" si="9"/>
        <v>6.9689999999999994</v>
      </c>
      <c r="I36" s="2">
        <f t="shared" si="9"/>
        <v>56.683</v>
      </c>
      <c r="J36" s="2">
        <f t="shared" si="9"/>
        <v>213.98699999999999</v>
      </c>
      <c r="K36" s="2">
        <f t="shared" si="9"/>
        <v>10.375</v>
      </c>
      <c r="L36" s="2">
        <f t="shared" si="9"/>
        <v>1.88</v>
      </c>
      <c r="M36" s="2">
        <f t="shared" si="9"/>
        <v>5.0359999999999996</v>
      </c>
    </row>
    <row r="37" spans="1:13" s="15" customFormat="1" ht="11.25" customHeight="1" x14ac:dyDescent="0.2">
      <c r="A37" s="21"/>
      <c r="B37" s="49" t="s">
        <v>7</v>
      </c>
      <c r="C37" s="49"/>
      <c r="D37" s="49"/>
      <c r="E37" s="2">
        <f>SUM(F37:M37)</f>
        <v>165.52099999999999</v>
      </c>
      <c r="F37" s="2">
        <v>0.27200000000000002</v>
      </c>
      <c r="G37" s="2">
        <v>2.5019999999999998</v>
      </c>
      <c r="H37" s="2">
        <v>1.8</v>
      </c>
      <c r="I37" s="2">
        <v>27.975000000000001</v>
      </c>
      <c r="J37" s="2">
        <v>130.94399999999999</v>
      </c>
      <c r="K37" s="2">
        <v>0.20599999999999999</v>
      </c>
      <c r="L37" s="2">
        <v>0</v>
      </c>
      <c r="M37" s="2">
        <v>1.8220000000000001</v>
      </c>
    </row>
    <row r="38" spans="1:13" s="15" customFormat="1" ht="11.25" customHeight="1" x14ac:dyDescent="0.2">
      <c r="B38" s="39" t="s">
        <v>8</v>
      </c>
      <c r="C38" s="39"/>
      <c r="D38" s="39"/>
      <c r="E38" s="3">
        <f>SUM(F38:M38)</f>
        <v>140.351</v>
      </c>
      <c r="F38" s="3">
        <v>3.2829999999999999</v>
      </c>
      <c r="G38" s="3">
        <v>4.8849999999999998</v>
      </c>
      <c r="H38" s="3">
        <v>5.1689999999999996</v>
      </c>
      <c r="I38" s="3">
        <v>28.707999999999998</v>
      </c>
      <c r="J38" s="3">
        <v>83.043000000000006</v>
      </c>
      <c r="K38" s="3">
        <v>10.169</v>
      </c>
      <c r="L38" s="3">
        <v>1.88</v>
      </c>
      <c r="M38" s="3">
        <v>3.214</v>
      </c>
    </row>
    <row r="39" spans="1:13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13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s="25" customFormat="1" ht="6" customHeight="1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s="15" customFormat="1" ht="11.25" customHeight="1" x14ac:dyDescent="0.2">
      <c r="A44" s="52" t="s">
        <v>14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s="25" customFormat="1" ht="5.25" customHeight="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s="15" customFormat="1" ht="11.25" customHeight="1" x14ac:dyDescent="0.2">
      <c r="A46" s="52" t="s">
        <v>34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3" s="15" customFormat="1" ht="11.25" customHeight="1" x14ac:dyDescent="0.2">
      <c r="A47" s="52" t="s">
        <v>19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</sheetData>
  <mergeCells count="43">
    <mergeCell ref="A46:M46"/>
    <mergeCell ref="A47:M47"/>
    <mergeCell ref="A41:M41"/>
    <mergeCell ref="A42:M42"/>
    <mergeCell ref="A43:M43"/>
    <mergeCell ref="A44:M44"/>
    <mergeCell ref="A45:M45"/>
    <mergeCell ref="A36:D36"/>
    <mergeCell ref="B37:D37"/>
    <mergeCell ref="B38:D38"/>
    <mergeCell ref="A39:M39"/>
    <mergeCell ref="A40:M40"/>
    <mergeCell ref="C31:D31"/>
    <mergeCell ref="C32:D32"/>
    <mergeCell ref="A34:D34"/>
    <mergeCell ref="A35:D35"/>
    <mergeCell ref="A33:D33"/>
    <mergeCell ref="C24:D24"/>
    <mergeCell ref="C25:D25"/>
    <mergeCell ref="A28:D28"/>
    <mergeCell ref="B29:D29"/>
    <mergeCell ref="B30:D30"/>
    <mergeCell ref="C17:D17"/>
    <mergeCell ref="B18:D18"/>
    <mergeCell ref="C19:D19"/>
    <mergeCell ref="C20:D20"/>
    <mergeCell ref="B23:D23"/>
    <mergeCell ref="B12:D12"/>
    <mergeCell ref="A13:D13"/>
    <mergeCell ref="B14:D14"/>
    <mergeCell ref="B15:D15"/>
    <mergeCell ref="C16:D16"/>
    <mergeCell ref="A8:D8"/>
    <mergeCell ref="A9:D9"/>
    <mergeCell ref="A10:D10"/>
    <mergeCell ref="B11:D11"/>
    <mergeCell ref="A7:D7"/>
    <mergeCell ref="A1:M1"/>
    <mergeCell ref="A3:M3"/>
    <mergeCell ref="A4:M4"/>
    <mergeCell ref="A6:D6"/>
    <mergeCell ref="A5:D5"/>
    <mergeCell ref="A2:M2"/>
  </mergeCells>
  <pageMargins left="0" right="0" top="0" bottom="0" header="0" footer="0"/>
  <pageSetup paperSize="9" orientation="landscape" r:id="rId1"/>
  <headerFooter alignWithMargins="0"/>
  <ignoredErrors>
    <ignoredError sqref="F10:M10 F15:M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4" width="9.140625" style="24"/>
    <col min="15" max="21" width="9.140625" style="28"/>
    <col min="22" max="16384" width="9.140625" style="24"/>
  </cols>
  <sheetData>
    <row r="1" spans="1:21" s="7" customFormat="1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1" s="8" customFormat="1" ht="27.75" customHeight="1" x14ac:dyDescent="0.2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28"/>
      <c r="P2" s="28"/>
      <c r="Q2" s="28"/>
      <c r="R2" s="28"/>
      <c r="S2" s="28"/>
      <c r="T2" s="28"/>
      <c r="U2" s="28"/>
    </row>
    <row r="3" spans="1:21" s="9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O3" s="7"/>
      <c r="P3" s="7"/>
      <c r="Q3" s="7"/>
      <c r="R3" s="7"/>
      <c r="S3" s="7"/>
      <c r="T3" s="7"/>
      <c r="U3" s="7"/>
    </row>
    <row r="4" spans="1:21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1" s="11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  <c r="O5" s="29"/>
      <c r="P5" s="29"/>
      <c r="Q5" s="29"/>
      <c r="R5" s="29"/>
      <c r="S5" s="29"/>
      <c r="T5" s="29"/>
      <c r="U5" s="29"/>
    </row>
    <row r="6" spans="1:21" s="11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O6" s="29"/>
      <c r="P6" s="29"/>
      <c r="Q6" s="29"/>
      <c r="R6" s="29"/>
      <c r="S6" s="29"/>
      <c r="T6" s="29"/>
      <c r="U6" s="29"/>
    </row>
    <row r="7" spans="1:21" s="11" customFormat="1" ht="12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29"/>
      <c r="P7" s="29"/>
      <c r="Q7" s="29"/>
      <c r="R7" s="29"/>
      <c r="S7" s="29"/>
      <c r="T7" s="29"/>
      <c r="U7" s="29"/>
    </row>
    <row r="8" spans="1:21" s="14" customFormat="1" ht="12" customHeight="1" x14ac:dyDescent="0.2">
      <c r="A8" s="48" t="s">
        <v>5</v>
      </c>
      <c r="B8" s="48"/>
      <c r="C8" s="48"/>
      <c r="D8" s="48"/>
      <c r="E8" s="36"/>
      <c r="F8" s="13"/>
      <c r="G8" s="13"/>
      <c r="H8" s="13"/>
      <c r="I8" s="13"/>
      <c r="J8" s="13"/>
      <c r="K8" s="13"/>
      <c r="L8" s="13"/>
      <c r="M8" s="13"/>
      <c r="O8" s="15"/>
      <c r="P8" s="15"/>
      <c r="Q8" s="15"/>
      <c r="R8" s="15"/>
      <c r="S8" s="15"/>
      <c r="T8" s="15"/>
      <c r="U8" s="15"/>
    </row>
    <row r="9" spans="1:21" s="14" customFormat="1" ht="12" customHeight="1" x14ac:dyDescent="0.2">
      <c r="A9" s="49" t="s">
        <v>6</v>
      </c>
      <c r="B9" s="49"/>
      <c r="C9" s="49"/>
      <c r="D9" s="49"/>
      <c r="E9" s="1">
        <f>E14+E29</f>
        <v>259100</v>
      </c>
      <c r="F9" s="1">
        <f t="shared" ref="F9:L9" si="0">F14+F29</f>
        <v>39025</v>
      </c>
      <c r="G9" s="1">
        <f t="shared" si="0"/>
        <v>7694</v>
      </c>
      <c r="H9" s="1">
        <f t="shared" si="0"/>
        <v>10671</v>
      </c>
      <c r="I9" s="1">
        <f t="shared" si="0"/>
        <v>62242</v>
      </c>
      <c r="J9" s="1">
        <f t="shared" si="0"/>
        <v>108193</v>
      </c>
      <c r="K9" s="1">
        <f t="shared" si="0"/>
        <v>35470</v>
      </c>
      <c r="L9" s="1">
        <f t="shared" si="0"/>
        <v>7623</v>
      </c>
      <c r="M9" s="1">
        <f>M14+M29</f>
        <v>7620</v>
      </c>
      <c r="O9" s="15"/>
      <c r="P9" s="15"/>
      <c r="Q9" s="15"/>
      <c r="R9" s="15"/>
      <c r="S9" s="15"/>
      <c r="T9" s="15"/>
      <c r="U9" s="15"/>
    </row>
    <row r="10" spans="1:21" s="15" customFormat="1" ht="12" customHeight="1" x14ac:dyDescent="0.2">
      <c r="A10" s="49" t="s">
        <v>20</v>
      </c>
      <c r="B10" s="49"/>
      <c r="C10" s="49"/>
      <c r="D10" s="49"/>
      <c r="E10" s="2">
        <f>SUM(E11:E12)</f>
        <v>919680.89500000002</v>
      </c>
      <c r="F10" s="2">
        <f>SUM(F11:F12)</f>
        <v>107691.35999999999</v>
      </c>
      <c r="G10" s="2">
        <f t="shared" ref="G10:M10" si="1">SUM(G11:G12)</f>
        <v>9440.5190000000002</v>
      </c>
      <c r="H10" s="2">
        <f t="shared" si="1"/>
        <v>14558.870999999999</v>
      </c>
      <c r="I10" s="2">
        <f t="shared" si="1"/>
        <v>160765.06799999997</v>
      </c>
      <c r="J10" s="2">
        <f t="shared" si="1"/>
        <v>484209.94900000002</v>
      </c>
      <c r="K10" s="2">
        <f t="shared" si="1"/>
        <v>118929.72600000001</v>
      </c>
      <c r="L10" s="2">
        <f t="shared" si="1"/>
        <v>14548.601999999999</v>
      </c>
      <c r="M10" s="2">
        <f t="shared" si="1"/>
        <v>9536.8000000000011</v>
      </c>
    </row>
    <row r="11" spans="1:21" s="14" customFormat="1" ht="12" customHeight="1" x14ac:dyDescent="0.2">
      <c r="A11" s="16"/>
      <c r="B11" s="49" t="s">
        <v>7</v>
      </c>
      <c r="C11" s="49"/>
      <c r="D11" s="49"/>
      <c r="E11" s="2">
        <f>SUM(F11:M11)</f>
        <v>772747.8</v>
      </c>
      <c r="F11" s="2">
        <f>F16+F31</f>
        <v>97087.832999999984</v>
      </c>
      <c r="G11" s="2">
        <f t="shared" ref="G11:M12" si="2">G16+G31</f>
        <v>8173.4070000000002</v>
      </c>
      <c r="H11" s="2">
        <f t="shared" si="2"/>
        <v>12565.143</v>
      </c>
      <c r="I11" s="2">
        <f t="shared" si="2"/>
        <v>132606.99299999999</v>
      </c>
      <c r="J11" s="2">
        <f t="shared" si="2"/>
        <v>402744.74800000002</v>
      </c>
      <c r="K11" s="2">
        <f t="shared" si="2"/>
        <v>98004.750000000015</v>
      </c>
      <c r="L11" s="2">
        <f t="shared" si="2"/>
        <v>13241.762999999999</v>
      </c>
      <c r="M11" s="2">
        <f t="shared" si="2"/>
        <v>8323.1630000000005</v>
      </c>
      <c r="O11" s="15"/>
      <c r="P11" s="15"/>
      <c r="Q11" s="15"/>
      <c r="R11" s="15"/>
      <c r="S11" s="15"/>
      <c r="T11" s="15"/>
      <c r="U11" s="15"/>
    </row>
    <row r="12" spans="1:21" s="14" customFormat="1" ht="12" customHeight="1" x14ac:dyDescent="0.2">
      <c r="A12" s="17"/>
      <c r="B12" s="39" t="s">
        <v>8</v>
      </c>
      <c r="C12" s="39"/>
      <c r="D12" s="39"/>
      <c r="E12" s="3">
        <f>SUM(F12:M12)</f>
        <v>146933.095</v>
      </c>
      <c r="F12" s="3">
        <f>F17+F32</f>
        <v>10603.527</v>
      </c>
      <c r="G12" s="3">
        <f t="shared" si="2"/>
        <v>1267.1120000000001</v>
      </c>
      <c r="H12" s="3">
        <f t="shared" si="2"/>
        <v>1993.7280000000001</v>
      </c>
      <c r="I12" s="3">
        <f t="shared" si="2"/>
        <v>28158.074999999997</v>
      </c>
      <c r="J12" s="3">
        <f t="shared" si="2"/>
        <v>81465.201000000001</v>
      </c>
      <c r="K12" s="3">
        <f t="shared" si="2"/>
        <v>20924.975999999999</v>
      </c>
      <c r="L12" s="3">
        <f t="shared" si="2"/>
        <v>1306.8389999999999</v>
      </c>
      <c r="M12" s="3">
        <f t="shared" si="2"/>
        <v>1213.6369999999999</v>
      </c>
      <c r="O12" s="15"/>
      <c r="P12" s="15"/>
      <c r="Q12" s="15"/>
      <c r="R12" s="15"/>
      <c r="S12" s="15"/>
      <c r="T12" s="15"/>
      <c r="U12" s="15"/>
    </row>
    <row r="13" spans="1:21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21" s="14" customFormat="1" ht="11.25" customHeight="1" x14ac:dyDescent="0.2">
      <c r="A14" s="16"/>
      <c r="B14" s="49" t="s">
        <v>6</v>
      </c>
      <c r="C14" s="49"/>
      <c r="D14" s="49"/>
      <c r="E14" s="1">
        <f>E19+E24</f>
        <v>217458</v>
      </c>
      <c r="F14" s="1">
        <f t="shared" ref="F14:M14" si="3">F19+F24</f>
        <v>36536</v>
      </c>
      <c r="G14" s="1">
        <f t="shared" si="3"/>
        <v>6198</v>
      </c>
      <c r="H14" s="1">
        <f t="shared" si="3"/>
        <v>9010</v>
      </c>
      <c r="I14" s="1">
        <f t="shared" si="3"/>
        <v>43338</v>
      </c>
      <c r="J14" s="1">
        <f t="shared" si="3"/>
        <v>94473</v>
      </c>
      <c r="K14" s="1">
        <f t="shared" si="3"/>
        <v>33167</v>
      </c>
      <c r="L14" s="1">
        <f t="shared" si="3"/>
        <v>7263</v>
      </c>
      <c r="M14" s="1">
        <f t="shared" si="3"/>
        <v>5702</v>
      </c>
      <c r="O14" s="15"/>
      <c r="P14" s="15"/>
      <c r="Q14" s="15"/>
      <c r="R14" s="15"/>
      <c r="S14" s="15"/>
      <c r="T14" s="15"/>
      <c r="U14" s="15"/>
    </row>
    <row r="15" spans="1:21" s="14" customFormat="1" ht="11.25" customHeight="1" x14ac:dyDescent="0.2">
      <c r="A15" s="17"/>
      <c r="B15" s="49" t="s">
        <v>20</v>
      </c>
      <c r="C15" s="49"/>
      <c r="D15" s="49"/>
      <c r="E15" s="2">
        <f>SUM(E16:E17)</f>
        <v>874148.74199999997</v>
      </c>
      <c r="F15" s="2">
        <f t="shared" ref="F15:M15" si="4">SUM(F16:F17)</f>
        <v>105346.08799999999</v>
      </c>
      <c r="G15" s="2">
        <f t="shared" si="4"/>
        <v>9055.3799999999992</v>
      </c>
      <c r="H15" s="2">
        <f t="shared" si="4"/>
        <v>14124.764999999999</v>
      </c>
      <c r="I15" s="2">
        <f t="shared" si="4"/>
        <v>142335.18099999998</v>
      </c>
      <c r="J15" s="2">
        <f t="shared" si="4"/>
        <v>464039.39399999997</v>
      </c>
      <c r="K15" s="2">
        <f t="shared" si="4"/>
        <v>115949.80500000001</v>
      </c>
      <c r="L15" s="2">
        <f t="shared" si="4"/>
        <v>14345.32</v>
      </c>
      <c r="M15" s="2">
        <f t="shared" si="4"/>
        <v>8952.8089999999993</v>
      </c>
      <c r="O15" s="15"/>
      <c r="P15" s="15"/>
      <c r="Q15" s="15"/>
      <c r="R15" s="15"/>
      <c r="S15" s="15"/>
      <c r="T15" s="15"/>
      <c r="U15" s="15"/>
    </row>
    <row r="16" spans="1:21" s="14" customFormat="1" ht="11.25" customHeight="1" x14ac:dyDescent="0.2">
      <c r="A16" s="17"/>
      <c r="B16" s="18"/>
      <c r="C16" s="49" t="s">
        <v>7</v>
      </c>
      <c r="D16" s="49"/>
      <c r="E16" s="2">
        <f>SUM(F16:M16)</f>
        <v>739416.62599999993</v>
      </c>
      <c r="F16" s="2">
        <f>F21+F26</f>
        <v>95245.64499999999</v>
      </c>
      <c r="G16" s="2">
        <f t="shared" ref="G16:M17" si="5">G21+G26</f>
        <v>7907.4009999999998</v>
      </c>
      <c r="H16" s="2">
        <f t="shared" si="5"/>
        <v>12251.644</v>
      </c>
      <c r="I16" s="2">
        <f t="shared" si="5"/>
        <v>119558.526</v>
      </c>
      <c r="J16" s="2">
        <f t="shared" si="5"/>
        <v>387858.565</v>
      </c>
      <c r="K16" s="2">
        <f t="shared" si="5"/>
        <v>95616.252000000008</v>
      </c>
      <c r="L16" s="2">
        <f t="shared" si="5"/>
        <v>13076.737999999999</v>
      </c>
      <c r="M16" s="2">
        <f t="shared" si="5"/>
        <v>7901.8549999999996</v>
      </c>
      <c r="O16" s="15"/>
      <c r="P16" s="15"/>
      <c r="Q16" s="15"/>
      <c r="R16" s="15"/>
      <c r="S16" s="15"/>
      <c r="T16" s="15"/>
      <c r="U16" s="15"/>
    </row>
    <row r="17" spans="1:21" s="14" customFormat="1" ht="11.25" customHeight="1" x14ac:dyDescent="0.2">
      <c r="A17" s="17"/>
      <c r="B17" s="19"/>
      <c r="C17" s="39" t="s">
        <v>8</v>
      </c>
      <c r="D17" s="39"/>
      <c r="E17" s="3">
        <f>SUM(F17:M17)</f>
        <v>134732.11600000001</v>
      </c>
      <c r="F17" s="3">
        <f>F22+F27</f>
        <v>10100.442999999999</v>
      </c>
      <c r="G17" s="3">
        <f t="shared" si="5"/>
        <v>1147.979</v>
      </c>
      <c r="H17" s="3">
        <f t="shared" si="5"/>
        <v>1873.1210000000001</v>
      </c>
      <c r="I17" s="3">
        <f t="shared" si="5"/>
        <v>22776.654999999999</v>
      </c>
      <c r="J17" s="3">
        <f t="shared" si="5"/>
        <v>76180.828999999998</v>
      </c>
      <c r="K17" s="3">
        <f t="shared" si="5"/>
        <v>20333.553</v>
      </c>
      <c r="L17" s="3">
        <f t="shared" si="5"/>
        <v>1268.5819999999999</v>
      </c>
      <c r="M17" s="3">
        <f t="shared" si="5"/>
        <v>1050.954</v>
      </c>
      <c r="O17" s="15"/>
      <c r="P17" s="15"/>
      <c r="Q17" s="15"/>
      <c r="R17" s="15"/>
      <c r="S17" s="15"/>
      <c r="T17" s="15"/>
      <c r="U17" s="15"/>
    </row>
    <row r="18" spans="1:21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21" s="15" customFormat="1" ht="11.25" customHeight="1" x14ac:dyDescent="0.2">
      <c r="A19" s="19"/>
      <c r="B19" s="18"/>
      <c r="C19" s="49" t="s">
        <v>6</v>
      </c>
      <c r="D19" s="49"/>
      <c r="E19" s="1">
        <v>71838</v>
      </c>
      <c r="F19" s="1">
        <v>12664</v>
      </c>
      <c r="G19" s="1">
        <v>2607</v>
      </c>
      <c r="H19" s="1">
        <v>3929</v>
      </c>
      <c r="I19" s="1">
        <v>14338</v>
      </c>
      <c r="J19" s="1">
        <v>31913</v>
      </c>
      <c r="K19" s="1">
        <v>11275</v>
      </c>
      <c r="L19" s="1">
        <v>2888</v>
      </c>
      <c r="M19" s="1">
        <v>2236</v>
      </c>
    </row>
    <row r="20" spans="1:21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489796.071</v>
      </c>
      <c r="F20" s="2">
        <f t="shared" si="6"/>
        <v>55869.024999999994</v>
      </c>
      <c r="G20" s="2">
        <f t="shared" si="6"/>
        <v>4506.5529999999999</v>
      </c>
      <c r="H20" s="2">
        <f t="shared" si="6"/>
        <v>6964.4490000000005</v>
      </c>
      <c r="I20" s="2">
        <f t="shared" si="6"/>
        <v>72382.798999999999</v>
      </c>
      <c r="J20" s="2">
        <f t="shared" si="6"/>
        <v>271630.56299999997</v>
      </c>
      <c r="K20" s="2">
        <f t="shared" si="6"/>
        <v>66436.542000000001</v>
      </c>
      <c r="L20" s="2">
        <f t="shared" si="6"/>
        <v>7454.1879999999992</v>
      </c>
      <c r="M20" s="2">
        <f t="shared" si="6"/>
        <v>4551.9520000000002</v>
      </c>
    </row>
    <row r="21" spans="1:21" s="15" customFormat="1" ht="11.25" customHeight="1" x14ac:dyDescent="0.2">
      <c r="A21" s="19"/>
      <c r="B21" s="19"/>
      <c r="C21" s="21"/>
      <c r="D21" s="22" t="s">
        <v>7</v>
      </c>
      <c r="E21" s="2">
        <f>SUM(F21:M21)</f>
        <v>411967.52900000004</v>
      </c>
      <c r="F21" s="2">
        <v>49856.508999999998</v>
      </c>
      <c r="G21" s="2">
        <v>3823.2730000000001</v>
      </c>
      <c r="H21" s="2">
        <v>5929.6880000000001</v>
      </c>
      <c r="I21" s="2">
        <v>60776.326999999997</v>
      </c>
      <c r="J21" s="2">
        <v>226634.41899999999</v>
      </c>
      <c r="K21" s="2">
        <v>54172.629000000001</v>
      </c>
      <c r="L21" s="2">
        <v>6829.0559999999996</v>
      </c>
      <c r="M21" s="2">
        <v>3945.6280000000002</v>
      </c>
    </row>
    <row r="22" spans="1:21" s="15" customFormat="1" ht="11.25" customHeight="1" x14ac:dyDescent="0.2">
      <c r="A22" s="19"/>
      <c r="B22" s="19"/>
      <c r="C22" s="20"/>
      <c r="D22" s="18" t="s">
        <v>8</v>
      </c>
      <c r="E22" s="3">
        <f>SUM(F22:M22)</f>
        <v>77828.541999999987</v>
      </c>
      <c r="F22" s="3">
        <v>6012.5159999999996</v>
      </c>
      <c r="G22" s="3">
        <v>683.28</v>
      </c>
      <c r="H22" s="3">
        <v>1034.761</v>
      </c>
      <c r="I22" s="3">
        <v>11606.472</v>
      </c>
      <c r="J22" s="3">
        <v>44996.144</v>
      </c>
      <c r="K22" s="3">
        <v>12263.913</v>
      </c>
      <c r="L22" s="3">
        <v>625.13199999999995</v>
      </c>
      <c r="M22" s="3">
        <v>606.32399999999996</v>
      </c>
    </row>
    <row r="23" spans="1:21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21" s="15" customFormat="1" ht="11.25" customHeight="1" x14ac:dyDescent="0.2">
      <c r="A24" s="19"/>
      <c r="B24" s="18"/>
      <c r="C24" s="49" t="s">
        <v>6</v>
      </c>
      <c r="D24" s="49"/>
      <c r="E24" s="1">
        <v>145620</v>
      </c>
      <c r="F24" s="1">
        <v>23872</v>
      </c>
      <c r="G24" s="1">
        <v>3591</v>
      </c>
      <c r="H24" s="1">
        <v>5081</v>
      </c>
      <c r="I24" s="1">
        <v>29000</v>
      </c>
      <c r="J24" s="1">
        <v>62560</v>
      </c>
      <c r="K24" s="1">
        <v>21892</v>
      </c>
      <c r="L24" s="1">
        <v>4375</v>
      </c>
      <c r="M24" s="1">
        <v>3466</v>
      </c>
    </row>
    <row r="25" spans="1:21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384352.67100000003</v>
      </c>
      <c r="F25" s="2">
        <f t="shared" si="7"/>
        <v>49477.063000000002</v>
      </c>
      <c r="G25" s="2">
        <f t="shared" si="7"/>
        <v>4548.8270000000002</v>
      </c>
      <c r="H25" s="2">
        <f t="shared" si="7"/>
        <v>7160.3159999999998</v>
      </c>
      <c r="I25" s="2">
        <f t="shared" si="7"/>
        <v>69952.381999999998</v>
      </c>
      <c r="J25" s="2">
        <f t="shared" si="7"/>
        <v>192408.83100000001</v>
      </c>
      <c r="K25" s="2">
        <f t="shared" si="7"/>
        <v>49513.262999999999</v>
      </c>
      <c r="L25" s="2">
        <f t="shared" si="7"/>
        <v>6891.1319999999996</v>
      </c>
      <c r="M25" s="2">
        <f t="shared" si="7"/>
        <v>4400.857</v>
      </c>
    </row>
    <row r="26" spans="1:21" s="15" customFormat="1" ht="11.25" customHeight="1" x14ac:dyDescent="0.2">
      <c r="A26" s="19"/>
      <c r="B26" s="19"/>
      <c r="C26" s="21"/>
      <c r="D26" s="22" t="s">
        <v>7</v>
      </c>
      <c r="E26" s="2">
        <f>SUM(F26:M26)</f>
        <v>327449.09700000001</v>
      </c>
      <c r="F26" s="2">
        <v>45389.135999999999</v>
      </c>
      <c r="G26" s="2">
        <v>4084.1280000000002</v>
      </c>
      <c r="H26" s="2">
        <v>6321.9560000000001</v>
      </c>
      <c r="I26" s="2">
        <v>58782.199000000001</v>
      </c>
      <c r="J26" s="2">
        <v>161224.14600000001</v>
      </c>
      <c r="K26" s="2">
        <v>41443.623</v>
      </c>
      <c r="L26" s="2">
        <v>6247.6819999999998</v>
      </c>
      <c r="M26" s="2">
        <v>3956.2269999999999</v>
      </c>
    </row>
    <row r="27" spans="1:21" s="15" customFormat="1" ht="11.25" customHeight="1" x14ac:dyDescent="0.2">
      <c r="A27" s="19"/>
      <c r="B27" s="19"/>
      <c r="C27" s="20"/>
      <c r="D27" s="18" t="s">
        <v>8</v>
      </c>
      <c r="E27" s="3">
        <f>SUM(F27:M27)</f>
        <v>56903.574000000001</v>
      </c>
      <c r="F27" s="3">
        <v>4087.9270000000001</v>
      </c>
      <c r="G27" s="3">
        <v>464.69900000000001</v>
      </c>
      <c r="H27" s="3">
        <v>838.36</v>
      </c>
      <c r="I27" s="3">
        <v>11170.183000000001</v>
      </c>
      <c r="J27" s="3">
        <v>31184.685000000001</v>
      </c>
      <c r="K27" s="3">
        <v>8069.64</v>
      </c>
      <c r="L27" s="3">
        <v>643.45000000000005</v>
      </c>
      <c r="M27" s="3">
        <v>444.63</v>
      </c>
    </row>
    <row r="28" spans="1:21" s="14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  <c r="O28" s="15"/>
      <c r="P28" s="15"/>
      <c r="Q28" s="15"/>
      <c r="R28" s="15"/>
      <c r="S28" s="15"/>
      <c r="T28" s="15"/>
      <c r="U28" s="15"/>
    </row>
    <row r="29" spans="1:21" s="15" customFormat="1" ht="11.25" customHeight="1" x14ac:dyDescent="0.2">
      <c r="A29" s="21"/>
      <c r="B29" s="49" t="s">
        <v>6</v>
      </c>
      <c r="C29" s="49"/>
      <c r="D29" s="49"/>
      <c r="E29" s="1">
        <v>41642</v>
      </c>
      <c r="F29" s="1">
        <v>2489</v>
      </c>
      <c r="G29" s="1">
        <v>1496</v>
      </c>
      <c r="H29" s="1">
        <v>1661</v>
      </c>
      <c r="I29" s="1">
        <v>18904</v>
      </c>
      <c r="J29" s="1">
        <v>13720</v>
      </c>
      <c r="K29" s="1">
        <v>2303</v>
      </c>
      <c r="L29" s="1">
        <v>360</v>
      </c>
      <c r="M29" s="1">
        <v>1918</v>
      </c>
    </row>
    <row r="30" spans="1:21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45532.152999999998</v>
      </c>
      <c r="F30" s="2">
        <f t="shared" si="8"/>
        <v>2345.2719999999999</v>
      </c>
      <c r="G30" s="2">
        <f t="shared" si="8"/>
        <v>385.13899999999995</v>
      </c>
      <c r="H30" s="2">
        <f t="shared" si="8"/>
        <v>434.10599999999999</v>
      </c>
      <c r="I30" s="2">
        <f t="shared" si="8"/>
        <v>18429.887000000002</v>
      </c>
      <c r="J30" s="2">
        <f t="shared" si="8"/>
        <v>20170.555</v>
      </c>
      <c r="K30" s="2">
        <f t="shared" si="8"/>
        <v>2979.9210000000003</v>
      </c>
      <c r="L30" s="2">
        <f t="shared" si="8"/>
        <v>203.28200000000001</v>
      </c>
      <c r="M30" s="2">
        <f t="shared" si="8"/>
        <v>583.99099999999999</v>
      </c>
    </row>
    <row r="31" spans="1:21" s="15" customFormat="1" ht="11.25" customHeight="1" x14ac:dyDescent="0.2">
      <c r="A31" s="20"/>
      <c r="B31" s="21"/>
      <c r="C31" s="49" t="s">
        <v>7</v>
      </c>
      <c r="D31" s="49"/>
      <c r="E31" s="2">
        <f>SUM(F31:M31)</f>
        <v>33331.173999999999</v>
      </c>
      <c r="F31" s="2">
        <v>1842.1880000000001</v>
      </c>
      <c r="G31" s="2">
        <v>266.00599999999997</v>
      </c>
      <c r="H31" s="2">
        <v>313.49900000000002</v>
      </c>
      <c r="I31" s="2">
        <v>13048.467000000001</v>
      </c>
      <c r="J31" s="2">
        <v>14886.183000000001</v>
      </c>
      <c r="K31" s="2">
        <v>2388.498</v>
      </c>
      <c r="L31" s="2">
        <v>165.02500000000001</v>
      </c>
      <c r="M31" s="2">
        <v>421.30799999999999</v>
      </c>
    </row>
    <row r="32" spans="1:21" s="15" customFormat="1" ht="11.25" customHeight="1" x14ac:dyDescent="0.2">
      <c r="A32" s="20"/>
      <c r="B32" s="20"/>
      <c r="C32" s="39" t="s">
        <v>8</v>
      </c>
      <c r="D32" s="39"/>
      <c r="E32" s="3">
        <f>SUM(F32:M32)</f>
        <v>12200.978999999999</v>
      </c>
      <c r="F32" s="3">
        <v>503.084</v>
      </c>
      <c r="G32" s="3">
        <v>119.133</v>
      </c>
      <c r="H32" s="3">
        <v>120.607</v>
      </c>
      <c r="I32" s="3">
        <v>5381.42</v>
      </c>
      <c r="J32" s="3">
        <v>5284.3720000000003</v>
      </c>
      <c r="K32" s="3">
        <v>591.423</v>
      </c>
      <c r="L32" s="3">
        <v>38.256999999999998</v>
      </c>
      <c r="M32" s="15">
        <v>162.68299999999999</v>
      </c>
    </row>
    <row r="33" spans="1:21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21" s="14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  <c r="O34" s="15"/>
      <c r="P34" s="15"/>
      <c r="Q34" s="15"/>
      <c r="R34" s="15"/>
      <c r="S34" s="15"/>
      <c r="T34" s="15"/>
      <c r="U34" s="15"/>
    </row>
    <row r="35" spans="1:21" s="15" customFormat="1" ht="11.25" customHeight="1" x14ac:dyDescent="0.2">
      <c r="A35" s="49" t="s">
        <v>6</v>
      </c>
      <c r="B35" s="49"/>
      <c r="C35" s="49"/>
      <c r="D35" s="49"/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</row>
    <row r="36" spans="1:21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1.929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</v>
      </c>
      <c r="J36" s="2">
        <f t="shared" si="9"/>
        <v>1.929</v>
      </c>
      <c r="K36" s="2">
        <f t="shared" si="9"/>
        <v>0</v>
      </c>
      <c r="L36" s="2">
        <f t="shared" si="9"/>
        <v>0</v>
      </c>
      <c r="M36" s="2">
        <f t="shared" si="9"/>
        <v>0</v>
      </c>
    </row>
    <row r="37" spans="1:21" s="15" customFormat="1" ht="11.25" customHeight="1" x14ac:dyDescent="0.2">
      <c r="A37" s="21"/>
      <c r="B37" s="49" t="s">
        <v>7</v>
      </c>
      <c r="C37" s="49"/>
      <c r="D37" s="49"/>
      <c r="E37" s="2">
        <f>SUM(F37:M37)</f>
        <v>1.514</v>
      </c>
      <c r="F37" s="2">
        <v>0</v>
      </c>
      <c r="G37" s="2">
        <v>0</v>
      </c>
      <c r="H37" s="2">
        <v>0</v>
      </c>
      <c r="I37" s="2">
        <v>0</v>
      </c>
      <c r="J37" s="2">
        <v>1.514</v>
      </c>
      <c r="K37" s="2">
        <v>0</v>
      </c>
      <c r="L37" s="2">
        <v>0</v>
      </c>
      <c r="M37" s="2">
        <v>0</v>
      </c>
    </row>
    <row r="38" spans="1:21" s="15" customFormat="1" ht="11.25" customHeight="1" x14ac:dyDescent="0.2">
      <c r="B38" s="39" t="s">
        <v>8</v>
      </c>
      <c r="C38" s="39"/>
      <c r="D38" s="39"/>
      <c r="E38" s="3">
        <f>SUM(F38:M38)</f>
        <v>0.41499999999999998</v>
      </c>
      <c r="F38" s="3">
        <v>0</v>
      </c>
      <c r="G38" s="3">
        <v>0</v>
      </c>
      <c r="H38" s="3">
        <v>0</v>
      </c>
      <c r="I38" s="3">
        <v>0</v>
      </c>
      <c r="J38" s="3">
        <v>0.41499999999999998</v>
      </c>
      <c r="K38" s="3">
        <v>0</v>
      </c>
      <c r="L38" s="3">
        <v>0</v>
      </c>
      <c r="M38" s="3">
        <v>0</v>
      </c>
    </row>
    <row r="39" spans="1:21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21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21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1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21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21" s="26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O44" s="25"/>
      <c r="P44" s="25"/>
      <c r="Q44" s="25"/>
      <c r="R44" s="25"/>
      <c r="S44" s="25"/>
      <c r="T44" s="25"/>
      <c r="U44" s="25"/>
    </row>
    <row r="45" spans="1:21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21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21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21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B12:D12"/>
    <mergeCell ref="A1:M1"/>
    <mergeCell ref="A2:M2"/>
    <mergeCell ref="A3:M3"/>
    <mergeCell ref="A4:M4"/>
    <mergeCell ref="A5:D5"/>
    <mergeCell ref="A6:D6"/>
    <mergeCell ref="A7:M7"/>
    <mergeCell ref="A8:D8"/>
    <mergeCell ref="A9:D9"/>
    <mergeCell ref="A10:D10"/>
    <mergeCell ref="B11:D11"/>
    <mergeCell ref="A28:D28"/>
    <mergeCell ref="A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4:D24"/>
    <mergeCell ref="C25:D25"/>
    <mergeCell ref="A40:M40"/>
    <mergeCell ref="B29:D29"/>
    <mergeCell ref="B30:D30"/>
    <mergeCell ref="C31:D31"/>
    <mergeCell ref="C32:D32"/>
    <mergeCell ref="A33:D33"/>
    <mergeCell ref="A34:D34"/>
    <mergeCell ref="A35:D35"/>
    <mergeCell ref="A36:D36"/>
    <mergeCell ref="B37:D37"/>
    <mergeCell ref="B38:D38"/>
    <mergeCell ref="A39:M39"/>
    <mergeCell ref="A47:M47"/>
    <mergeCell ref="A48:M48"/>
    <mergeCell ref="A41:M41"/>
    <mergeCell ref="A42:M42"/>
    <mergeCell ref="A43:M43"/>
    <mergeCell ref="A44:M44"/>
    <mergeCell ref="A45:M45"/>
    <mergeCell ref="A46:M46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4" width="9.140625" style="24"/>
    <col min="15" max="22" width="9.140625" style="28"/>
    <col min="23" max="16384" width="9.140625" style="24"/>
  </cols>
  <sheetData>
    <row r="1" spans="1:22" s="7" customFormat="1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 s="8" customFormat="1" ht="27.75" customHeight="1" x14ac:dyDescent="0.2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28"/>
      <c r="P2" s="28"/>
      <c r="Q2" s="28"/>
      <c r="R2" s="28"/>
      <c r="S2" s="28"/>
      <c r="T2" s="28"/>
      <c r="U2" s="28"/>
      <c r="V2" s="28"/>
    </row>
    <row r="3" spans="1:22" s="9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O3" s="7"/>
      <c r="P3" s="7"/>
      <c r="Q3" s="7"/>
      <c r="R3" s="7"/>
      <c r="S3" s="7"/>
      <c r="T3" s="7"/>
      <c r="U3" s="7"/>
      <c r="V3" s="7"/>
    </row>
    <row r="4" spans="1:22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2" s="11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  <c r="O5" s="29"/>
      <c r="P5" s="29"/>
      <c r="Q5" s="29"/>
      <c r="R5" s="29"/>
      <c r="S5" s="29"/>
      <c r="T5" s="29"/>
      <c r="U5" s="29"/>
      <c r="V5" s="29"/>
    </row>
    <row r="6" spans="1:22" s="11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O6" s="29"/>
      <c r="P6" s="29"/>
      <c r="Q6" s="29"/>
      <c r="R6" s="29"/>
      <c r="S6" s="29"/>
      <c r="T6" s="29"/>
      <c r="U6" s="29"/>
      <c r="V6" s="29"/>
    </row>
    <row r="7" spans="1:22" s="11" customFormat="1" ht="12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29"/>
      <c r="P7" s="29"/>
      <c r="Q7" s="29"/>
      <c r="R7" s="29"/>
      <c r="S7" s="29"/>
      <c r="T7" s="29"/>
      <c r="U7" s="29"/>
      <c r="V7" s="29"/>
    </row>
    <row r="8" spans="1:22" s="14" customFormat="1" ht="12" customHeight="1" x14ac:dyDescent="0.2">
      <c r="A8" s="48" t="s">
        <v>5</v>
      </c>
      <c r="B8" s="48"/>
      <c r="C8" s="48"/>
      <c r="D8" s="48"/>
      <c r="E8" s="35"/>
      <c r="F8" s="13"/>
      <c r="G8" s="13"/>
      <c r="H8" s="13"/>
      <c r="I8" s="13"/>
      <c r="J8" s="13"/>
      <c r="K8" s="13"/>
      <c r="L8" s="13"/>
      <c r="M8" s="13"/>
      <c r="O8" s="15"/>
      <c r="P8" s="15"/>
      <c r="Q8" s="15"/>
      <c r="R8" s="15"/>
      <c r="S8" s="15"/>
      <c r="T8" s="15"/>
      <c r="U8" s="15"/>
      <c r="V8" s="15"/>
    </row>
    <row r="9" spans="1:22" s="14" customFormat="1" ht="12" customHeight="1" x14ac:dyDescent="0.2">
      <c r="A9" s="49" t="s">
        <v>6</v>
      </c>
      <c r="B9" s="49"/>
      <c r="C9" s="49"/>
      <c r="D9" s="49"/>
      <c r="E9" s="1">
        <f>E14+E29</f>
        <v>258847</v>
      </c>
      <c r="F9" s="1">
        <f t="shared" ref="F9:L9" si="0">F14+F29</f>
        <v>38632</v>
      </c>
      <c r="G9" s="1">
        <f t="shared" si="0"/>
        <v>7675</v>
      </c>
      <c r="H9" s="1">
        <f t="shared" si="0"/>
        <v>10648</v>
      </c>
      <c r="I9" s="1">
        <f t="shared" si="0"/>
        <v>61994</v>
      </c>
      <c r="J9" s="1">
        <f t="shared" si="0"/>
        <v>108652</v>
      </c>
      <c r="K9" s="1">
        <f t="shared" si="0"/>
        <v>35608</v>
      </c>
      <c r="L9" s="1">
        <f t="shared" si="0"/>
        <v>7569</v>
      </c>
      <c r="M9" s="1">
        <f>M14+M29</f>
        <v>7575</v>
      </c>
      <c r="O9" s="15"/>
      <c r="P9" s="15"/>
      <c r="Q9" s="15"/>
      <c r="R9" s="15"/>
      <c r="S9" s="15"/>
      <c r="T9" s="15"/>
      <c r="U9" s="15"/>
      <c r="V9" s="15"/>
    </row>
    <row r="10" spans="1:22" s="15" customFormat="1" ht="12" customHeight="1" x14ac:dyDescent="0.2">
      <c r="A10" s="49" t="s">
        <v>20</v>
      </c>
      <c r="B10" s="49"/>
      <c r="C10" s="49"/>
      <c r="D10" s="49"/>
      <c r="E10" s="2">
        <f>SUM(E11:E12)</f>
        <v>1000459.813</v>
      </c>
      <c r="F10" s="2">
        <f>SUM(F11:F12)</f>
        <v>108641.914</v>
      </c>
      <c r="G10" s="2">
        <f t="shared" ref="G10:M10" si="1">SUM(G11:G12)</f>
        <v>9213.3429999999989</v>
      </c>
      <c r="H10" s="2">
        <f t="shared" si="1"/>
        <v>14777.606</v>
      </c>
      <c r="I10" s="2">
        <f t="shared" si="1"/>
        <v>167594.451</v>
      </c>
      <c r="J10" s="2">
        <f t="shared" si="1"/>
        <v>547686.60700000008</v>
      </c>
      <c r="K10" s="2">
        <f t="shared" si="1"/>
        <v>128769.447</v>
      </c>
      <c r="L10" s="2">
        <f t="shared" si="1"/>
        <v>14465.821</v>
      </c>
      <c r="M10" s="2">
        <f t="shared" si="1"/>
        <v>9310.6239999999998</v>
      </c>
    </row>
    <row r="11" spans="1:22" s="14" customFormat="1" ht="12" customHeight="1" x14ac:dyDescent="0.2">
      <c r="A11" s="16"/>
      <c r="B11" s="49" t="s">
        <v>7</v>
      </c>
      <c r="C11" s="49"/>
      <c r="D11" s="49"/>
      <c r="E11" s="2">
        <f>SUM(F11:M11)</f>
        <v>815406.30799999996</v>
      </c>
      <c r="F11" s="2">
        <f>F16+F31</f>
        <v>97287.384000000005</v>
      </c>
      <c r="G11" s="2">
        <f t="shared" ref="G11:M12" si="2">G16+G31</f>
        <v>7825.7549999999992</v>
      </c>
      <c r="H11" s="2">
        <f t="shared" si="2"/>
        <v>12595.251</v>
      </c>
      <c r="I11" s="2">
        <f t="shared" si="2"/>
        <v>135599.10800000001</v>
      </c>
      <c r="J11" s="2">
        <f t="shared" si="2"/>
        <v>438081.93900000001</v>
      </c>
      <c r="K11" s="2">
        <f t="shared" si="2"/>
        <v>102888.875</v>
      </c>
      <c r="L11" s="2">
        <f t="shared" si="2"/>
        <v>13051.999</v>
      </c>
      <c r="M11" s="2">
        <f t="shared" si="2"/>
        <v>8075.9970000000003</v>
      </c>
      <c r="O11" s="15"/>
      <c r="P11" s="15"/>
      <c r="Q11" s="15"/>
      <c r="R11" s="15"/>
      <c r="S11" s="15"/>
      <c r="T11" s="15"/>
      <c r="U11" s="15"/>
      <c r="V11" s="15"/>
    </row>
    <row r="12" spans="1:22" s="14" customFormat="1" ht="12" customHeight="1" x14ac:dyDescent="0.2">
      <c r="A12" s="17"/>
      <c r="B12" s="39" t="s">
        <v>8</v>
      </c>
      <c r="C12" s="39"/>
      <c r="D12" s="39"/>
      <c r="E12" s="3">
        <f>SUM(F12:M12)</f>
        <v>185053.50499999998</v>
      </c>
      <c r="F12" s="3">
        <f>F17+F32</f>
        <v>11354.529999999999</v>
      </c>
      <c r="G12" s="3">
        <f t="shared" si="2"/>
        <v>1387.588</v>
      </c>
      <c r="H12" s="3">
        <f t="shared" si="2"/>
        <v>2182.355</v>
      </c>
      <c r="I12" s="3">
        <f t="shared" si="2"/>
        <v>31995.343000000001</v>
      </c>
      <c r="J12" s="3">
        <f t="shared" si="2"/>
        <v>109604.66800000001</v>
      </c>
      <c r="K12" s="3">
        <f t="shared" si="2"/>
        <v>25880.572</v>
      </c>
      <c r="L12" s="3">
        <f t="shared" si="2"/>
        <v>1413.8220000000001</v>
      </c>
      <c r="M12" s="3">
        <f t="shared" si="2"/>
        <v>1234.627</v>
      </c>
      <c r="O12" s="15"/>
      <c r="P12" s="15"/>
      <c r="Q12" s="15"/>
      <c r="R12" s="15"/>
      <c r="S12" s="15"/>
      <c r="T12" s="15"/>
      <c r="U12" s="15"/>
      <c r="V12" s="15"/>
    </row>
    <row r="13" spans="1:22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22" s="14" customFormat="1" ht="11.25" customHeight="1" x14ac:dyDescent="0.2">
      <c r="A14" s="16"/>
      <c r="B14" s="49" t="s">
        <v>6</v>
      </c>
      <c r="C14" s="49"/>
      <c r="D14" s="49"/>
      <c r="E14" s="1">
        <f>E19+E24</f>
        <v>217593</v>
      </c>
      <c r="F14" s="1">
        <f t="shared" ref="F14:M14" si="3">F19+F24</f>
        <v>36181</v>
      </c>
      <c r="G14" s="1">
        <f t="shared" si="3"/>
        <v>6209</v>
      </c>
      <c r="H14" s="1">
        <f t="shared" si="3"/>
        <v>9016</v>
      </c>
      <c r="I14" s="1">
        <f t="shared" si="3"/>
        <v>43338</v>
      </c>
      <c r="J14" s="1">
        <f t="shared" si="3"/>
        <v>94903</v>
      </c>
      <c r="K14" s="1">
        <f t="shared" si="3"/>
        <v>33361</v>
      </c>
      <c r="L14" s="1">
        <f t="shared" si="3"/>
        <v>7214</v>
      </c>
      <c r="M14" s="1">
        <f t="shared" si="3"/>
        <v>5663</v>
      </c>
      <c r="O14" s="15"/>
      <c r="P14" s="15"/>
      <c r="Q14" s="15"/>
      <c r="R14" s="15"/>
      <c r="S14" s="15"/>
      <c r="T14" s="15"/>
      <c r="U14" s="15"/>
      <c r="V14" s="15"/>
    </row>
    <row r="15" spans="1:22" s="14" customFormat="1" ht="11.25" customHeight="1" x14ac:dyDescent="0.2">
      <c r="A15" s="17"/>
      <c r="B15" s="49" t="s">
        <v>20</v>
      </c>
      <c r="C15" s="49"/>
      <c r="D15" s="49"/>
      <c r="E15" s="2">
        <f>SUM(E16:E17)</f>
        <v>950026.75900000008</v>
      </c>
      <c r="F15" s="2">
        <f t="shared" ref="F15:M15" si="4">SUM(F16:F17)</f>
        <v>106093.314</v>
      </c>
      <c r="G15" s="2">
        <f t="shared" si="4"/>
        <v>8824.4480000000003</v>
      </c>
      <c r="H15" s="2">
        <f t="shared" si="4"/>
        <v>14316.603000000001</v>
      </c>
      <c r="I15" s="2">
        <f t="shared" si="4"/>
        <v>148023.10500000001</v>
      </c>
      <c r="J15" s="2">
        <f t="shared" si="4"/>
        <v>524020.68600000005</v>
      </c>
      <c r="K15" s="2">
        <f t="shared" si="4"/>
        <v>125833.621</v>
      </c>
      <c r="L15" s="2">
        <f t="shared" si="4"/>
        <v>14229.598999999998</v>
      </c>
      <c r="M15" s="2">
        <f t="shared" si="4"/>
        <v>8685.3830000000016</v>
      </c>
      <c r="O15" s="15"/>
      <c r="P15" s="15"/>
      <c r="Q15" s="15"/>
      <c r="R15" s="15"/>
      <c r="S15" s="15"/>
      <c r="T15" s="15"/>
      <c r="U15" s="15"/>
      <c r="V15" s="15"/>
    </row>
    <row r="16" spans="1:22" s="14" customFormat="1" ht="11.25" customHeight="1" x14ac:dyDescent="0.2">
      <c r="A16" s="17"/>
      <c r="B16" s="18"/>
      <c r="C16" s="49" t="s">
        <v>7</v>
      </c>
      <c r="D16" s="49"/>
      <c r="E16" s="2">
        <f>SUM(F16:M16)</f>
        <v>779307.34200000006</v>
      </c>
      <c r="F16" s="2">
        <f>F21+F26</f>
        <v>95281.228000000003</v>
      </c>
      <c r="G16" s="2">
        <f t="shared" ref="G16:M17" si="5">G21+G26</f>
        <v>7570.3369999999995</v>
      </c>
      <c r="H16" s="2">
        <f t="shared" si="5"/>
        <v>12268.127</v>
      </c>
      <c r="I16" s="2">
        <f t="shared" si="5"/>
        <v>122118.823</v>
      </c>
      <c r="J16" s="2">
        <f t="shared" si="5"/>
        <v>420903.99100000004</v>
      </c>
      <c r="K16" s="2">
        <f t="shared" si="5"/>
        <v>100684.069</v>
      </c>
      <c r="L16" s="2">
        <f t="shared" si="5"/>
        <v>12857.71</v>
      </c>
      <c r="M16" s="2">
        <f t="shared" si="5"/>
        <v>7623.0570000000007</v>
      </c>
      <c r="O16" s="15"/>
      <c r="P16" s="15"/>
      <c r="Q16" s="15"/>
      <c r="R16" s="15"/>
      <c r="S16" s="15"/>
      <c r="T16" s="15"/>
      <c r="U16" s="15"/>
      <c r="V16" s="15"/>
    </row>
    <row r="17" spans="1:22" s="14" customFormat="1" ht="11.25" customHeight="1" x14ac:dyDescent="0.2">
      <c r="A17" s="17"/>
      <c r="B17" s="19"/>
      <c r="C17" s="39" t="s">
        <v>8</v>
      </c>
      <c r="D17" s="39"/>
      <c r="E17" s="3">
        <f>SUM(F17:M17)</f>
        <v>170719.41700000002</v>
      </c>
      <c r="F17" s="3">
        <f>F22+F27</f>
        <v>10812.085999999999</v>
      </c>
      <c r="G17" s="3">
        <f t="shared" si="5"/>
        <v>1254.1109999999999</v>
      </c>
      <c r="H17" s="3">
        <f t="shared" si="5"/>
        <v>2048.4760000000001</v>
      </c>
      <c r="I17" s="3">
        <f t="shared" si="5"/>
        <v>25904.281999999999</v>
      </c>
      <c r="J17" s="3">
        <f t="shared" si="5"/>
        <v>103116.69500000001</v>
      </c>
      <c r="K17" s="3">
        <f t="shared" si="5"/>
        <v>25149.552</v>
      </c>
      <c r="L17" s="3">
        <f t="shared" si="5"/>
        <v>1371.8890000000001</v>
      </c>
      <c r="M17" s="3">
        <f t="shared" si="5"/>
        <v>1062.326</v>
      </c>
      <c r="O17" s="15"/>
      <c r="P17" s="15"/>
      <c r="Q17" s="15"/>
      <c r="R17" s="15"/>
      <c r="S17" s="15"/>
      <c r="T17" s="15"/>
      <c r="U17" s="15"/>
      <c r="V17" s="15"/>
    </row>
    <row r="18" spans="1:22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22" s="15" customFormat="1" ht="11.25" customHeight="1" x14ac:dyDescent="0.2">
      <c r="A19" s="19"/>
      <c r="B19" s="18"/>
      <c r="C19" s="49" t="s">
        <v>6</v>
      </c>
      <c r="D19" s="49"/>
      <c r="E19" s="1">
        <v>73590</v>
      </c>
      <c r="F19" s="1">
        <v>12871</v>
      </c>
      <c r="G19" s="1">
        <v>2644</v>
      </c>
      <c r="H19" s="1">
        <v>3984</v>
      </c>
      <c r="I19" s="1">
        <v>14613</v>
      </c>
      <c r="J19" s="1">
        <v>32940</v>
      </c>
      <c r="K19" s="1">
        <v>11562</v>
      </c>
      <c r="L19" s="1">
        <v>2920</v>
      </c>
      <c r="M19" s="1">
        <v>2265</v>
      </c>
    </row>
    <row r="20" spans="1:22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546923.28200000012</v>
      </c>
      <c r="F20" s="2">
        <f t="shared" si="6"/>
        <v>57591.383999999998</v>
      </c>
      <c r="G20" s="2">
        <f t="shared" si="6"/>
        <v>4401.4279999999999</v>
      </c>
      <c r="H20" s="2">
        <f t="shared" si="6"/>
        <v>7230.4719999999998</v>
      </c>
      <c r="I20" s="2">
        <f t="shared" si="6"/>
        <v>76606.304000000004</v>
      </c>
      <c r="J20" s="2">
        <f t="shared" si="6"/>
        <v>315139.87800000003</v>
      </c>
      <c r="K20" s="2">
        <f t="shared" si="6"/>
        <v>73765.661999999997</v>
      </c>
      <c r="L20" s="2">
        <f t="shared" si="6"/>
        <v>7667.2730000000001</v>
      </c>
      <c r="M20" s="2">
        <f t="shared" si="6"/>
        <v>4520.8810000000003</v>
      </c>
    </row>
    <row r="21" spans="1:22" s="15" customFormat="1" ht="11.25" customHeight="1" x14ac:dyDescent="0.2">
      <c r="A21" s="19"/>
      <c r="B21" s="19"/>
      <c r="C21" s="21"/>
      <c r="D21" s="22" t="s">
        <v>7</v>
      </c>
      <c r="E21" s="2">
        <f>SUM(F21:M21)</f>
        <v>444201.15000000008</v>
      </c>
      <c r="F21" s="2">
        <v>50934.824000000001</v>
      </c>
      <c r="G21" s="2">
        <v>3608.6689999999999</v>
      </c>
      <c r="H21" s="2">
        <v>6072.1559999999999</v>
      </c>
      <c r="I21" s="2">
        <v>63093.633000000002</v>
      </c>
      <c r="J21" s="2">
        <v>251646.003</v>
      </c>
      <c r="K21" s="2">
        <v>58013.932000000001</v>
      </c>
      <c r="L21" s="2">
        <v>6929.5770000000002</v>
      </c>
      <c r="M21" s="2">
        <v>3902.3560000000002</v>
      </c>
    </row>
    <row r="22" spans="1:22" s="15" customFormat="1" ht="11.25" customHeight="1" x14ac:dyDescent="0.2">
      <c r="A22" s="19"/>
      <c r="B22" s="19"/>
      <c r="C22" s="20"/>
      <c r="D22" s="18" t="s">
        <v>8</v>
      </c>
      <c r="E22" s="3">
        <f>SUM(F22:M22)</f>
        <v>102722.13199999998</v>
      </c>
      <c r="F22" s="3">
        <v>6656.56</v>
      </c>
      <c r="G22" s="3">
        <v>792.75900000000001</v>
      </c>
      <c r="H22" s="3">
        <v>1158.316</v>
      </c>
      <c r="I22" s="3">
        <v>13512.671</v>
      </c>
      <c r="J22" s="3">
        <v>63493.875</v>
      </c>
      <c r="K22" s="3">
        <v>15751.73</v>
      </c>
      <c r="L22" s="3">
        <v>737.69600000000003</v>
      </c>
      <c r="M22" s="3">
        <v>618.52499999999998</v>
      </c>
    </row>
    <row r="23" spans="1:22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22" s="15" customFormat="1" ht="11.25" customHeight="1" x14ac:dyDescent="0.2">
      <c r="A24" s="19"/>
      <c r="B24" s="18"/>
      <c r="C24" s="49" t="s">
        <v>6</v>
      </c>
      <c r="D24" s="49"/>
      <c r="E24" s="1">
        <v>144003</v>
      </c>
      <c r="F24" s="1">
        <v>23310</v>
      </c>
      <c r="G24" s="1">
        <v>3565</v>
      </c>
      <c r="H24" s="1">
        <v>5032</v>
      </c>
      <c r="I24" s="1">
        <v>28725</v>
      </c>
      <c r="J24" s="1">
        <v>61963</v>
      </c>
      <c r="K24" s="1">
        <v>21799</v>
      </c>
      <c r="L24" s="1">
        <v>4294</v>
      </c>
      <c r="M24" s="1">
        <v>3398</v>
      </c>
    </row>
    <row r="25" spans="1:22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403103.47699999996</v>
      </c>
      <c r="F25" s="2">
        <f t="shared" si="7"/>
        <v>48501.93</v>
      </c>
      <c r="G25" s="2">
        <f t="shared" si="7"/>
        <v>4423.0200000000004</v>
      </c>
      <c r="H25" s="2">
        <f t="shared" si="7"/>
        <v>7086.1309999999994</v>
      </c>
      <c r="I25" s="2">
        <f t="shared" si="7"/>
        <v>71416.801000000007</v>
      </c>
      <c r="J25" s="2">
        <f t="shared" si="7"/>
        <v>208880.80800000002</v>
      </c>
      <c r="K25" s="2">
        <f t="shared" si="7"/>
        <v>52067.959000000003</v>
      </c>
      <c r="L25" s="2">
        <f t="shared" si="7"/>
        <v>6562.326</v>
      </c>
      <c r="M25" s="2">
        <f t="shared" si="7"/>
        <v>4164.5020000000004</v>
      </c>
    </row>
    <row r="26" spans="1:22" s="15" customFormat="1" ht="11.25" customHeight="1" x14ac:dyDescent="0.2">
      <c r="A26" s="19"/>
      <c r="B26" s="19"/>
      <c r="C26" s="21"/>
      <c r="D26" s="22" t="s">
        <v>7</v>
      </c>
      <c r="E26" s="2">
        <f>SUM(F26:M26)</f>
        <v>335106.19199999998</v>
      </c>
      <c r="F26" s="2">
        <v>44346.404000000002</v>
      </c>
      <c r="G26" s="2">
        <v>3961.6680000000001</v>
      </c>
      <c r="H26" s="2">
        <v>6195.9709999999995</v>
      </c>
      <c r="I26" s="2">
        <v>59025.19</v>
      </c>
      <c r="J26" s="2">
        <v>169257.98800000001</v>
      </c>
      <c r="K26" s="2">
        <v>42670.137000000002</v>
      </c>
      <c r="L26" s="2">
        <v>5928.1329999999998</v>
      </c>
      <c r="M26" s="2">
        <v>3720.701</v>
      </c>
    </row>
    <row r="27" spans="1:22" s="15" customFormat="1" ht="11.25" customHeight="1" x14ac:dyDescent="0.2">
      <c r="A27" s="19"/>
      <c r="B27" s="19"/>
      <c r="C27" s="20"/>
      <c r="D27" s="18" t="s">
        <v>8</v>
      </c>
      <c r="E27" s="3">
        <f>SUM(F27:M27)</f>
        <v>67997.285000000003</v>
      </c>
      <c r="F27" s="3">
        <v>4155.5259999999998</v>
      </c>
      <c r="G27" s="3">
        <v>461.35199999999998</v>
      </c>
      <c r="H27" s="3">
        <v>890.16</v>
      </c>
      <c r="I27" s="3">
        <v>12391.611000000001</v>
      </c>
      <c r="J27" s="3">
        <v>39622.82</v>
      </c>
      <c r="K27" s="3">
        <v>9397.8220000000001</v>
      </c>
      <c r="L27" s="3">
        <v>634.19299999999998</v>
      </c>
      <c r="M27" s="3">
        <v>443.80099999999999</v>
      </c>
    </row>
    <row r="28" spans="1:22" s="14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  <c r="O28" s="15"/>
      <c r="P28" s="15"/>
      <c r="Q28" s="15"/>
      <c r="R28" s="15"/>
      <c r="S28" s="15"/>
      <c r="T28" s="15"/>
      <c r="U28" s="15"/>
      <c r="V28" s="15"/>
    </row>
    <row r="29" spans="1:22" s="15" customFormat="1" ht="11.25" customHeight="1" x14ac:dyDescent="0.2">
      <c r="A29" s="21"/>
      <c r="B29" s="49" t="s">
        <v>6</v>
      </c>
      <c r="C29" s="49"/>
      <c r="D29" s="49"/>
      <c r="E29" s="1">
        <v>41254</v>
      </c>
      <c r="F29" s="1">
        <v>2451</v>
      </c>
      <c r="G29" s="1">
        <v>1466</v>
      </c>
      <c r="H29" s="1">
        <v>1632</v>
      </c>
      <c r="I29" s="1">
        <v>18656</v>
      </c>
      <c r="J29" s="1">
        <v>13749</v>
      </c>
      <c r="K29" s="1">
        <v>2247</v>
      </c>
      <c r="L29" s="1">
        <v>355</v>
      </c>
      <c r="M29" s="1">
        <v>1912</v>
      </c>
    </row>
    <row r="30" spans="1:22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50433.053999999989</v>
      </c>
      <c r="F30" s="2">
        <f t="shared" si="8"/>
        <v>2548.6</v>
      </c>
      <c r="G30" s="2">
        <f t="shared" si="8"/>
        <v>388.89499999999998</v>
      </c>
      <c r="H30" s="2">
        <f t="shared" si="8"/>
        <v>461.00300000000004</v>
      </c>
      <c r="I30" s="2">
        <f t="shared" si="8"/>
        <v>19571.345999999998</v>
      </c>
      <c r="J30" s="2">
        <f t="shared" si="8"/>
        <v>23665.921000000002</v>
      </c>
      <c r="K30" s="2">
        <f t="shared" si="8"/>
        <v>2935.826</v>
      </c>
      <c r="L30" s="2">
        <f t="shared" si="8"/>
        <v>236.22199999999998</v>
      </c>
      <c r="M30" s="2">
        <f t="shared" si="8"/>
        <v>625.24099999999999</v>
      </c>
    </row>
    <row r="31" spans="1:22" s="15" customFormat="1" ht="11.25" customHeight="1" x14ac:dyDescent="0.2">
      <c r="A31" s="20"/>
      <c r="B31" s="21"/>
      <c r="C31" s="49" t="s">
        <v>7</v>
      </c>
      <c r="D31" s="49"/>
      <c r="E31" s="2">
        <f>SUM(F31:M31)</f>
        <v>36098.965999999993</v>
      </c>
      <c r="F31" s="2">
        <v>2006.1559999999999</v>
      </c>
      <c r="G31" s="2">
        <v>255.41800000000001</v>
      </c>
      <c r="H31" s="2">
        <v>327.12400000000002</v>
      </c>
      <c r="I31" s="2">
        <v>13480.285</v>
      </c>
      <c r="J31" s="2">
        <v>17177.948</v>
      </c>
      <c r="K31" s="2">
        <v>2204.806</v>
      </c>
      <c r="L31" s="2">
        <v>194.28899999999999</v>
      </c>
      <c r="M31" s="2">
        <v>452.94</v>
      </c>
    </row>
    <row r="32" spans="1:22" s="15" customFormat="1" ht="11.25" customHeight="1" x14ac:dyDescent="0.2">
      <c r="A32" s="20"/>
      <c r="B32" s="20"/>
      <c r="C32" s="39" t="s">
        <v>8</v>
      </c>
      <c r="D32" s="39"/>
      <c r="E32" s="3">
        <f>SUM(F32:M32)</f>
        <v>14334.088</v>
      </c>
      <c r="F32" s="3">
        <v>542.44399999999996</v>
      </c>
      <c r="G32" s="3">
        <v>133.477</v>
      </c>
      <c r="H32" s="3">
        <v>133.87899999999999</v>
      </c>
      <c r="I32" s="3">
        <v>6091.0609999999997</v>
      </c>
      <c r="J32" s="3">
        <v>6487.973</v>
      </c>
      <c r="K32" s="3">
        <v>731.02</v>
      </c>
      <c r="L32" s="3">
        <v>41.933</v>
      </c>
      <c r="M32" s="15">
        <v>172.30099999999999</v>
      </c>
    </row>
    <row r="33" spans="1:22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22" s="14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  <c r="O34" s="15"/>
      <c r="P34" s="15"/>
      <c r="Q34" s="15"/>
      <c r="R34" s="15"/>
      <c r="S34" s="15"/>
      <c r="T34" s="15"/>
      <c r="U34" s="15"/>
      <c r="V34" s="15"/>
    </row>
    <row r="35" spans="1:22" s="15" customFormat="1" ht="11.25" customHeight="1" x14ac:dyDescent="0.2">
      <c r="A35" s="49" t="s">
        <v>6</v>
      </c>
      <c r="B35" s="49"/>
      <c r="C35" s="49"/>
      <c r="D35" s="49"/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</row>
    <row r="36" spans="1:22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1.708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</v>
      </c>
      <c r="J36" s="2">
        <f t="shared" si="9"/>
        <v>1.708</v>
      </c>
      <c r="K36" s="2">
        <f t="shared" si="9"/>
        <v>0</v>
      </c>
      <c r="L36" s="2">
        <f t="shared" si="9"/>
        <v>0</v>
      </c>
      <c r="M36" s="2">
        <f t="shared" si="9"/>
        <v>0</v>
      </c>
    </row>
    <row r="37" spans="1:22" s="15" customFormat="1" ht="11.25" customHeight="1" x14ac:dyDescent="0.2">
      <c r="A37" s="21"/>
      <c r="B37" s="49" t="s">
        <v>7</v>
      </c>
      <c r="C37" s="49"/>
      <c r="D37" s="49"/>
      <c r="E37" s="2">
        <f>SUM(F37:M37)</f>
        <v>1.341</v>
      </c>
      <c r="F37" s="2">
        <v>0</v>
      </c>
      <c r="G37" s="2">
        <v>0</v>
      </c>
      <c r="H37" s="2">
        <v>0</v>
      </c>
      <c r="I37" s="2">
        <v>0</v>
      </c>
      <c r="J37" s="2">
        <v>1.341</v>
      </c>
      <c r="K37" s="2">
        <v>0</v>
      </c>
      <c r="L37" s="2">
        <v>0</v>
      </c>
      <c r="M37" s="2">
        <v>0</v>
      </c>
    </row>
    <row r="38" spans="1:22" s="15" customFormat="1" ht="11.25" customHeight="1" x14ac:dyDescent="0.2">
      <c r="B38" s="39" t="s">
        <v>8</v>
      </c>
      <c r="C38" s="39"/>
      <c r="D38" s="39"/>
      <c r="E38" s="3">
        <f>SUM(F38:M38)</f>
        <v>0.36699999999999999</v>
      </c>
      <c r="F38" s="3">
        <v>0</v>
      </c>
      <c r="G38" s="3">
        <v>0</v>
      </c>
      <c r="H38" s="3">
        <v>0</v>
      </c>
      <c r="I38" s="3">
        <v>0</v>
      </c>
      <c r="J38" s="3">
        <v>0.36699999999999999</v>
      </c>
      <c r="K38" s="3">
        <v>0</v>
      </c>
      <c r="L38" s="3">
        <v>0</v>
      </c>
      <c r="M38" s="3">
        <v>0</v>
      </c>
    </row>
    <row r="39" spans="1:22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22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22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2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22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22" s="26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O44" s="25"/>
      <c r="P44" s="25"/>
      <c r="Q44" s="25"/>
      <c r="R44" s="25"/>
      <c r="S44" s="25"/>
      <c r="T44" s="25"/>
      <c r="U44" s="25"/>
      <c r="V44" s="25"/>
    </row>
    <row r="45" spans="1:22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22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22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22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A46:M46"/>
    <mergeCell ref="A47:M47"/>
    <mergeCell ref="A48:M48"/>
    <mergeCell ref="A41:M41"/>
    <mergeCell ref="A42:M42"/>
    <mergeCell ref="A43:M43"/>
    <mergeCell ref="A44:M44"/>
    <mergeCell ref="A45:M45"/>
    <mergeCell ref="A40:M40"/>
    <mergeCell ref="B29:D29"/>
    <mergeCell ref="B30:D30"/>
    <mergeCell ref="C31:D31"/>
    <mergeCell ref="C32:D32"/>
    <mergeCell ref="A33:D33"/>
    <mergeCell ref="A34:D34"/>
    <mergeCell ref="A35:D35"/>
    <mergeCell ref="A36:D36"/>
    <mergeCell ref="B37:D37"/>
    <mergeCell ref="B38:D38"/>
    <mergeCell ref="A39:M39"/>
    <mergeCell ref="A28:D28"/>
    <mergeCell ref="A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4:D24"/>
    <mergeCell ref="C25:D25"/>
    <mergeCell ref="B12:D12"/>
    <mergeCell ref="A1:M1"/>
    <mergeCell ref="A2:M2"/>
    <mergeCell ref="A3:M3"/>
    <mergeCell ref="A4:M4"/>
    <mergeCell ref="A5:D5"/>
    <mergeCell ref="A6:D6"/>
    <mergeCell ref="A7:M7"/>
    <mergeCell ref="A8:D8"/>
    <mergeCell ref="A9:D9"/>
    <mergeCell ref="A10:D10"/>
    <mergeCell ref="B11:D11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4" width="9.140625" style="24"/>
    <col min="15" max="22" width="9.140625" style="28"/>
    <col min="23" max="16384" width="9.140625" style="24"/>
  </cols>
  <sheetData>
    <row r="1" spans="1:22" s="7" customFormat="1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 s="8" customFormat="1" ht="27.75" customHeight="1" x14ac:dyDescent="0.2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28"/>
      <c r="P2" s="28"/>
      <c r="Q2" s="28"/>
      <c r="R2" s="28"/>
      <c r="S2" s="28"/>
      <c r="T2" s="28"/>
      <c r="U2" s="28"/>
      <c r="V2" s="28"/>
    </row>
    <row r="3" spans="1:22" s="9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O3" s="7"/>
      <c r="P3" s="7"/>
      <c r="Q3" s="7"/>
      <c r="R3" s="7"/>
      <c r="S3" s="7"/>
      <c r="T3" s="7"/>
      <c r="U3" s="7"/>
      <c r="V3" s="7"/>
    </row>
    <row r="4" spans="1:22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2" s="11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  <c r="O5" s="29"/>
      <c r="P5" s="29"/>
      <c r="Q5" s="29"/>
      <c r="R5" s="29"/>
      <c r="S5" s="29"/>
      <c r="T5" s="29"/>
      <c r="U5" s="29"/>
      <c r="V5" s="29"/>
    </row>
    <row r="6" spans="1:22" s="11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O6" s="29"/>
      <c r="P6" s="29"/>
      <c r="Q6" s="29"/>
      <c r="R6" s="29"/>
      <c r="S6" s="29"/>
      <c r="T6" s="29"/>
      <c r="U6" s="29"/>
      <c r="V6" s="29"/>
    </row>
    <row r="7" spans="1:22" s="11" customFormat="1" ht="12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29"/>
      <c r="P7" s="29"/>
      <c r="Q7" s="29"/>
      <c r="R7" s="29"/>
      <c r="S7" s="29"/>
      <c r="T7" s="29"/>
      <c r="U7" s="29"/>
      <c r="V7" s="29"/>
    </row>
    <row r="8" spans="1:22" s="14" customFormat="1" ht="12" customHeight="1" x14ac:dyDescent="0.2">
      <c r="A8" s="48" t="s">
        <v>5</v>
      </c>
      <c r="B8" s="48"/>
      <c r="C8" s="48"/>
      <c r="D8" s="48"/>
      <c r="E8" s="34"/>
      <c r="F8" s="13"/>
      <c r="G8" s="13"/>
      <c r="H8" s="13"/>
      <c r="I8" s="13"/>
      <c r="J8" s="13"/>
      <c r="K8" s="13"/>
      <c r="L8" s="13"/>
      <c r="M8" s="13"/>
      <c r="O8" s="15"/>
      <c r="P8" s="15"/>
      <c r="Q8" s="15"/>
      <c r="R8" s="15"/>
      <c r="S8" s="15"/>
      <c r="T8" s="15"/>
      <c r="U8" s="15"/>
      <c r="V8" s="15"/>
    </row>
    <row r="9" spans="1:22" s="14" customFormat="1" ht="12" customHeight="1" x14ac:dyDescent="0.2">
      <c r="A9" s="49" t="s">
        <v>6</v>
      </c>
      <c r="B9" s="49"/>
      <c r="C9" s="49"/>
      <c r="D9" s="49"/>
      <c r="E9" s="1">
        <f>E14+E29</f>
        <v>257351</v>
      </c>
      <c r="F9" s="1">
        <f t="shared" ref="F9:L9" si="0">F14+F29</f>
        <v>38105</v>
      </c>
      <c r="G9" s="1">
        <f t="shared" si="0"/>
        <v>7645</v>
      </c>
      <c r="H9" s="1">
        <f t="shared" si="0"/>
        <v>10609</v>
      </c>
      <c r="I9" s="1">
        <f t="shared" si="0"/>
        <v>61724</v>
      </c>
      <c r="J9" s="1">
        <f t="shared" si="0"/>
        <v>108188</v>
      </c>
      <c r="K9" s="1">
        <f t="shared" si="0"/>
        <v>35498</v>
      </c>
      <c r="L9" s="1">
        <f t="shared" si="0"/>
        <v>7429</v>
      </c>
      <c r="M9" s="1">
        <f>M14+M29</f>
        <v>7566</v>
      </c>
      <c r="O9" s="15"/>
      <c r="P9" s="15"/>
      <c r="Q9" s="15"/>
      <c r="R9" s="15"/>
      <c r="S9" s="15"/>
      <c r="T9" s="15"/>
      <c r="U9" s="15"/>
      <c r="V9" s="15"/>
    </row>
    <row r="10" spans="1:22" s="15" customFormat="1" ht="12" customHeight="1" x14ac:dyDescent="0.2">
      <c r="A10" s="49" t="s">
        <v>20</v>
      </c>
      <c r="B10" s="49"/>
      <c r="C10" s="49"/>
      <c r="D10" s="49"/>
      <c r="E10" s="2">
        <f>SUM(E11:E12)</f>
        <v>1031670.424</v>
      </c>
      <c r="F10" s="2">
        <f>SUM(F11:F12)</f>
        <v>106565.345</v>
      </c>
      <c r="G10" s="2">
        <f t="shared" ref="G10:M10" si="1">SUM(G11:G12)</f>
        <v>9129.8539999999994</v>
      </c>
      <c r="H10" s="2">
        <f t="shared" si="1"/>
        <v>15379.13</v>
      </c>
      <c r="I10" s="2">
        <f t="shared" si="1"/>
        <v>166882.56599999999</v>
      </c>
      <c r="J10" s="2">
        <f t="shared" si="1"/>
        <v>578122.60100000002</v>
      </c>
      <c r="K10" s="2">
        <f t="shared" si="1"/>
        <v>132262.503</v>
      </c>
      <c r="L10" s="2">
        <f t="shared" si="1"/>
        <v>14097.425999999999</v>
      </c>
      <c r="M10" s="2">
        <f t="shared" si="1"/>
        <v>9230.9989999999998</v>
      </c>
    </row>
    <row r="11" spans="1:22" s="14" customFormat="1" ht="12" customHeight="1" x14ac:dyDescent="0.2">
      <c r="A11" s="16"/>
      <c r="B11" s="49" t="s">
        <v>7</v>
      </c>
      <c r="C11" s="49"/>
      <c r="D11" s="49"/>
      <c r="E11" s="2">
        <f>SUM(F11:M11)</f>
        <v>843414.04500000004</v>
      </c>
      <c r="F11" s="2">
        <f>F16+F31</f>
        <v>95607.285000000003</v>
      </c>
      <c r="G11" s="2">
        <f t="shared" ref="G11:M12" si="2">G16+G31</f>
        <v>7742.5869999999995</v>
      </c>
      <c r="H11" s="2">
        <f t="shared" si="2"/>
        <v>12900.468999999999</v>
      </c>
      <c r="I11" s="2">
        <f t="shared" si="2"/>
        <v>135314.291</v>
      </c>
      <c r="J11" s="2">
        <f t="shared" si="2"/>
        <v>464733.78700000001</v>
      </c>
      <c r="K11" s="2">
        <f t="shared" si="2"/>
        <v>106351.226</v>
      </c>
      <c r="L11" s="2">
        <f t="shared" si="2"/>
        <v>12735.733</v>
      </c>
      <c r="M11" s="2">
        <f t="shared" si="2"/>
        <v>8028.6670000000004</v>
      </c>
      <c r="O11" s="15"/>
      <c r="P11" s="15"/>
      <c r="Q11" s="15"/>
      <c r="R11" s="15"/>
      <c r="S11" s="15"/>
      <c r="T11" s="15"/>
      <c r="U11" s="15"/>
      <c r="V11" s="15"/>
    </row>
    <row r="12" spans="1:22" s="14" customFormat="1" ht="12" customHeight="1" x14ac:dyDescent="0.2">
      <c r="A12" s="17"/>
      <c r="B12" s="39" t="s">
        <v>8</v>
      </c>
      <c r="C12" s="39"/>
      <c r="D12" s="39"/>
      <c r="E12" s="3">
        <f>SUM(F12:M12)</f>
        <v>188256.37899999999</v>
      </c>
      <c r="F12" s="3">
        <f>F17+F32</f>
        <v>10958.060000000001</v>
      </c>
      <c r="G12" s="3">
        <f t="shared" si="2"/>
        <v>1387.2670000000001</v>
      </c>
      <c r="H12" s="3">
        <f t="shared" si="2"/>
        <v>2478.6610000000001</v>
      </c>
      <c r="I12" s="3">
        <f t="shared" si="2"/>
        <v>31568.275000000001</v>
      </c>
      <c r="J12" s="3">
        <f t="shared" si="2"/>
        <v>113388.814</v>
      </c>
      <c r="K12" s="3">
        <f t="shared" si="2"/>
        <v>25911.276999999998</v>
      </c>
      <c r="L12" s="3">
        <f t="shared" si="2"/>
        <v>1361.6929999999998</v>
      </c>
      <c r="M12" s="3">
        <f t="shared" si="2"/>
        <v>1202.3320000000001</v>
      </c>
      <c r="O12" s="15"/>
      <c r="P12" s="15"/>
      <c r="Q12" s="15"/>
      <c r="R12" s="15"/>
      <c r="S12" s="15"/>
      <c r="T12" s="15"/>
      <c r="U12" s="15"/>
      <c r="V12" s="15"/>
    </row>
    <row r="13" spans="1:22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22" s="14" customFormat="1" ht="11.25" customHeight="1" x14ac:dyDescent="0.2">
      <c r="A14" s="16"/>
      <c r="B14" s="49" t="s">
        <v>6</v>
      </c>
      <c r="C14" s="49"/>
      <c r="D14" s="49"/>
      <c r="E14" s="1">
        <f>E19+E24</f>
        <v>216268</v>
      </c>
      <c r="F14" s="1">
        <f t="shared" ref="F14:M14" si="3">F19+F24</f>
        <v>35674</v>
      </c>
      <c r="G14" s="1">
        <f t="shared" si="3"/>
        <v>6194</v>
      </c>
      <c r="H14" s="1">
        <f t="shared" si="3"/>
        <v>9001</v>
      </c>
      <c r="I14" s="1">
        <f t="shared" si="3"/>
        <v>43203</v>
      </c>
      <c r="J14" s="1">
        <f t="shared" si="3"/>
        <v>94388</v>
      </c>
      <c r="K14" s="1">
        <f t="shared" si="3"/>
        <v>33287</v>
      </c>
      <c r="L14" s="1">
        <f t="shared" si="3"/>
        <v>7077</v>
      </c>
      <c r="M14" s="1">
        <f t="shared" si="3"/>
        <v>5685</v>
      </c>
      <c r="O14" s="15"/>
      <c r="P14" s="15"/>
      <c r="Q14" s="15"/>
      <c r="R14" s="15"/>
      <c r="S14" s="15"/>
      <c r="T14" s="15"/>
      <c r="U14" s="15"/>
      <c r="V14" s="15"/>
    </row>
    <row r="15" spans="1:22" s="14" customFormat="1" ht="11.25" customHeight="1" x14ac:dyDescent="0.2">
      <c r="A15" s="17"/>
      <c r="B15" s="49" t="s">
        <v>20</v>
      </c>
      <c r="C15" s="49"/>
      <c r="D15" s="49"/>
      <c r="E15" s="2">
        <f>SUM(E16:E17)</f>
        <v>979661.17599999998</v>
      </c>
      <c r="F15" s="2">
        <f t="shared" ref="F15:M15" si="4">SUM(F16:F17)</f>
        <v>104210.071</v>
      </c>
      <c r="G15" s="2">
        <f t="shared" si="4"/>
        <v>8721.2029999999995</v>
      </c>
      <c r="H15" s="2">
        <f t="shared" si="4"/>
        <v>14603.248</v>
      </c>
      <c r="I15" s="2">
        <f t="shared" si="4"/>
        <v>147353.82200000001</v>
      </c>
      <c r="J15" s="2">
        <f t="shared" si="4"/>
        <v>553249.82400000002</v>
      </c>
      <c r="K15" s="2">
        <f t="shared" si="4"/>
        <v>128937.85999999999</v>
      </c>
      <c r="L15" s="2">
        <f t="shared" si="4"/>
        <v>13950.248</v>
      </c>
      <c r="M15" s="2">
        <f t="shared" si="4"/>
        <v>8634.9</v>
      </c>
      <c r="O15" s="15"/>
      <c r="P15" s="15"/>
      <c r="Q15" s="15"/>
      <c r="R15" s="15"/>
      <c r="S15" s="15"/>
      <c r="T15" s="15"/>
      <c r="U15" s="15"/>
      <c r="V15" s="15"/>
    </row>
    <row r="16" spans="1:22" s="14" customFormat="1" ht="11.25" customHeight="1" x14ac:dyDescent="0.2">
      <c r="A16" s="17"/>
      <c r="B16" s="18"/>
      <c r="C16" s="49" t="s">
        <v>7</v>
      </c>
      <c r="D16" s="49"/>
      <c r="E16" s="2">
        <f>SUM(F16:M16)</f>
        <v>807023.80799999996</v>
      </c>
      <c r="F16" s="2">
        <f>F21+F26</f>
        <v>93800.915999999997</v>
      </c>
      <c r="G16" s="2">
        <f t="shared" ref="G16:M17" si="5">G21+G26</f>
        <v>7463.6149999999998</v>
      </c>
      <c r="H16" s="2">
        <f t="shared" si="5"/>
        <v>12557.960999999999</v>
      </c>
      <c r="I16" s="2">
        <f t="shared" si="5"/>
        <v>122125.37700000001</v>
      </c>
      <c r="J16" s="2">
        <f t="shared" si="5"/>
        <v>446982.05599999998</v>
      </c>
      <c r="K16" s="2">
        <f t="shared" si="5"/>
        <v>103858.173</v>
      </c>
      <c r="L16" s="2">
        <f t="shared" si="5"/>
        <v>12632.088</v>
      </c>
      <c r="M16" s="2">
        <f t="shared" si="5"/>
        <v>7603.6220000000003</v>
      </c>
      <c r="O16" s="15"/>
      <c r="P16" s="15"/>
      <c r="Q16" s="15"/>
      <c r="R16" s="15"/>
      <c r="S16" s="15"/>
      <c r="T16" s="15"/>
      <c r="U16" s="15"/>
      <c r="V16" s="15"/>
    </row>
    <row r="17" spans="1:22" s="14" customFormat="1" ht="11.25" customHeight="1" x14ac:dyDescent="0.2">
      <c r="A17" s="17"/>
      <c r="B17" s="19"/>
      <c r="C17" s="39" t="s">
        <v>8</v>
      </c>
      <c r="D17" s="39"/>
      <c r="E17" s="3">
        <f>SUM(F17:M17)</f>
        <v>172637.36799999999</v>
      </c>
      <c r="F17" s="3">
        <f>F22+F27</f>
        <v>10409.155000000001</v>
      </c>
      <c r="G17" s="3">
        <f t="shared" si="5"/>
        <v>1257.588</v>
      </c>
      <c r="H17" s="3">
        <f t="shared" si="5"/>
        <v>2045.2869999999998</v>
      </c>
      <c r="I17" s="3">
        <f t="shared" si="5"/>
        <v>25228.445</v>
      </c>
      <c r="J17" s="3">
        <f t="shared" si="5"/>
        <v>106267.768</v>
      </c>
      <c r="K17" s="3">
        <f t="shared" si="5"/>
        <v>25079.686999999998</v>
      </c>
      <c r="L17" s="3">
        <f t="shared" si="5"/>
        <v>1318.1599999999999</v>
      </c>
      <c r="M17" s="3">
        <f t="shared" si="5"/>
        <v>1031.278</v>
      </c>
      <c r="O17" s="15"/>
      <c r="P17" s="15"/>
      <c r="Q17" s="15"/>
      <c r="R17" s="15"/>
      <c r="S17" s="15"/>
      <c r="T17" s="15"/>
      <c r="U17" s="15"/>
      <c r="V17" s="15"/>
    </row>
    <row r="18" spans="1:22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22" s="15" customFormat="1" ht="11.25" customHeight="1" x14ac:dyDescent="0.2">
      <c r="A19" s="19"/>
      <c r="B19" s="18"/>
      <c r="C19" s="49" t="s">
        <v>6</v>
      </c>
      <c r="D19" s="49"/>
      <c r="E19" s="1">
        <v>74503</v>
      </c>
      <c r="F19" s="1">
        <v>12934</v>
      </c>
      <c r="G19" s="1">
        <v>2685</v>
      </c>
      <c r="H19" s="1">
        <v>4039</v>
      </c>
      <c r="I19" s="1">
        <v>14800</v>
      </c>
      <c r="J19" s="1">
        <v>33374</v>
      </c>
      <c r="K19" s="1">
        <v>11747</v>
      </c>
      <c r="L19" s="1">
        <v>2958</v>
      </c>
      <c r="M19" s="1">
        <v>2289</v>
      </c>
    </row>
    <row r="20" spans="1:22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574253.0560000001</v>
      </c>
      <c r="F20" s="2">
        <f t="shared" si="6"/>
        <v>57608.682000000001</v>
      </c>
      <c r="G20" s="2">
        <f t="shared" si="6"/>
        <v>4451.1109999999999</v>
      </c>
      <c r="H20" s="2">
        <f t="shared" si="6"/>
        <v>7872.8119999999999</v>
      </c>
      <c r="I20" s="2">
        <f t="shared" si="6"/>
        <v>77146.252999999997</v>
      </c>
      <c r="J20" s="2">
        <f t="shared" si="6"/>
        <v>339234.79200000002</v>
      </c>
      <c r="K20" s="2">
        <f t="shared" si="6"/>
        <v>75691.312999999995</v>
      </c>
      <c r="L20" s="2">
        <f t="shared" si="6"/>
        <v>7758.3810000000003</v>
      </c>
      <c r="M20" s="2">
        <f t="shared" si="6"/>
        <v>4489.7120000000004</v>
      </c>
    </row>
    <row r="21" spans="1:22" s="15" customFormat="1" ht="11.25" customHeight="1" x14ac:dyDescent="0.2">
      <c r="A21" s="19"/>
      <c r="B21" s="19"/>
      <c r="C21" s="21"/>
      <c r="D21" s="22" t="s">
        <v>7</v>
      </c>
      <c r="E21" s="2">
        <f>SUM(F21:M21)</f>
        <v>469323.38700000005</v>
      </c>
      <c r="F21" s="2">
        <v>51079.521000000001</v>
      </c>
      <c r="G21" s="2">
        <v>3637.2379999999998</v>
      </c>
      <c r="H21" s="2">
        <v>6644.7330000000002</v>
      </c>
      <c r="I21" s="2">
        <v>63976.892</v>
      </c>
      <c r="J21" s="2">
        <v>272924.79200000002</v>
      </c>
      <c r="K21" s="2">
        <v>60116.904999999999</v>
      </c>
      <c r="L21" s="2">
        <v>7028.9059999999999</v>
      </c>
      <c r="M21" s="2">
        <v>3914.4</v>
      </c>
    </row>
    <row r="22" spans="1:22" s="15" customFormat="1" ht="11.25" customHeight="1" x14ac:dyDescent="0.2">
      <c r="A22" s="19"/>
      <c r="B22" s="19"/>
      <c r="C22" s="20"/>
      <c r="D22" s="18" t="s">
        <v>8</v>
      </c>
      <c r="E22" s="3">
        <f>SUM(F22:M22)</f>
        <v>104929.66900000001</v>
      </c>
      <c r="F22" s="3">
        <v>6529.1610000000001</v>
      </c>
      <c r="G22" s="3">
        <v>813.87300000000005</v>
      </c>
      <c r="H22" s="3">
        <v>1228.079</v>
      </c>
      <c r="I22" s="3">
        <v>13169.361000000001</v>
      </c>
      <c r="J22" s="3">
        <v>66310</v>
      </c>
      <c r="K22" s="3">
        <v>15574.407999999999</v>
      </c>
      <c r="L22" s="3">
        <v>729.47500000000002</v>
      </c>
      <c r="M22" s="3">
        <v>575.31200000000001</v>
      </c>
    </row>
    <row r="23" spans="1:22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22" s="15" customFormat="1" ht="11.25" customHeight="1" x14ac:dyDescent="0.2">
      <c r="A24" s="19"/>
      <c r="B24" s="18"/>
      <c r="C24" s="49" t="s">
        <v>6</v>
      </c>
      <c r="D24" s="49"/>
      <c r="E24" s="1">
        <v>141765</v>
      </c>
      <c r="F24" s="1">
        <v>22740</v>
      </c>
      <c r="G24" s="1">
        <v>3509</v>
      </c>
      <c r="H24" s="1">
        <v>4962</v>
      </c>
      <c r="I24" s="1">
        <v>28403</v>
      </c>
      <c r="J24" s="1">
        <v>61014</v>
      </c>
      <c r="K24" s="1">
        <v>21540</v>
      </c>
      <c r="L24" s="1">
        <v>4119</v>
      </c>
      <c r="M24" s="1">
        <v>3396</v>
      </c>
    </row>
    <row r="25" spans="1:22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405408.12</v>
      </c>
      <c r="F25" s="2">
        <f t="shared" si="7"/>
        <v>46601.388999999996</v>
      </c>
      <c r="G25" s="2">
        <f t="shared" si="7"/>
        <v>4270.0919999999996</v>
      </c>
      <c r="H25" s="2">
        <f t="shared" si="7"/>
        <v>6730.4359999999997</v>
      </c>
      <c r="I25" s="2">
        <f t="shared" si="7"/>
        <v>70207.569000000003</v>
      </c>
      <c r="J25" s="2">
        <f t="shared" si="7"/>
        <v>214015.03200000001</v>
      </c>
      <c r="K25" s="2">
        <f t="shared" si="7"/>
        <v>53246.546999999999</v>
      </c>
      <c r="L25" s="2">
        <f t="shared" si="7"/>
        <v>6191.8670000000002</v>
      </c>
      <c r="M25" s="2">
        <f t="shared" si="7"/>
        <v>4145.1880000000001</v>
      </c>
    </row>
    <row r="26" spans="1:22" s="15" customFormat="1" ht="11.25" customHeight="1" x14ac:dyDescent="0.2">
      <c r="A26" s="19"/>
      <c r="B26" s="19"/>
      <c r="C26" s="21"/>
      <c r="D26" s="22" t="s">
        <v>7</v>
      </c>
      <c r="E26" s="2">
        <f>SUM(F26:M26)</f>
        <v>337700.42099999997</v>
      </c>
      <c r="F26" s="2">
        <v>42721.394999999997</v>
      </c>
      <c r="G26" s="2">
        <v>3826.377</v>
      </c>
      <c r="H26" s="2">
        <v>5913.2280000000001</v>
      </c>
      <c r="I26" s="2">
        <v>58148.485000000001</v>
      </c>
      <c r="J26" s="2">
        <v>174057.264</v>
      </c>
      <c r="K26" s="2">
        <v>43741.267999999996</v>
      </c>
      <c r="L26" s="2">
        <v>5603.1819999999998</v>
      </c>
      <c r="M26" s="2">
        <v>3689.2220000000002</v>
      </c>
    </row>
    <row r="27" spans="1:22" s="15" customFormat="1" ht="11.25" customHeight="1" x14ac:dyDescent="0.2">
      <c r="A27" s="19"/>
      <c r="B27" s="19"/>
      <c r="C27" s="20"/>
      <c r="D27" s="18" t="s">
        <v>8</v>
      </c>
      <c r="E27" s="3">
        <f>SUM(F27:M27)</f>
        <v>67707.698999999993</v>
      </c>
      <c r="F27" s="3">
        <v>3879.9940000000001</v>
      </c>
      <c r="G27" s="3">
        <v>443.71499999999997</v>
      </c>
      <c r="H27" s="3">
        <v>817.20799999999997</v>
      </c>
      <c r="I27" s="3">
        <v>12059.084000000001</v>
      </c>
      <c r="J27" s="3">
        <v>39957.767999999996</v>
      </c>
      <c r="K27" s="3">
        <v>9505.2790000000005</v>
      </c>
      <c r="L27" s="3">
        <v>588.68499999999995</v>
      </c>
      <c r="M27" s="3">
        <v>455.96600000000001</v>
      </c>
    </row>
    <row r="28" spans="1:22" s="14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  <c r="O28" s="15"/>
      <c r="P28" s="15"/>
      <c r="Q28" s="15"/>
      <c r="R28" s="15"/>
      <c r="S28" s="15"/>
      <c r="T28" s="15"/>
      <c r="U28" s="15"/>
      <c r="V28" s="15"/>
    </row>
    <row r="29" spans="1:22" s="15" customFormat="1" ht="11.25" customHeight="1" x14ac:dyDescent="0.2">
      <c r="A29" s="21"/>
      <c r="B29" s="49" t="s">
        <v>6</v>
      </c>
      <c r="C29" s="49"/>
      <c r="D29" s="49"/>
      <c r="E29" s="1">
        <v>41083</v>
      </c>
      <c r="F29" s="1">
        <v>2431</v>
      </c>
      <c r="G29" s="1">
        <v>1451</v>
      </c>
      <c r="H29" s="1">
        <v>1608</v>
      </c>
      <c r="I29" s="1">
        <v>18521</v>
      </c>
      <c r="J29" s="1">
        <v>13800</v>
      </c>
      <c r="K29" s="1">
        <v>2211</v>
      </c>
      <c r="L29" s="1">
        <v>352</v>
      </c>
      <c r="M29" s="1">
        <v>1881</v>
      </c>
    </row>
    <row r="30" spans="1:22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52009.247999999992</v>
      </c>
      <c r="F30" s="2">
        <f t="shared" si="8"/>
        <v>2355.2739999999999</v>
      </c>
      <c r="G30" s="2">
        <f t="shared" si="8"/>
        <v>408.65099999999995</v>
      </c>
      <c r="H30" s="2">
        <f t="shared" si="8"/>
        <v>775.88200000000006</v>
      </c>
      <c r="I30" s="2">
        <f t="shared" si="8"/>
        <v>19528.743999999999</v>
      </c>
      <c r="J30" s="2">
        <f t="shared" si="8"/>
        <v>24872.777000000002</v>
      </c>
      <c r="K30" s="2">
        <f t="shared" si="8"/>
        <v>3324.643</v>
      </c>
      <c r="L30" s="2">
        <f t="shared" si="8"/>
        <v>147.178</v>
      </c>
      <c r="M30" s="2">
        <f t="shared" si="8"/>
        <v>596.09900000000005</v>
      </c>
    </row>
    <row r="31" spans="1:22" s="15" customFormat="1" ht="11.25" customHeight="1" x14ac:dyDescent="0.2">
      <c r="A31" s="20"/>
      <c r="B31" s="21"/>
      <c r="C31" s="49" t="s">
        <v>7</v>
      </c>
      <c r="D31" s="49"/>
      <c r="E31" s="2">
        <f>SUM(F31:M31)</f>
        <v>36390.236999999994</v>
      </c>
      <c r="F31" s="2">
        <v>1806.3689999999999</v>
      </c>
      <c r="G31" s="2">
        <v>278.97199999999998</v>
      </c>
      <c r="H31" s="2">
        <v>342.50799999999998</v>
      </c>
      <c r="I31" s="2">
        <v>13188.914000000001</v>
      </c>
      <c r="J31" s="2">
        <v>17751.731</v>
      </c>
      <c r="K31" s="2">
        <v>2493.0529999999999</v>
      </c>
      <c r="L31" s="2">
        <v>103.645</v>
      </c>
      <c r="M31" s="2">
        <v>425.04500000000002</v>
      </c>
    </row>
    <row r="32" spans="1:22" s="15" customFormat="1" ht="11.25" customHeight="1" x14ac:dyDescent="0.2">
      <c r="A32" s="20"/>
      <c r="B32" s="20"/>
      <c r="C32" s="39" t="s">
        <v>8</v>
      </c>
      <c r="D32" s="39"/>
      <c r="E32" s="3">
        <f>SUM(F32:M32)</f>
        <v>15619.011</v>
      </c>
      <c r="F32" s="3">
        <v>548.90499999999997</v>
      </c>
      <c r="G32" s="3">
        <v>129.679</v>
      </c>
      <c r="H32" s="3">
        <v>433.37400000000002</v>
      </c>
      <c r="I32" s="3">
        <v>6339.83</v>
      </c>
      <c r="J32" s="3">
        <v>7121.0460000000003</v>
      </c>
      <c r="K32" s="3">
        <v>831.59</v>
      </c>
      <c r="L32" s="3">
        <v>43.533000000000001</v>
      </c>
      <c r="M32" s="15">
        <v>171.054</v>
      </c>
    </row>
    <row r="33" spans="1:22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22" s="14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  <c r="O34" s="15"/>
      <c r="P34" s="15"/>
      <c r="Q34" s="15"/>
      <c r="R34" s="15"/>
      <c r="S34" s="15"/>
      <c r="T34" s="15"/>
      <c r="U34" s="15"/>
      <c r="V34" s="15"/>
    </row>
    <row r="35" spans="1:22" s="15" customFormat="1" ht="11.25" customHeight="1" x14ac:dyDescent="0.2">
      <c r="A35" s="49" t="s">
        <v>6</v>
      </c>
      <c r="B35" s="49"/>
      <c r="C35" s="49"/>
      <c r="D35" s="49"/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</row>
    <row r="36" spans="1:22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3.4579999999999997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</v>
      </c>
      <c r="J36" s="2">
        <f t="shared" si="9"/>
        <v>3.4579999999999997</v>
      </c>
      <c r="K36" s="2">
        <f t="shared" si="9"/>
        <v>0</v>
      </c>
      <c r="L36" s="2">
        <f t="shared" si="9"/>
        <v>0</v>
      </c>
      <c r="M36" s="2">
        <f t="shared" si="9"/>
        <v>0</v>
      </c>
    </row>
    <row r="37" spans="1:22" s="15" customFormat="1" ht="11.25" customHeight="1" x14ac:dyDescent="0.2">
      <c r="A37" s="21"/>
      <c r="B37" s="49" t="s">
        <v>7</v>
      </c>
      <c r="C37" s="49"/>
      <c r="D37" s="49"/>
      <c r="E37" s="2">
        <f>SUM(F37:M37)</f>
        <v>3.1269999999999998</v>
      </c>
      <c r="F37" s="2">
        <v>0</v>
      </c>
      <c r="G37" s="2">
        <v>0</v>
      </c>
      <c r="H37" s="2">
        <v>0</v>
      </c>
      <c r="I37" s="2">
        <v>0</v>
      </c>
      <c r="J37" s="2">
        <v>3.1269999999999998</v>
      </c>
      <c r="K37" s="2">
        <v>0</v>
      </c>
      <c r="L37" s="2">
        <v>0</v>
      </c>
      <c r="M37" s="2">
        <v>0</v>
      </c>
    </row>
    <row r="38" spans="1:22" s="15" customFormat="1" ht="11.25" customHeight="1" x14ac:dyDescent="0.2">
      <c r="B38" s="39" t="s">
        <v>8</v>
      </c>
      <c r="C38" s="39"/>
      <c r="D38" s="39"/>
      <c r="E38" s="3">
        <f>SUM(F38:M38)</f>
        <v>0.33100000000000002</v>
      </c>
      <c r="F38" s="3">
        <v>0</v>
      </c>
      <c r="G38" s="3">
        <v>0</v>
      </c>
      <c r="H38" s="3">
        <v>0</v>
      </c>
      <c r="I38" s="3">
        <v>0</v>
      </c>
      <c r="J38" s="3">
        <v>0.33100000000000002</v>
      </c>
      <c r="K38" s="3">
        <v>0</v>
      </c>
      <c r="L38" s="3">
        <v>0</v>
      </c>
      <c r="M38" s="3">
        <v>0</v>
      </c>
    </row>
    <row r="39" spans="1:22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22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22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2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22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22" s="26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O44" s="25"/>
      <c r="P44" s="25"/>
      <c r="Q44" s="25"/>
      <c r="R44" s="25"/>
      <c r="S44" s="25"/>
      <c r="T44" s="25"/>
      <c r="U44" s="25"/>
      <c r="V44" s="25"/>
    </row>
    <row r="45" spans="1:22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22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22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22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B12:D12"/>
    <mergeCell ref="A1:M1"/>
    <mergeCell ref="A3:M3"/>
    <mergeCell ref="A4:M4"/>
    <mergeCell ref="A5:D5"/>
    <mergeCell ref="A6:D6"/>
    <mergeCell ref="A7:M7"/>
    <mergeCell ref="A8:D8"/>
    <mergeCell ref="A9:D9"/>
    <mergeCell ref="A10:D10"/>
    <mergeCell ref="B11:D11"/>
    <mergeCell ref="A2:M2"/>
    <mergeCell ref="A28:D28"/>
    <mergeCell ref="A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4:D24"/>
    <mergeCell ref="C25:D25"/>
    <mergeCell ref="A39:M39"/>
    <mergeCell ref="A40:M40"/>
    <mergeCell ref="A41:M41"/>
    <mergeCell ref="A42:M42"/>
    <mergeCell ref="A43:M43"/>
    <mergeCell ref="A34:D34"/>
    <mergeCell ref="A35:D35"/>
    <mergeCell ref="A36:D36"/>
    <mergeCell ref="B37:D37"/>
    <mergeCell ref="B38:D38"/>
    <mergeCell ref="B29:D29"/>
    <mergeCell ref="B30:D30"/>
    <mergeCell ref="C31:D31"/>
    <mergeCell ref="C32:D32"/>
    <mergeCell ref="A33:D33"/>
    <mergeCell ref="A44:M44"/>
    <mergeCell ref="A45:M45"/>
    <mergeCell ref="A46:M46"/>
    <mergeCell ref="A47:M47"/>
    <mergeCell ref="A48:M48"/>
  </mergeCells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4" width="9.140625" style="24"/>
    <col min="15" max="22" width="9.140625" style="28"/>
    <col min="23" max="16384" width="9.140625" style="24"/>
  </cols>
  <sheetData>
    <row r="1" spans="1:22" s="7" customFormat="1" ht="1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 s="8" customFormat="1" ht="27.75" customHeight="1" x14ac:dyDescent="0.2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28"/>
      <c r="P2" s="28"/>
      <c r="Q2" s="28"/>
      <c r="R2" s="28"/>
      <c r="S2" s="28"/>
      <c r="T2" s="28"/>
      <c r="U2" s="28"/>
      <c r="V2" s="28"/>
    </row>
    <row r="3" spans="1:22" s="9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O3" s="7"/>
      <c r="P3" s="7"/>
      <c r="Q3" s="7"/>
      <c r="R3" s="7"/>
      <c r="S3" s="7"/>
      <c r="T3" s="7"/>
      <c r="U3" s="7"/>
      <c r="V3" s="7"/>
    </row>
    <row r="4" spans="1:22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2" s="11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  <c r="O5" s="29"/>
      <c r="P5" s="29"/>
      <c r="Q5" s="29"/>
      <c r="R5" s="29"/>
      <c r="S5" s="29"/>
      <c r="T5" s="29"/>
      <c r="U5" s="29"/>
      <c r="V5" s="29"/>
    </row>
    <row r="6" spans="1:22" s="11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O6" s="29"/>
      <c r="P6" s="29"/>
      <c r="Q6" s="29"/>
      <c r="R6" s="29"/>
      <c r="S6" s="29"/>
      <c r="T6" s="29"/>
      <c r="U6" s="29"/>
      <c r="V6" s="29"/>
    </row>
    <row r="7" spans="1:22" s="11" customFormat="1" ht="12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29"/>
      <c r="P7" s="29"/>
      <c r="Q7" s="29"/>
      <c r="R7" s="29"/>
      <c r="S7" s="29"/>
      <c r="T7" s="29"/>
      <c r="U7" s="29"/>
      <c r="V7" s="29"/>
    </row>
    <row r="8" spans="1:22" s="14" customFormat="1" ht="12" customHeight="1" x14ac:dyDescent="0.2">
      <c r="A8" s="48" t="s">
        <v>5</v>
      </c>
      <c r="B8" s="48"/>
      <c r="C8" s="48"/>
      <c r="D8" s="48"/>
      <c r="E8" s="34"/>
      <c r="F8" s="13"/>
      <c r="G8" s="13"/>
      <c r="H8" s="13"/>
      <c r="I8" s="13"/>
      <c r="J8" s="13"/>
      <c r="K8" s="13"/>
      <c r="L8" s="13"/>
      <c r="M8" s="13"/>
      <c r="O8" s="15"/>
      <c r="P8" s="15"/>
      <c r="Q8" s="15"/>
      <c r="R8" s="15"/>
      <c r="S8" s="15"/>
      <c r="T8" s="15"/>
      <c r="U8" s="15"/>
      <c r="V8" s="15"/>
    </row>
    <row r="9" spans="1:22" s="14" customFormat="1" ht="12" customHeight="1" x14ac:dyDescent="0.2">
      <c r="A9" s="49" t="s">
        <v>6</v>
      </c>
      <c r="B9" s="49"/>
      <c r="C9" s="49"/>
      <c r="D9" s="49"/>
      <c r="E9" s="1">
        <f>E14+E29</f>
        <v>256311</v>
      </c>
      <c r="F9" s="1">
        <f t="shared" ref="F9:L9" si="0">F14+F29</f>
        <v>35918</v>
      </c>
      <c r="G9" s="1">
        <f t="shared" si="0"/>
        <v>7606</v>
      </c>
      <c r="H9" s="1">
        <f t="shared" si="0"/>
        <v>10556</v>
      </c>
      <c r="I9" s="1">
        <f t="shared" si="0"/>
        <v>61415</v>
      </c>
      <c r="J9" s="1">
        <f t="shared" si="0"/>
        <v>107892</v>
      </c>
      <c r="K9" s="1">
        <f t="shared" si="0"/>
        <v>35362</v>
      </c>
      <c r="L9" s="1">
        <f t="shared" si="0"/>
        <v>9418</v>
      </c>
      <c r="M9" s="1">
        <f>M14+M29</f>
        <v>7479</v>
      </c>
      <c r="O9" s="15"/>
      <c r="P9" s="15"/>
      <c r="Q9" s="15"/>
      <c r="R9" s="15"/>
      <c r="S9" s="15"/>
      <c r="T9" s="15"/>
      <c r="U9" s="15"/>
      <c r="V9" s="15"/>
    </row>
    <row r="10" spans="1:22" s="15" customFormat="1" ht="12" customHeight="1" x14ac:dyDescent="0.2">
      <c r="A10" s="49" t="s">
        <v>20</v>
      </c>
      <c r="B10" s="49"/>
      <c r="C10" s="49"/>
      <c r="D10" s="49"/>
      <c r="E10" s="2">
        <f>SUM(E11:E12)</f>
        <v>1043375.976</v>
      </c>
      <c r="F10" s="2">
        <f>SUM(F11:F12)</f>
        <v>103292.38</v>
      </c>
      <c r="G10" s="2">
        <f t="shared" ref="G10:M10" si="1">SUM(G11:G12)</f>
        <v>9111.61</v>
      </c>
      <c r="H10" s="2">
        <f t="shared" si="1"/>
        <v>15354.383999999998</v>
      </c>
      <c r="I10" s="2">
        <f t="shared" si="1"/>
        <v>169418.01500000001</v>
      </c>
      <c r="J10" s="2">
        <f t="shared" si="1"/>
        <v>581659.88899999997</v>
      </c>
      <c r="K10" s="2">
        <f t="shared" si="1"/>
        <v>136662.272</v>
      </c>
      <c r="L10" s="2">
        <f t="shared" si="1"/>
        <v>18801.932000000001</v>
      </c>
      <c r="M10" s="2">
        <f t="shared" si="1"/>
        <v>9075.4940000000006</v>
      </c>
    </row>
    <row r="11" spans="1:22" s="14" customFormat="1" ht="12" customHeight="1" x14ac:dyDescent="0.2">
      <c r="A11" s="16"/>
      <c r="B11" s="49" t="s">
        <v>7</v>
      </c>
      <c r="C11" s="49"/>
      <c r="D11" s="49"/>
      <c r="E11" s="2">
        <f>SUM(F11:M11)</f>
        <v>836358.50600000005</v>
      </c>
      <c r="F11" s="2">
        <f>F16+F31</f>
        <v>92299.588000000003</v>
      </c>
      <c r="G11" s="2">
        <f t="shared" ref="G11:M12" si="2">G16+G31</f>
        <v>7742.6239999999998</v>
      </c>
      <c r="H11" s="2">
        <f t="shared" si="2"/>
        <v>12802.491999999998</v>
      </c>
      <c r="I11" s="2">
        <f t="shared" si="2"/>
        <v>136262.29200000002</v>
      </c>
      <c r="J11" s="2">
        <f t="shared" si="2"/>
        <v>455784.79200000002</v>
      </c>
      <c r="K11" s="2">
        <f t="shared" si="2"/>
        <v>106671.47499999999</v>
      </c>
      <c r="L11" s="2">
        <f t="shared" si="2"/>
        <v>16889.319</v>
      </c>
      <c r="M11" s="2">
        <f t="shared" si="2"/>
        <v>7905.924</v>
      </c>
      <c r="O11" s="15"/>
      <c r="P11" s="15"/>
      <c r="Q11" s="15"/>
      <c r="R11" s="15"/>
      <c r="S11" s="15"/>
      <c r="T11" s="15"/>
      <c r="U11" s="15"/>
      <c r="V11" s="15"/>
    </row>
    <row r="12" spans="1:22" s="14" customFormat="1" ht="12" customHeight="1" x14ac:dyDescent="0.2">
      <c r="A12" s="17"/>
      <c r="B12" s="39" t="s">
        <v>8</v>
      </c>
      <c r="C12" s="39"/>
      <c r="D12" s="39"/>
      <c r="E12" s="3">
        <f>SUM(F12:M12)</f>
        <v>207017.47</v>
      </c>
      <c r="F12" s="3">
        <f>F17+F32</f>
        <v>10992.791999999999</v>
      </c>
      <c r="G12" s="3">
        <f t="shared" si="2"/>
        <v>1368.9860000000001</v>
      </c>
      <c r="H12" s="3">
        <f t="shared" si="2"/>
        <v>2551.8919999999998</v>
      </c>
      <c r="I12" s="3">
        <f t="shared" si="2"/>
        <v>33155.722999999998</v>
      </c>
      <c r="J12" s="3">
        <f t="shared" si="2"/>
        <v>125875.09699999999</v>
      </c>
      <c r="K12" s="3">
        <f t="shared" si="2"/>
        <v>29990.797000000002</v>
      </c>
      <c r="L12" s="3">
        <f t="shared" si="2"/>
        <v>1912.6129999999998</v>
      </c>
      <c r="M12" s="3">
        <f t="shared" si="2"/>
        <v>1169.57</v>
      </c>
      <c r="O12" s="15"/>
      <c r="P12" s="15"/>
      <c r="Q12" s="15"/>
      <c r="R12" s="15"/>
      <c r="S12" s="15"/>
      <c r="T12" s="15"/>
      <c r="U12" s="15"/>
      <c r="V12" s="15"/>
    </row>
    <row r="13" spans="1:22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22" s="14" customFormat="1" ht="11.25" customHeight="1" x14ac:dyDescent="0.2">
      <c r="A14" s="16"/>
      <c r="B14" s="49" t="s">
        <v>6</v>
      </c>
      <c r="C14" s="49"/>
      <c r="D14" s="49"/>
      <c r="E14" s="1">
        <f>E19+E24</f>
        <v>215485</v>
      </c>
      <c r="F14" s="1">
        <f t="shared" ref="F14:M14" si="3">F19+F24</f>
        <v>33731</v>
      </c>
      <c r="G14" s="1">
        <f t="shared" si="3"/>
        <v>6177</v>
      </c>
      <c r="H14" s="1">
        <f t="shared" si="3"/>
        <v>8970</v>
      </c>
      <c r="I14" s="1">
        <f t="shared" si="3"/>
        <v>43047</v>
      </c>
      <c r="J14" s="1">
        <f t="shared" si="3"/>
        <v>94054</v>
      </c>
      <c r="K14" s="1">
        <f t="shared" si="3"/>
        <v>33191</v>
      </c>
      <c r="L14" s="1">
        <f t="shared" si="3"/>
        <v>8910</v>
      </c>
      <c r="M14" s="1">
        <f t="shared" si="3"/>
        <v>5639</v>
      </c>
      <c r="O14" s="15"/>
      <c r="P14" s="15"/>
      <c r="Q14" s="15"/>
      <c r="R14" s="15"/>
      <c r="S14" s="15"/>
      <c r="T14" s="15"/>
      <c r="U14" s="15"/>
      <c r="V14" s="15"/>
    </row>
    <row r="15" spans="1:22" s="14" customFormat="1" ht="11.25" customHeight="1" x14ac:dyDescent="0.2">
      <c r="A15" s="17"/>
      <c r="B15" s="49" t="s">
        <v>20</v>
      </c>
      <c r="C15" s="49"/>
      <c r="D15" s="49"/>
      <c r="E15" s="2">
        <f>SUM(E16:E17)</f>
        <v>990962.55100000009</v>
      </c>
      <c r="F15" s="2">
        <f t="shared" ref="F15:M15" si="4">SUM(F16:F17)</f>
        <v>101173.06600000001</v>
      </c>
      <c r="G15" s="2">
        <f t="shared" si="4"/>
        <v>8656.893</v>
      </c>
      <c r="H15" s="2">
        <f t="shared" si="4"/>
        <v>14914.714</v>
      </c>
      <c r="I15" s="2">
        <f t="shared" si="4"/>
        <v>149800.95799999998</v>
      </c>
      <c r="J15" s="2">
        <f t="shared" si="4"/>
        <v>555628.04300000006</v>
      </c>
      <c r="K15" s="2">
        <f t="shared" si="4"/>
        <v>133744.16399999999</v>
      </c>
      <c r="L15" s="2">
        <f t="shared" si="4"/>
        <v>18551.785</v>
      </c>
      <c r="M15" s="2">
        <f t="shared" si="4"/>
        <v>8492.9279999999999</v>
      </c>
      <c r="O15" s="15"/>
      <c r="P15" s="15"/>
      <c r="Q15" s="15"/>
      <c r="R15" s="15"/>
      <c r="S15" s="15"/>
      <c r="T15" s="15"/>
      <c r="U15" s="15"/>
      <c r="V15" s="15"/>
    </row>
    <row r="16" spans="1:22" s="14" customFormat="1" ht="11.25" customHeight="1" x14ac:dyDescent="0.2">
      <c r="A16" s="17"/>
      <c r="B16" s="18"/>
      <c r="C16" s="49" t="s">
        <v>7</v>
      </c>
      <c r="D16" s="49"/>
      <c r="E16" s="2">
        <f>SUM(F16:M16)</f>
        <v>800001.31500000006</v>
      </c>
      <c r="F16" s="2">
        <f>F21+F26</f>
        <v>90690.379000000001</v>
      </c>
      <c r="G16" s="2">
        <f t="shared" ref="G16:M17" si="5">G21+G26</f>
        <v>7438.701</v>
      </c>
      <c r="H16" s="2">
        <f t="shared" si="5"/>
        <v>12500.031999999999</v>
      </c>
      <c r="I16" s="2">
        <f t="shared" si="5"/>
        <v>123058.663</v>
      </c>
      <c r="J16" s="2">
        <f t="shared" si="5"/>
        <v>437618.07400000002</v>
      </c>
      <c r="K16" s="2">
        <f t="shared" si="5"/>
        <v>104485.48</v>
      </c>
      <c r="L16" s="2">
        <f t="shared" si="5"/>
        <v>16717.431</v>
      </c>
      <c r="M16" s="2">
        <f t="shared" si="5"/>
        <v>7492.5550000000003</v>
      </c>
      <c r="O16" s="15"/>
      <c r="P16" s="15"/>
      <c r="Q16" s="15"/>
      <c r="R16" s="15"/>
      <c r="S16" s="15"/>
      <c r="T16" s="15"/>
      <c r="U16" s="15"/>
      <c r="V16" s="15"/>
    </row>
    <row r="17" spans="1:22" s="14" customFormat="1" ht="11.25" customHeight="1" x14ac:dyDescent="0.2">
      <c r="A17" s="17"/>
      <c r="B17" s="19"/>
      <c r="C17" s="39" t="s">
        <v>8</v>
      </c>
      <c r="D17" s="39"/>
      <c r="E17" s="3">
        <f>SUM(F17:M17)</f>
        <v>190961.236</v>
      </c>
      <c r="F17" s="3">
        <f>F22+F27</f>
        <v>10482.687</v>
      </c>
      <c r="G17" s="3">
        <f t="shared" si="5"/>
        <v>1218.192</v>
      </c>
      <c r="H17" s="3">
        <f t="shared" si="5"/>
        <v>2414.6819999999998</v>
      </c>
      <c r="I17" s="3">
        <f t="shared" si="5"/>
        <v>26742.294999999998</v>
      </c>
      <c r="J17" s="3">
        <f t="shared" si="5"/>
        <v>118009.969</v>
      </c>
      <c r="K17" s="3">
        <f t="shared" si="5"/>
        <v>29258.684000000001</v>
      </c>
      <c r="L17" s="3">
        <f t="shared" si="5"/>
        <v>1834.3539999999998</v>
      </c>
      <c r="M17" s="3">
        <f t="shared" si="5"/>
        <v>1000.3729999999999</v>
      </c>
      <c r="O17" s="15"/>
      <c r="P17" s="15"/>
      <c r="Q17" s="15"/>
      <c r="R17" s="15"/>
      <c r="S17" s="15"/>
      <c r="T17" s="15"/>
      <c r="U17" s="15"/>
      <c r="V17" s="15"/>
    </row>
    <row r="18" spans="1:22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22" s="15" customFormat="1" ht="11.25" customHeight="1" x14ac:dyDescent="0.2">
      <c r="A19" s="19"/>
      <c r="B19" s="18"/>
      <c r="C19" s="49" t="s">
        <v>6</v>
      </c>
      <c r="D19" s="49"/>
      <c r="E19" s="1">
        <v>75217</v>
      </c>
      <c r="F19" s="1">
        <v>12382</v>
      </c>
      <c r="G19" s="1">
        <v>2740</v>
      </c>
      <c r="H19" s="1">
        <v>4061</v>
      </c>
      <c r="I19" s="1">
        <v>14918</v>
      </c>
      <c r="J19" s="1">
        <v>33695</v>
      </c>
      <c r="K19" s="1">
        <v>11873</v>
      </c>
      <c r="L19" s="1">
        <v>3693</v>
      </c>
      <c r="M19" s="1">
        <v>2318</v>
      </c>
    </row>
    <row r="20" spans="1:22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583085.67999999993</v>
      </c>
      <c r="F20" s="2">
        <f t="shared" si="6"/>
        <v>56534.547999999995</v>
      </c>
      <c r="G20" s="2">
        <f t="shared" si="6"/>
        <v>4509.7870000000003</v>
      </c>
      <c r="H20" s="2">
        <f t="shared" si="6"/>
        <v>7957.6379999999999</v>
      </c>
      <c r="I20" s="2">
        <f t="shared" si="6"/>
        <v>79510.320999999996</v>
      </c>
      <c r="J20" s="2">
        <f t="shared" si="6"/>
        <v>339535.33900000004</v>
      </c>
      <c r="K20" s="2">
        <f t="shared" si="6"/>
        <v>80276.392999999996</v>
      </c>
      <c r="L20" s="2">
        <f t="shared" si="6"/>
        <v>10206.912999999999</v>
      </c>
      <c r="M20" s="2">
        <f t="shared" si="6"/>
        <v>4554.741</v>
      </c>
    </row>
    <row r="21" spans="1:22" s="15" customFormat="1" ht="11.25" customHeight="1" x14ac:dyDescent="0.2">
      <c r="A21" s="19"/>
      <c r="B21" s="19"/>
      <c r="C21" s="21"/>
      <c r="D21" s="22" t="s">
        <v>7</v>
      </c>
      <c r="E21" s="2">
        <f>SUM(F21:M21)</f>
        <v>466544.91599999997</v>
      </c>
      <c r="F21" s="2">
        <v>49784.561999999998</v>
      </c>
      <c r="G21" s="2">
        <v>3762.3049999999998</v>
      </c>
      <c r="H21" s="2">
        <v>6672.915</v>
      </c>
      <c r="I21" s="2">
        <v>65370.271000000001</v>
      </c>
      <c r="J21" s="2">
        <v>266470.82</v>
      </c>
      <c r="K21" s="2">
        <v>61172.137999999999</v>
      </c>
      <c r="L21" s="2">
        <v>9307.56</v>
      </c>
      <c r="M21" s="2">
        <v>4004.3449999999998</v>
      </c>
    </row>
    <row r="22" spans="1:22" s="15" customFormat="1" ht="11.25" customHeight="1" x14ac:dyDescent="0.2">
      <c r="A22" s="19"/>
      <c r="B22" s="19"/>
      <c r="C22" s="20"/>
      <c r="D22" s="18" t="s">
        <v>8</v>
      </c>
      <c r="E22" s="3">
        <f>SUM(F22:M22)</f>
        <v>116540.764</v>
      </c>
      <c r="F22" s="3">
        <v>6749.9859999999999</v>
      </c>
      <c r="G22" s="3">
        <v>747.48199999999997</v>
      </c>
      <c r="H22" s="3">
        <v>1284.723</v>
      </c>
      <c r="I22" s="3">
        <v>14140.05</v>
      </c>
      <c r="J22" s="3">
        <v>73064.519</v>
      </c>
      <c r="K22" s="3">
        <v>19104.255000000001</v>
      </c>
      <c r="L22" s="3">
        <v>899.35299999999995</v>
      </c>
      <c r="M22" s="3">
        <v>550.39599999999996</v>
      </c>
    </row>
    <row r="23" spans="1:22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22" s="15" customFormat="1" ht="11.25" customHeight="1" x14ac:dyDescent="0.2">
      <c r="A24" s="19"/>
      <c r="B24" s="18"/>
      <c r="C24" s="49" t="s">
        <v>6</v>
      </c>
      <c r="D24" s="49"/>
      <c r="E24" s="1">
        <v>140268</v>
      </c>
      <c r="F24" s="1">
        <v>21349</v>
      </c>
      <c r="G24" s="1">
        <v>3437</v>
      </c>
      <c r="H24" s="1">
        <v>4909</v>
      </c>
      <c r="I24" s="1">
        <v>28129</v>
      </c>
      <c r="J24" s="1">
        <v>60359</v>
      </c>
      <c r="K24" s="1">
        <v>21318</v>
      </c>
      <c r="L24" s="1">
        <v>5217</v>
      </c>
      <c r="M24" s="1">
        <v>3321</v>
      </c>
    </row>
    <row r="25" spans="1:22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407876.87100000004</v>
      </c>
      <c r="F25" s="2">
        <f t="shared" si="7"/>
        <v>44638.518000000004</v>
      </c>
      <c r="G25" s="2">
        <f t="shared" si="7"/>
        <v>4147.1059999999998</v>
      </c>
      <c r="H25" s="2">
        <f t="shared" si="7"/>
        <v>6957.076</v>
      </c>
      <c r="I25" s="2">
        <f t="shared" si="7"/>
        <v>70290.637000000002</v>
      </c>
      <c r="J25" s="2">
        <f t="shared" si="7"/>
        <v>216092.70399999997</v>
      </c>
      <c r="K25" s="2">
        <f t="shared" si="7"/>
        <v>53467.770999999993</v>
      </c>
      <c r="L25" s="2">
        <f t="shared" si="7"/>
        <v>8344.8719999999994</v>
      </c>
      <c r="M25" s="2">
        <f t="shared" si="7"/>
        <v>3938.1869999999999</v>
      </c>
    </row>
    <row r="26" spans="1:22" s="15" customFormat="1" ht="11.25" customHeight="1" x14ac:dyDescent="0.2">
      <c r="A26" s="19"/>
      <c r="B26" s="19"/>
      <c r="C26" s="21"/>
      <c r="D26" s="22" t="s">
        <v>7</v>
      </c>
      <c r="E26" s="2">
        <f>SUM(F26:M26)</f>
        <v>333456.39900000003</v>
      </c>
      <c r="F26" s="2">
        <v>40905.817000000003</v>
      </c>
      <c r="G26" s="2">
        <v>3676.3960000000002</v>
      </c>
      <c r="H26" s="2">
        <v>5827.1170000000002</v>
      </c>
      <c r="I26" s="2">
        <v>57688.392</v>
      </c>
      <c r="J26" s="2">
        <v>171147.25399999999</v>
      </c>
      <c r="K26" s="2">
        <v>43313.341999999997</v>
      </c>
      <c r="L26" s="2">
        <v>7409.8710000000001</v>
      </c>
      <c r="M26" s="2">
        <v>3488.21</v>
      </c>
    </row>
    <row r="27" spans="1:22" s="15" customFormat="1" ht="11.25" customHeight="1" x14ac:dyDescent="0.2">
      <c r="A27" s="19"/>
      <c r="B27" s="19"/>
      <c r="C27" s="20"/>
      <c r="D27" s="18" t="s">
        <v>8</v>
      </c>
      <c r="E27" s="3">
        <f>SUM(F27:M27)</f>
        <v>74420.472000000009</v>
      </c>
      <c r="F27" s="3">
        <v>3732.701</v>
      </c>
      <c r="G27" s="3">
        <v>470.71</v>
      </c>
      <c r="H27" s="3">
        <v>1129.9590000000001</v>
      </c>
      <c r="I27" s="3">
        <v>12602.245000000001</v>
      </c>
      <c r="J27" s="3">
        <v>44945.45</v>
      </c>
      <c r="K27" s="3">
        <v>10154.429</v>
      </c>
      <c r="L27" s="3">
        <v>935.00099999999998</v>
      </c>
      <c r="M27" s="3">
        <v>449.97699999999998</v>
      </c>
    </row>
    <row r="28" spans="1:22" s="14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  <c r="O28" s="15"/>
      <c r="P28" s="15"/>
      <c r="Q28" s="15"/>
      <c r="R28" s="15"/>
      <c r="S28" s="15"/>
      <c r="T28" s="15"/>
      <c r="U28" s="15"/>
      <c r="V28" s="15"/>
    </row>
    <row r="29" spans="1:22" s="15" customFormat="1" ht="11.25" customHeight="1" x14ac:dyDescent="0.2">
      <c r="A29" s="21"/>
      <c r="B29" s="49" t="s">
        <v>6</v>
      </c>
      <c r="C29" s="49"/>
      <c r="D29" s="49"/>
      <c r="E29" s="1">
        <v>40826</v>
      </c>
      <c r="F29" s="1">
        <v>2187</v>
      </c>
      <c r="G29" s="1">
        <v>1429</v>
      </c>
      <c r="H29" s="1">
        <v>1586</v>
      </c>
      <c r="I29" s="1">
        <v>18368</v>
      </c>
      <c r="J29" s="1">
        <v>13838</v>
      </c>
      <c r="K29" s="1">
        <v>2171</v>
      </c>
      <c r="L29" s="1">
        <v>508</v>
      </c>
      <c r="M29" s="1">
        <v>1840</v>
      </c>
    </row>
    <row r="30" spans="1:22" s="15" customFormat="1" ht="11.25" customHeight="1" x14ac:dyDescent="0.2">
      <c r="A30" s="20"/>
      <c r="B30" s="49" t="s">
        <v>20</v>
      </c>
      <c r="C30" s="49"/>
      <c r="D30" s="49"/>
      <c r="E30" s="2">
        <f>SUM(E31:E32)</f>
        <v>52413.425000000003</v>
      </c>
      <c r="F30" s="2">
        <f t="shared" ref="F30:M30" si="8">SUM(F31:F32)</f>
        <v>2119.3140000000003</v>
      </c>
      <c r="G30" s="2">
        <f t="shared" si="8"/>
        <v>454.71699999999998</v>
      </c>
      <c r="H30" s="2">
        <f t="shared" si="8"/>
        <v>439.66999999999996</v>
      </c>
      <c r="I30" s="2">
        <f t="shared" si="8"/>
        <v>19617.057000000001</v>
      </c>
      <c r="J30" s="2">
        <f t="shared" si="8"/>
        <v>26031.846000000001</v>
      </c>
      <c r="K30" s="2">
        <f t="shared" si="8"/>
        <v>2918.1080000000002</v>
      </c>
      <c r="L30" s="2">
        <f t="shared" si="8"/>
        <v>250.14699999999999</v>
      </c>
      <c r="M30" s="2">
        <f t="shared" si="8"/>
        <v>582.56600000000003</v>
      </c>
    </row>
    <row r="31" spans="1:22" s="15" customFormat="1" ht="11.25" customHeight="1" x14ac:dyDescent="0.2">
      <c r="A31" s="20"/>
      <c r="B31" s="21"/>
      <c r="C31" s="49" t="s">
        <v>7</v>
      </c>
      <c r="D31" s="49"/>
      <c r="E31" s="2">
        <f>SUM(F31:M31)</f>
        <v>36357.190999999999</v>
      </c>
      <c r="F31" s="2">
        <v>1609.2090000000001</v>
      </c>
      <c r="G31" s="2">
        <v>303.923</v>
      </c>
      <c r="H31" s="2">
        <v>302.45999999999998</v>
      </c>
      <c r="I31" s="2">
        <v>13203.629000000001</v>
      </c>
      <c r="J31" s="2">
        <v>18166.718000000001</v>
      </c>
      <c r="K31" s="2">
        <v>2185.9949999999999</v>
      </c>
      <c r="L31" s="2">
        <v>171.88800000000001</v>
      </c>
      <c r="M31" s="2">
        <v>413.36900000000003</v>
      </c>
    </row>
    <row r="32" spans="1:22" s="15" customFormat="1" ht="11.25" customHeight="1" x14ac:dyDescent="0.2">
      <c r="A32" s="20"/>
      <c r="B32" s="20"/>
      <c r="C32" s="39" t="s">
        <v>8</v>
      </c>
      <c r="D32" s="39"/>
      <c r="E32" s="3">
        <f>SUM(F32:M32)</f>
        <v>16056.234</v>
      </c>
      <c r="F32" s="3">
        <v>510.10500000000002</v>
      </c>
      <c r="G32" s="3">
        <v>150.79400000000001</v>
      </c>
      <c r="H32" s="3">
        <v>137.21</v>
      </c>
      <c r="I32" s="3">
        <v>6413.4279999999999</v>
      </c>
      <c r="J32" s="3">
        <v>7865.1279999999997</v>
      </c>
      <c r="K32" s="3">
        <v>732.11300000000006</v>
      </c>
      <c r="L32" s="3">
        <v>78.259</v>
      </c>
      <c r="M32" s="15">
        <v>169.197</v>
      </c>
    </row>
    <row r="33" spans="1:22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22" s="14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  <c r="O34" s="15"/>
      <c r="P34" s="15"/>
      <c r="Q34" s="15"/>
      <c r="R34" s="15"/>
      <c r="S34" s="15"/>
      <c r="T34" s="15"/>
      <c r="U34" s="15"/>
      <c r="V34" s="15"/>
    </row>
    <row r="35" spans="1:22" s="15" customFormat="1" ht="11.25" customHeight="1" x14ac:dyDescent="0.2">
      <c r="A35" s="49" t="s">
        <v>6</v>
      </c>
      <c r="B35" s="49"/>
      <c r="C35" s="49"/>
      <c r="D35" s="49"/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</row>
    <row r="36" spans="1:22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2.161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</v>
      </c>
      <c r="J36" s="2">
        <f t="shared" si="9"/>
        <v>2.161</v>
      </c>
      <c r="K36" s="2">
        <f t="shared" si="9"/>
        <v>0</v>
      </c>
      <c r="L36" s="2">
        <f t="shared" si="9"/>
        <v>0</v>
      </c>
      <c r="M36" s="2">
        <f t="shared" si="9"/>
        <v>0</v>
      </c>
    </row>
    <row r="37" spans="1:22" s="15" customFormat="1" ht="11.25" customHeight="1" x14ac:dyDescent="0.2">
      <c r="A37" s="21"/>
      <c r="B37" s="49" t="s">
        <v>7</v>
      </c>
      <c r="C37" s="49"/>
      <c r="D37" s="49"/>
      <c r="E37" s="2">
        <f>SUM(F37:M37)</f>
        <v>1.86</v>
      </c>
      <c r="F37" s="2">
        <v>0</v>
      </c>
      <c r="G37" s="2">
        <v>0</v>
      </c>
      <c r="H37" s="2">
        <v>0</v>
      </c>
      <c r="I37" s="2">
        <v>0</v>
      </c>
      <c r="J37" s="2">
        <v>1.86</v>
      </c>
      <c r="K37" s="2">
        <v>0</v>
      </c>
      <c r="L37" s="2">
        <v>0</v>
      </c>
      <c r="M37" s="2">
        <v>0</v>
      </c>
    </row>
    <row r="38" spans="1:22" s="15" customFormat="1" ht="11.25" customHeight="1" x14ac:dyDescent="0.2">
      <c r="B38" s="39" t="s">
        <v>8</v>
      </c>
      <c r="C38" s="39"/>
      <c r="D38" s="39"/>
      <c r="E38" s="3">
        <f>SUM(F38:M38)</f>
        <v>0.30099999999999999</v>
      </c>
      <c r="F38" s="3">
        <v>0</v>
      </c>
      <c r="G38" s="3">
        <v>0</v>
      </c>
      <c r="H38" s="3">
        <v>0</v>
      </c>
      <c r="I38" s="3">
        <v>0</v>
      </c>
      <c r="J38" s="3">
        <v>0.30099999999999999</v>
      </c>
      <c r="K38" s="3">
        <v>0</v>
      </c>
      <c r="L38" s="3">
        <v>0</v>
      </c>
      <c r="M38" s="3">
        <v>0</v>
      </c>
    </row>
    <row r="39" spans="1:22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22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22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2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22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22" s="26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O44" s="25"/>
      <c r="P44" s="25"/>
      <c r="Q44" s="25"/>
      <c r="R44" s="25"/>
      <c r="S44" s="25"/>
      <c r="T44" s="25"/>
      <c r="U44" s="25"/>
      <c r="V44" s="25"/>
    </row>
    <row r="45" spans="1:22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22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22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22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B12:D12"/>
    <mergeCell ref="A1:M1"/>
    <mergeCell ref="A3:M3"/>
    <mergeCell ref="A4:M4"/>
    <mergeCell ref="A5:D5"/>
    <mergeCell ref="A6:D6"/>
    <mergeCell ref="A7:M7"/>
    <mergeCell ref="A8:D8"/>
    <mergeCell ref="A9:D9"/>
    <mergeCell ref="A10:D10"/>
    <mergeCell ref="B11:D11"/>
    <mergeCell ref="A2:M2"/>
    <mergeCell ref="A28:D28"/>
    <mergeCell ref="A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4:D24"/>
    <mergeCell ref="C25:D25"/>
    <mergeCell ref="A39:M39"/>
    <mergeCell ref="A40:M40"/>
    <mergeCell ref="A41:M41"/>
    <mergeCell ref="A42:M42"/>
    <mergeCell ref="A43:M43"/>
    <mergeCell ref="A34:D34"/>
    <mergeCell ref="A35:D35"/>
    <mergeCell ref="A36:D36"/>
    <mergeCell ref="B37:D37"/>
    <mergeCell ref="B38:D38"/>
    <mergeCell ref="B29:D29"/>
    <mergeCell ref="B30:D30"/>
    <mergeCell ref="C31:D31"/>
    <mergeCell ref="C32:D32"/>
    <mergeCell ref="A33:D33"/>
    <mergeCell ref="A44:M44"/>
    <mergeCell ref="A45:M45"/>
    <mergeCell ref="A46:M46"/>
    <mergeCell ref="A47:M47"/>
    <mergeCell ref="A48:M48"/>
  </mergeCells>
  <pageMargins left="0" right="0" top="0" bottom="0" header="0" footer="0"/>
  <pageSetup paperSize="9" orientation="landscape" r:id="rId1"/>
  <headerFooter alignWithMargins="0"/>
  <ignoredErrors>
    <ignoredError sqref="F10:M10 F15:M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4" width="9.140625" style="24"/>
    <col min="15" max="22" width="9.140625" style="28"/>
    <col min="23" max="16384" width="9.140625" style="24"/>
  </cols>
  <sheetData>
    <row r="1" spans="1:22" s="7" customFormat="1" ht="14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 s="8" customFormat="1" ht="27.75" customHeight="1" x14ac:dyDescent="0.2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28"/>
      <c r="P2" s="28"/>
      <c r="Q2" s="28"/>
      <c r="R2" s="28"/>
      <c r="S2" s="28"/>
      <c r="T2" s="28"/>
      <c r="U2" s="28"/>
      <c r="V2" s="28"/>
    </row>
    <row r="3" spans="1:22" s="9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O3" s="7"/>
      <c r="P3" s="7"/>
      <c r="Q3" s="7"/>
      <c r="R3" s="7"/>
      <c r="S3" s="7"/>
      <c r="T3" s="7"/>
      <c r="U3" s="7"/>
      <c r="V3" s="7"/>
    </row>
    <row r="4" spans="1:22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2" s="11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  <c r="O5" s="29"/>
      <c r="P5" s="29"/>
      <c r="Q5" s="29"/>
      <c r="R5" s="29"/>
      <c r="S5" s="29"/>
      <c r="T5" s="29"/>
      <c r="U5" s="29"/>
      <c r="V5" s="29"/>
    </row>
    <row r="6" spans="1:22" s="11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  <c r="O6" s="29"/>
      <c r="P6" s="29"/>
      <c r="Q6" s="29"/>
      <c r="R6" s="29"/>
      <c r="S6" s="29"/>
      <c r="T6" s="29"/>
      <c r="U6" s="29"/>
      <c r="V6" s="29"/>
    </row>
    <row r="7" spans="1:22" s="11" customFormat="1" ht="12" customHeight="1" x14ac:dyDescent="0.2">
      <c r="A7" s="59"/>
      <c r="B7" s="59"/>
      <c r="C7" s="59"/>
      <c r="D7" s="59"/>
      <c r="E7" s="37"/>
      <c r="F7" s="37"/>
      <c r="G7" s="37"/>
      <c r="H7" s="37"/>
      <c r="I7" s="37"/>
      <c r="J7" s="37"/>
      <c r="K7" s="37"/>
      <c r="L7" s="37"/>
      <c r="M7" s="37"/>
      <c r="O7" s="29"/>
      <c r="P7" s="29"/>
      <c r="Q7" s="29"/>
      <c r="R7" s="29"/>
      <c r="S7" s="29"/>
      <c r="T7" s="29"/>
      <c r="U7" s="29"/>
      <c r="V7" s="29"/>
    </row>
    <row r="8" spans="1:22" s="14" customFormat="1" ht="12" customHeight="1" x14ac:dyDescent="0.2">
      <c r="A8" s="48" t="s">
        <v>5</v>
      </c>
      <c r="B8" s="48"/>
      <c r="C8" s="48"/>
      <c r="D8" s="48"/>
      <c r="E8" s="34"/>
      <c r="F8" s="13"/>
      <c r="G8" s="13"/>
      <c r="H8" s="13"/>
      <c r="I8" s="13"/>
      <c r="J8" s="13"/>
      <c r="K8" s="13"/>
      <c r="L8" s="13"/>
      <c r="M8" s="13"/>
      <c r="O8" s="15"/>
      <c r="P8" s="15"/>
      <c r="Q8" s="15"/>
      <c r="R8" s="15"/>
      <c r="S8" s="15"/>
      <c r="T8" s="15"/>
      <c r="U8" s="15"/>
      <c r="V8" s="15"/>
    </row>
    <row r="9" spans="1:22" s="14" customFormat="1" ht="12" customHeight="1" x14ac:dyDescent="0.2">
      <c r="A9" s="49" t="s">
        <v>6</v>
      </c>
      <c r="B9" s="49"/>
      <c r="C9" s="49"/>
      <c r="D9" s="49"/>
      <c r="E9" s="1">
        <f>E14+E29</f>
        <v>255281</v>
      </c>
      <c r="F9" s="1">
        <f t="shared" ref="F9:L9" si="0">F14+F29</f>
        <v>35438</v>
      </c>
      <c r="G9" s="1">
        <f t="shared" si="0"/>
        <v>7507</v>
      </c>
      <c r="H9" s="1">
        <f t="shared" si="0"/>
        <v>10494</v>
      </c>
      <c r="I9" s="1">
        <f t="shared" si="0"/>
        <v>60914</v>
      </c>
      <c r="J9" s="1">
        <f t="shared" si="0"/>
        <v>107678</v>
      </c>
      <c r="K9" s="1">
        <f t="shared" si="0"/>
        <v>35321</v>
      </c>
      <c r="L9" s="1">
        <f t="shared" si="0"/>
        <v>9287</v>
      </c>
      <c r="M9" s="1">
        <f>M14+M29</f>
        <v>7461</v>
      </c>
      <c r="O9" s="15"/>
      <c r="P9" s="15"/>
      <c r="Q9" s="15"/>
      <c r="R9" s="15"/>
      <c r="S9" s="15"/>
      <c r="T9" s="15"/>
      <c r="U9" s="15"/>
      <c r="V9" s="15"/>
    </row>
    <row r="10" spans="1:22" s="15" customFormat="1" ht="12" customHeight="1" x14ac:dyDescent="0.2">
      <c r="A10" s="49" t="s">
        <v>20</v>
      </c>
      <c r="B10" s="49"/>
      <c r="C10" s="49"/>
      <c r="D10" s="49"/>
      <c r="E10" s="2">
        <f>SUM(E11:E12)</f>
        <v>986948.34600000002</v>
      </c>
      <c r="F10" s="2">
        <f>SUM(F11:F12)</f>
        <v>99507.606</v>
      </c>
      <c r="G10" s="2">
        <f t="shared" ref="G10:M10" si="1">SUM(G11:G12)</f>
        <v>8502.4459999999999</v>
      </c>
      <c r="H10" s="2">
        <f t="shared" si="1"/>
        <v>14561.64</v>
      </c>
      <c r="I10" s="2">
        <f t="shared" si="1"/>
        <v>164827.21499999997</v>
      </c>
      <c r="J10" s="2">
        <f t="shared" si="1"/>
        <v>546665.97499999998</v>
      </c>
      <c r="K10" s="2">
        <f t="shared" si="1"/>
        <v>125797.425</v>
      </c>
      <c r="L10" s="2">
        <f t="shared" si="1"/>
        <v>18183.196999999996</v>
      </c>
      <c r="M10" s="2">
        <f t="shared" si="1"/>
        <v>8902.8420000000006</v>
      </c>
    </row>
    <row r="11" spans="1:22" s="14" customFormat="1" ht="12" customHeight="1" x14ac:dyDescent="0.2">
      <c r="A11" s="16"/>
      <c r="B11" s="49" t="s">
        <v>7</v>
      </c>
      <c r="C11" s="49"/>
      <c r="D11" s="49"/>
      <c r="E11" s="2">
        <f>SUM(F11:M11)</f>
        <v>808306.17700000003</v>
      </c>
      <c r="F11" s="2">
        <f>F16+F31</f>
        <v>90237.78</v>
      </c>
      <c r="G11" s="2">
        <f t="shared" ref="G11:M12" si="2">G16+G31</f>
        <v>7402.1440000000002</v>
      </c>
      <c r="H11" s="2">
        <f t="shared" si="2"/>
        <v>12689.159</v>
      </c>
      <c r="I11" s="2">
        <f t="shared" si="2"/>
        <v>136924.65999999997</v>
      </c>
      <c r="J11" s="2">
        <f t="shared" si="2"/>
        <v>434582.114</v>
      </c>
      <c r="K11" s="2">
        <f t="shared" si="2"/>
        <v>101968.334</v>
      </c>
      <c r="L11" s="2">
        <f t="shared" si="2"/>
        <v>16608.222999999998</v>
      </c>
      <c r="M11" s="2">
        <f t="shared" si="2"/>
        <v>7893.7629999999999</v>
      </c>
      <c r="O11" s="15"/>
      <c r="P11" s="15"/>
      <c r="Q11" s="15"/>
      <c r="R11" s="15"/>
      <c r="S11" s="15"/>
      <c r="T11" s="15"/>
      <c r="U11" s="15"/>
      <c r="V11" s="15"/>
    </row>
    <row r="12" spans="1:22" s="14" customFormat="1" ht="12" customHeight="1" x14ac:dyDescent="0.2">
      <c r="A12" s="17"/>
      <c r="B12" s="39" t="s">
        <v>8</v>
      </c>
      <c r="C12" s="39"/>
      <c r="D12" s="39"/>
      <c r="E12" s="3">
        <f>SUM(F12:M12)</f>
        <v>178642.16900000002</v>
      </c>
      <c r="F12" s="3">
        <f>F17+F32</f>
        <v>9269.8260000000009</v>
      </c>
      <c r="G12" s="3">
        <f t="shared" si="2"/>
        <v>1100.3020000000001</v>
      </c>
      <c r="H12" s="3">
        <f t="shared" si="2"/>
        <v>1872.481</v>
      </c>
      <c r="I12" s="3">
        <f t="shared" si="2"/>
        <v>27902.555000000004</v>
      </c>
      <c r="J12" s="3">
        <f t="shared" si="2"/>
        <v>112083.861</v>
      </c>
      <c r="K12" s="3">
        <f t="shared" si="2"/>
        <v>23829.091</v>
      </c>
      <c r="L12" s="3">
        <f t="shared" si="2"/>
        <v>1574.9739999999999</v>
      </c>
      <c r="M12" s="3">
        <f t="shared" si="2"/>
        <v>1009.0790000000001</v>
      </c>
      <c r="O12" s="15"/>
      <c r="P12" s="15"/>
      <c r="Q12" s="15"/>
      <c r="R12" s="15"/>
      <c r="S12" s="15"/>
      <c r="T12" s="15"/>
      <c r="U12" s="15"/>
      <c r="V12" s="15"/>
    </row>
    <row r="13" spans="1:22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22" s="14" customFormat="1" ht="11.25" customHeight="1" x14ac:dyDescent="0.2">
      <c r="A14" s="16"/>
      <c r="B14" s="49" t="s">
        <v>6</v>
      </c>
      <c r="C14" s="49"/>
      <c r="D14" s="49"/>
      <c r="E14" s="1">
        <f>E19+E24</f>
        <v>214432</v>
      </c>
      <c r="F14" s="1">
        <f t="shared" ref="F14:M14" si="3">F19+F24</f>
        <v>33247</v>
      </c>
      <c r="G14" s="1">
        <f t="shared" si="3"/>
        <v>6082</v>
      </c>
      <c r="H14" s="1">
        <f t="shared" si="3"/>
        <v>8914</v>
      </c>
      <c r="I14" s="1">
        <f t="shared" si="3"/>
        <v>42699</v>
      </c>
      <c r="J14" s="1">
        <f t="shared" si="3"/>
        <v>93687</v>
      </c>
      <c r="K14" s="1">
        <f t="shared" si="3"/>
        <v>33128</v>
      </c>
      <c r="L14" s="1">
        <f>L19+L24</f>
        <v>8765</v>
      </c>
      <c r="M14" s="1">
        <f t="shared" si="3"/>
        <v>5627</v>
      </c>
      <c r="O14" s="15"/>
      <c r="P14" s="15"/>
      <c r="Q14" s="15"/>
      <c r="R14" s="15"/>
      <c r="S14" s="15"/>
      <c r="T14" s="15"/>
      <c r="U14" s="15"/>
      <c r="V14" s="15"/>
    </row>
    <row r="15" spans="1:22" s="14" customFormat="1" ht="11.25" customHeight="1" x14ac:dyDescent="0.2">
      <c r="A15" s="17"/>
      <c r="B15" s="49" t="s">
        <v>20</v>
      </c>
      <c r="C15" s="49"/>
      <c r="D15" s="49"/>
      <c r="E15" s="2">
        <f>SUM(E16:E17)</f>
        <v>936427.31799999997</v>
      </c>
      <c r="F15" s="2">
        <f t="shared" ref="F15:M15" si="4">SUM(F16:F17)</f>
        <v>97307.301999999996</v>
      </c>
      <c r="G15" s="2">
        <f t="shared" si="4"/>
        <v>8063.0860000000002</v>
      </c>
      <c r="H15" s="2">
        <f t="shared" si="4"/>
        <v>14039.395</v>
      </c>
      <c r="I15" s="2">
        <f t="shared" si="4"/>
        <v>146358.85199999998</v>
      </c>
      <c r="J15" s="2">
        <f t="shared" si="4"/>
        <v>521682.93599999999</v>
      </c>
      <c r="K15" s="2">
        <f t="shared" si="4"/>
        <v>122757.092</v>
      </c>
      <c r="L15" s="2">
        <f t="shared" si="4"/>
        <v>17859.656999999999</v>
      </c>
      <c r="M15" s="2">
        <f t="shared" si="4"/>
        <v>8358.9979999999996</v>
      </c>
      <c r="O15" s="15"/>
      <c r="P15" s="15"/>
      <c r="Q15" s="15"/>
      <c r="R15" s="15"/>
      <c r="S15" s="15"/>
      <c r="T15" s="15"/>
      <c r="U15" s="15"/>
      <c r="V15" s="15"/>
    </row>
    <row r="16" spans="1:22" s="14" customFormat="1" ht="11.25" customHeight="1" x14ac:dyDescent="0.2">
      <c r="A16" s="17"/>
      <c r="B16" s="18"/>
      <c r="C16" s="49" t="s">
        <v>7</v>
      </c>
      <c r="D16" s="49"/>
      <c r="E16" s="2">
        <f>SUM(F16:M16)</f>
        <v>771248.24699999997</v>
      </c>
      <c r="F16" s="2">
        <f>F21+F26</f>
        <v>88572.524999999994</v>
      </c>
      <c r="G16" s="2">
        <f t="shared" ref="G16:M17" si="5">G21+G26</f>
        <v>7100.6559999999999</v>
      </c>
      <c r="H16" s="2">
        <f t="shared" si="5"/>
        <v>12311.175999999999</v>
      </c>
      <c r="I16" s="2">
        <f t="shared" si="5"/>
        <v>123623.44399999999</v>
      </c>
      <c r="J16" s="2">
        <f t="shared" si="5"/>
        <v>416296.66499999998</v>
      </c>
      <c r="K16" s="2">
        <f t="shared" si="5"/>
        <v>99499.073000000004</v>
      </c>
      <c r="L16" s="2">
        <f t="shared" si="5"/>
        <v>16350.619999999999</v>
      </c>
      <c r="M16" s="2">
        <f t="shared" si="5"/>
        <v>7494.0879999999997</v>
      </c>
      <c r="O16" s="15"/>
      <c r="P16" s="15"/>
      <c r="Q16" s="15"/>
      <c r="R16" s="15"/>
      <c r="S16" s="15"/>
      <c r="T16" s="15"/>
      <c r="U16" s="15"/>
      <c r="V16" s="15"/>
    </row>
    <row r="17" spans="1:22" s="14" customFormat="1" ht="11.25" customHeight="1" x14ac:dyDescent="0.2">
      <c r="A17" s="17"/>
      <c r="B17" s="19"/>
      <c r="C17" s="39" t="s">
        <v>8</v>
      </c>
      <c r="D17" s="39"/>
      <c r="E17" s="3">
        <f>SUM(F17:M17)</f>
        <v>165179.07100000003</v>
      </c>
      <c r="F17" s="3">
        <f>F22+F27</f>
        <v>8734.777</v>
      </c>
      <c r="G17" s="3">
        <f t="shared" si="5"/>
        <v>962.43000000000006</v>
      </c>
      <c r="H17" s="3">
        <f t="shared" si="5"/>
        <v>1728.2190000000001</v>
      </c>
      <c r="I17" s="3">
        <f t="shared" si="5"/>
        <v>22735.408000000003</v>
      </c>
      <c r="J17" s="3">
        <f t="shared" si="5"/>
        <v>105386.27100000001</v>
      </c>
      <c r="K17" s="3">
        <f t="shared" si="5"/>
        <v>23258.019</v>
      </c>
      <c r="L17" s="3">
        <f t="shared" si="5"/>
        <v>1509.037</v>
      </c>
      <c r="M17" s="3">
        <f t="shared" si="5"/>
        <v>864.91000000000008</v>
      </c>
      <c r="O17" s="15"/>
      <c r="P17" s="15"/>
      <c r="Q17" s="15"/>
      <c r="R17" s="15"/>
      <c r="S17" s="15"/>
      <c r="T17" s="15"/>
      <c r="U17" s="15"/>
      <c r="V17" s="15"/>
    </row>
    <row r="18" spans="1:22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22" s="15" customFormat="1" ht="11.25" customHeight="1" x14ac:dyDescent="0.2">
      <c r="A19" s="19"/>
      <c r="B19" s="18"/>
      <c r="C19" s="49" t="s">
        <v>6</v>
      </c>
      <c r="D19" s="49"/>
      <c r="E19" s="1">
        <v>75658</v>
      </c>
      <c r="F19" s="1">
        <v>12260</v>
      </c>
      <c r="G19" s="1">
        <v>2768</v>
      </c>
      <c r="H19" s="1">
        <v>4049</v>
      </c>
      <c r="I19" s="1">
        <v>14946</v>
      </c>
      <c r="J19" s="1">
        <v>33891</v>
      </c>
      <c r="K19" s="1">
        <v>12031</v>
      </c>
      <c r="L19" s="1">
        <v>3666</v>
      </c>
      <c r="M19" s="1">
        <v>2347</v>
      </c>
    </row>
    <row r="20" spans="1:22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549168.23</v>
      </c>
      <c r="F20" s="2">
        <f t="shared" si="6"/>
        <v>53991.127</v>
      </c>
      <c r="G20" s="2">
        <f t="shared" si="6"/>
        <v>4214.3630000000003</v>
      </c>
      <c r="H20" s="2">
        <f t="shared" si="6"/>
        <v>7514.4930000000004</v>
      </c>
      <c r="I20" s="2">
        <f t="shared" si="6"/>
        <v>77986.713999999993</v>
      </c>
      <c r="J20" s="2">
        <f t="shared" si="6"/>
        <v>317570.39600000001</v>
      </c>
      <c r="K20" s="2">
        <f t="shared" si="6"/>
        <v>73580.495999999999</v>
      </c>
      <c r="L20" s="2">
        <f t="shared" si="6"/>
        <v>9848.652</v>
      </c>
      <c r="M20" s="2">
        <f t="shared" si="6"/>
        <v>4461.9890000000005</v>
      </c>
    </row>
    <row r="21" spans="1:22" s="15" customFormat="1" ht="11.25" customHeight="1" x14ac:dyDescent="0.2">
      <c r="A21" s="19"/>
      <c r="B21" s="19"/>
      <c r="C21" s="21"/>
      <c r="D21" s="22" t="s">
        <v>7</v>
      </c>
      <c r="E21" s="2">
        <f>SUM(F21:M21)</f>
        <v>447609.17000000004</v>
      </c>
      <c r="F21" s="2">
        <v>48383.508000000002</v>
      </c>
      <c r="G21" s="2">
        <v>3665.1489999999999</v>
      </c>
      <c r="H21" s="2">
        <v>6465.06</v>
      </c>
      <c r="I21" s="2">
        <v>66177.31</v>
      </c>
      <c r="J21" s="2">
        <v>250848.56899999999</v>
      </c>
      <c r="K21" s="2">
        <v>58945.267</v>
      </c>
      <c r="L21" s="2">
        <v>9138.6569999999992</v>
      </c>
      <c r="M21" s="2">
        <v>3985.65</v>
      </c>
    </row>
    <row r="22" spans="1:22" s="15" customFormat="1" ht="11.25" customHeight="1" x14ac:dyDescent="0.2">
      <c r="A22" s="19"/>
      <c r="B22" s="19"/>
      <c r="C22" s="20"/>
      <c r="D22" s="18" t="s">
        <v>8</v>
      </c>
      <c r="E22" s="3">
        <f>SUM(F22:M22)</f>
        <v>101559.06</v>
      </c>
      <c r="F22" s="3">
        <v>5607.6189999999997</v>
      </c>
      <c r="G22" s="3">
        <v>549.21400000000006</v>
      </c>
      <c r="H22" s="3">
        <v>1049.433</v>
      </c>
      <c r="I22" s="3">
        <v>11809.404</v>
      </c>
      <c r="J22" s="3">
        <v>66721.827000000005</v>
      </c>
      <c r="K22" s="3">
        <v>14635.228999999999</v>
      </c>
      <c r="L22" s="3">
        <v>709.995</v>
      </c>
      <c r="M22" s="3">
        <v>476.339</v>
      </c>
    </row>
    <row r="23" spans="1:22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22" s="15" customFormat="1" ht="11.25" customHeight="1" x14ac:dyDescent="0.2">
      <c r="A24" s="19"/>
      <c r="B24" s="18"/>
      <c r="C24" s="49" t="s">
        <v>6</v>
      </c>
      <c r="D24" s="49"/>
      <c r="E24" s="1">
        <v>138774</v>
      </c>
      <c r="F24" s="1">
        <v>20987</v>
      </c>
      <c r="G24" s="1">
        <v>3314</v>
      </c>
      <c r="H24" s="1">
        <v>4865</v>
      </c>
      <c r="I24" s="1">
        <v>27753</v>
      </c>
      <c r="J24" s="1">
        <v>59796</v>
      </c>
      <c r="K24" s="1">
        <v>21097</v>
      </c>
      <c r="L24" s="1">
        <v>5099</v>
      </c>
      <c r="M24" s="1">
        <v>3280</v>
      </c>
    </row>
    <row r="25" spans="1:22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387259.08799999999</v>
      </c>
      <c r="F25" s="2">
        <f t="shared" si="7"/>
        <v>43316.175000000003</v>
      </c>
      <c r="G25" s="2">
        <f t="shared" si="7"/>
        <v>3848.723</v>
      </c>
      <c r="H25" s="2">
        <f t="shared" si="7"/>
        <v>6524.902</v>
      </c>
      <c r="I25" s="2">
        <f t="shared" si="7"/>
        <v>68372.138000000006</v>
      </c>
      <c r="J25" s="2">
        <f t="shared" si="7"/>
        <v>204112.53999999998</v>
      </c>
      <c r="K25" s="2">
        <f t="shared" si="7"/>
        <v>49176.595999999998</v>
      </c>
      <c r="L25" s="2">
        <f t="shared" si="7"/>
        <v>8011.0050000000001</v>
      </c>
      <c r="M25" s="2">
        <f t="shared" si="7"/>
        <v>3897.009</v>
      </c>
    </row>
    <row r="26" spans="1:22" s="15" customFormat="1" ht="11.25" customHeight="1" x14ac:dyDescent="0.2">
      <c r="A26" s="19"/>
      <c r="B26" s="19"/>
      <c r="C26" s="21"/>
      <c r="D26" s="22" t="s">
        <v>7</v>
      </c>
      <c r="E26" s="2">
        <f>SUM(F26:M26)</f>
        <v>323639.07699999999</v>
      </c>
      <c r="F26" s="2">
        <v>40189.017</v>
      </c>
      <c r="G26" s="2">
        <v>3435.5070000000001</v>
      </c>
      <c r="H26" s="2">
        <v>5846.116</v>
      </c>
      <c r="I26" s="2">
        <v>57446.133999999998</v>
      </c>
      <c r="J26" s="2">
        <v>165448.09599999999</v>
      </c>
      <c r="K26" s="2">
        <v>40553.805999999997</v>
      </c>
      <c r="L26" s="2">
        <v>7211.9629999999997</v>
      </c>
      <c r="M26" s="2">
        <v>3508.4380000000001</v>
      </c>
    </row>
    <row r="27" spans="1:22" s="15" customFormat="1" ht="11.25" customHeight="1" x14ac:dyDescent="0.2">
      <c r="A27" s="19"/>
      <c r="B27" s="19"/>
      <c r="C27" s="20"/>
      <c r="D27" s="18" t="s">
        <v>8</v>
      </c>
      <c r="E27" s="3">
        <f>SUM(F27:M27)</f>
        <v>63620.011000000013</v>
      </c>
      <c r="F27" s="3">
        <v>3127.1579999999999</v>
      </c>
      <c r="G27" s="3">
        <v>413.21600000000001</v>
      </c>
      <c r="H27" s="3">
        <v>678.78599999999994</v>
      </c>
      <c r="I27" s="3">
        <v>10926.004000000001</v>
      </c>
      <c r="J27" s="3">
        <v>38664.444000000003</v>
      </c>
      <c r="K27" s="3">
        <v>8622.7900000000009</v>
      </c>
      <c r="L27" s="3">
        <v>799.04200000000003</v>
      </c>
      <c r="M27" s="3">
        <v>388.57100000000003</v>
      </c>
    </row>
    <row r="28" spans="1:22" s="14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  <c r="O28" s="15"/>
      <c r="P28" s="15"/>
      <c r="Q28" s="15"/>
      <c r="R28" s="15"/>
      <c r="S28" s="15"/>
      <c r="T28" s="15"/>
      <c r="U28" s="15"/>
      <c r="V28" s="15"/>
    </row>
    <row r="29" spans="1:22" s="15" customFormat="1" ht="11.25" customHeight="1" x14ac:dyDescent="0.2">
      <c r="A29" s="21"/>
      <c r="B29" s="49" t="s">
        <v>6</v>
      </c>
      <c r="C29" s="49"/>
      <c r="D29" s="49"/>
      <c r="E29" s="1">
        <v>40849</v>
      </c>
      <c r="F29" s="1">
        <v>2191</v>
      </c>
      <c r="G29" s="1">
        <v>1425</v>
      </c>
      <c r="H29" s="1">
        <v>1580</v>
      </c>
      <c r="I29" s="1">
        <v>18215</v>
      </c>
      <c r="J29" s="1">
        <v>13991</v>
      </c>
      <c r="K29" s="1">
        <v>2193</v>
      </c>
      <c r="L29" s="1">
        <v>522</v>
      </c>
      <c r="M29" s="1">
        <v>1834</v>
      </c>
    </row>
    <row r="30" spans="1:22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50521.028000000006</v>
      </c>
      <c r="F30" s="2">
        <f t="shared" si="8"/>
        <v>2200.3040000000001</v>
      </c>
      <c r="G30" s="2">
        <f t="shared" si="8"/>
        <v>439.36</v>
      </c>
      <c r="H30" s="2">
        <f t="shared" si="8"/>
        <v>522.245</v>
      </c>
      <c r="I30" s="2">
        <f t="shared" si="8"/>
        <v>18468.363000000001</v>
      </c>
      <c r="J30" s="2">
        <f t="shared" si="8"/>
        <v>24983.039000000001</v>
      </c>
      <c r="K30" s="2">
        <f t="shared" si="8"/>
        <v>3040.3330000000001</v>
      </c>
      <c r="L30" s="2">
        <f t="shared" si="8"/>
        <v>323.54000000000002</v>
      </c>
      <c r="M30" s="2">
        <f t="shared" si="8"/>
        <v>543.84400000000005</v>
      </c>
    </row>
    <row r="31" spans="1:22" s="15" customFormat="1" ht="11.25" customHeight="1" x14ac:dyDescent="0.2">
      <c r="A31" s="20"/>
      <c r="B31" s="21"/>
      <c r="C31" s="49" t="s">
        <v>7</v>
      </c>
      <c r="D31" s="49"/>
      <c r="E31" s="2">
        <f>SUM(F31:M31)</f>
        <v>37057.930000000008</v>
      </c>
      <c r="F31" s="2">
        <v>1665.2550000000001</v>
      </c>
      <c r="G31" s="2">
        <v>301.488</v>
      </c>
      <c r="H31" s="2">
        <v>377.983</v>
      </c>
      <c r="I31" s="2">
        <v>13301.216</v>
      </c>
      <c r="J31" s="2">
        <v>18285.449000000001</v>
      </c>
      <c r="K31" s="2">
        <v>2469.261</v>
      </c>
      <c r="L31" s="2">
        <v>257.60300000000001</v>
      </c>
      <c r="M31" s="2">
        <v>399.67500000000001</v>
      </c>
    </row>
    <row r="32" spans="1:22" s="15" customFormat="1" ht="11.25" customHeight="1" x14ac:dyDescent="0.2">
      <c r="A32" s="20"/>
      <c r="B32" s="20"/>
      <c r="C32" s="39" t="s">
        <v>8</v>
      </c>
      <c r="D32" s="39"/>
      <c r="E32" s="3">
        <f>SUM(F32:M32)</f>
        <v>13463.098</v>
      </c>
      <c r="F32" s="3">
        <v>535.04899999999998</v>
      </c>
      <c r="G32" s="3">
        <v>137.87200000000001</v>
      </c>
      <c r="H32" s="3">
        <v>144.262</v>
      </c>
      <c r="I32" s="3">
        <v>5167.1469999999999</v>
      </c>
      <c r="J32" s="3">
        <v>6697.59</v>
      </c>
      <c r="K32" s="3">
        <v>571.072</v>
      </c>
      <c r="L32" s="3">
        <v>65.936999999999998</v>
      </c>
      <c r="M32" s="15">
        <v>144.16900000000001</v>
      </c>
    </row>
    <row r="33" spans="1:22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22" s="14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  <c r="O34" s="15"/>
      <c r="P34" s="15"/>
      <c r="Q34" s="15"/>
      <c r="R34" s="15"/>
      <c r="S34" s="15"/>
      <c r="T34" s="15"/>
      <c r="U34" s="15"/>
      <c r="V34" s="15"/>
    </row>
    <row r="35" spans="1:22" s="15" customFormat="1" ht="11.25" customHeight="1" x14ac:dyDescent="0.2">
      <c r="A35" s="49" t="s">
        <v>6</v>
      </c>
      <c r="B35" s="49"/>
      <c r="C35" s="49"/>
      <c r="D35" s="49"/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</row>
    <row r="36" spans="1:22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2.5909999999999997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</v>
      </c>
      <c r="J36" s="2">
        <f t="shared" si="9"/>
        <v>2.5909999999999997</v>
      </c>
      <c r="K36" s="2">
        <f t="shared" si="9"/>
        <v>0</v>
      </c>
      <c r="L36" s="2">
        <f t="shared" si="9"/>
        <v>0</v>
      </c>
      <c r="M36" s="2">
        <f t="shared" si="9"/>
        <v>0</v>
      </c>
    </row>
    <row r="37" spans="1:22" s="15" customFormat="1" ht="11.25" customHeight="1" x14ac:dyDescent="0.2">
      <c r="A37" s="21"/>
      <c r="B37" s="49" t="s">
        <v>7</v>
      </c>
      <c r="C37" s="49"/>
      <c r="D37" s="49"/>
      <c r="E37" s="2">
        <f>SUM(F37:M37)</f>
        <v>2.3879999999999999</v>
      </c>
      <c r="F37" s="2">
        <v>0</v>
      </c>
      <c r="G37" s="2">
        <v>0</v>
      </c>
      <c r="H37" s="2">
        <v>0</v>
      </c>
      <c r="I37" s="2">
        <v>0</v>
      </c>
      <c r="J37" s="2">
        <v>2.3879999999999999</v>
      </c>
      <c r="K37" s="2">
        <v>0</v>
      </c>
      <c r="L37" s="2">
        <v>0</v>
      </c>
      <c r="M37" s="2">
        <v>0</v>
      </c>
    </row>
    <row r="38" spans="1:22" s="15" customFormat="1" ht="11.25" customHeight="1" x14ac:dyDescent="0.2">
      <c r="B38" s="39" t="s">
        <v>8</v>
      </c>
      <c r="C38" s="39"/>
      <c r="D38" s="39"/>
      <c r="E38" s="3">
        <f>SUM(F38:M38)</f>
        <v>0.20300000000000001</v>
      </c>
      <c r="F38" s="3">
        <v>0</v>
      </c>
      <c r="G38" s="3">
        <v>0</v>
      </c>
      <c r="H38" s="3">
        <v>0</v>
      </c>
      <c r="I38" s="3">
        <v>0</v>
      </c>
      <c r="J38" s="3">
        <v>0.20300000000000001</v>
      </c>
      <c r="K38" s="3">
        <v>0</v>
      </c>
      <c r="L38" s="3">
        <v>0</v>
      </c>
      <c r="M38" s="3">
        <v>0</v>
      </c>
    </row>
    <row r="39" spans="1:22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22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22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2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22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22" s="26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O44" s="25"/>
      <c r="P44" s="25"/>
      <c r="Q44" s="25"/>
      <c r="R44" s="25"/>
      <c r="S44" s="25"/>
      <c r="T44" s="25"/>
      <c r="U44" s="25"/>
      <c r="V44" s="25"/>
    </row>
    <row r="45" spans="1:22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22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22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22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B12:D12"/>
    <mergeCell ref="A1:M1"/>
    <mergeCell ref="A3:M3"/>
    <mergeCell ref="A4:M4"/>
    <mergeCell ref="A5:D5"/>
    <mergeCell ref="A6:D6"/>
    <mergeCell ref="A8:D8"/>
    <mergeCell ref="A9:D9"/>
    <mergeCell ref="A10:D10"/>
    <mergeCell ref="B11:D11"/>
    <mergeCell ref="A2:M2"/>
    <mergeCell ref="A7:D7"/>
    <mergeCell ref="A28:D28"/>
    <mergeCell ref="A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4:D24"/>
    <mergeCell ref="C25:D25"/>
    <mergeCell ref="A39:M39"/>
    <mergeCell ref="A40:M40"/>
    <mergeCell ref="A41:M41"/>
    <mergeCell ref="A42:M42"/>
    <mergeCell ref="A43:M43"/>
    <mergeCell ref="A34:D34"/>
    <mergeCell ref="A35:D35"/>
    <mergeCell ref="A36:D36"/>
    <mergeCell ref="B37:D37"/>
    <mergeCell ref="B38:D38"/>
    <mergeCell ref="B29:D29"/>
    <mergeCell ref="B30:D30"/>
    <mergeCell ref="C31:D31"/>
    <mergeCell ref="C32:D32"/>
    <mergeCell ref="A33:D33"/>
    <mergeCell ref="A44:M44"/>
    <mergeCell ref="A45:M45"/>
    <mergeCell ref="A46:M46"/>
    <mergeCell ref="A47:M47"/>
    <mergeCell ref="A48:M48"/>
  </mergeCells>
  <pageMargins left="0" right="0" top="0" bottom="0" header="0" footer="0"/>
  <pageSetup paperSize="9" orientation="landscape" r:id="rId1"/>
  <headerFooter alignWithMargins="0"/>
  <ignoredErrors>
    <ignoredError sqref="F10:M10 F15:M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6384" width="9.140625" style="28"/>
  </cols>
  <sheetData>
    <row r="1" spans="1:13" s="7" customFormat="1" ht="14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7.75" customHeight="1" x14ac:dyDescent="0.2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7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9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</row>
    <row r="6" spans="1:13" s="29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</row>
    <row r="7" spans="1:13" s="29" customFormat="1" ht="12" customHeight="1" x14ac:dyDescent="0.2">
      <c r="A7" s="59"/>
      <c r="B7" s="59"/>
      <c r="C7" s="59"/>
      <c r="D7" s="59"/>
      <c r="E7" s="37"/>
      <c r="F7" s="37"/>
      <c r="G7" s="37"/>
      <c r="H7" s="37"/>
      <c r="I7" s="37"/>
      <c r="J7" s="37"/>
      <c r="K7" s="37"/>
      <c r="L7" s="37"/>
      <c r="M7" s="37"/>
    </row>
    <row r="8" spans="1:13" s="15" customFormat="1" ht="12" customHeight="1" x14ac:dyDescent="0.2">
      <c r="A8" s="48" t="s">
        <v>5</v>
      </c>
      <c r="B8" s="48"/>
      <c r="C8" s="48"/>
      <c r="D8" s="48"/>
      <c r="E8" s="34"/>
      <c r="F8" s="13"/>
      <c r="G8" s="13"/>
      <c r="H8" s="13"/>
      <c r="I8" s="13"/>
      <c r="J8" s="13"/>
      <c r="K8" s="13"/>
      <c r="L8" s="13"/>
      <c r="M8" s="13"/>
    </row>
    <row r="9" spans="1:13" s="15" customFormat="1" ht="12" customHeight="1" x14ac:dyDescent="0.2">
      <c r="A9" s="49" t="s">
        <v>6</v>
      </c>
      <c r="B9" s="49"/>
      <c r="C9" s="49"/>
      <c r="D9" s="49"/>
      <c r="E9" s="1">
        <f>E14+E29</f>
        <v>254065</v>
      </c>
      <c r="F9" s="1">
        <f t="shared" ref="F9:L9" si="0">F14+F29</f>
        <v>35042</v>
      </c>
      <c r="G9" s="1">
        <f t="shared" si="0"/>
        <v>7402</v>
      </c>
      <c r="H9" s="1">
        <f t="shared" si="0"/>
        <v>10498</v>
      </c>
      <c r="I9" s="1">
        <f t="shared" si="0"/>
        <v>60467</v>
      </c>
      <c r="J9" s="1">
        <f t="shared" si="0"/>
        <v>107500</v>
      </c>
      <c r="K9" s="1">
        <f t="shared" si="0"/>
        <v>35151</v>
      </c>
      <c r="L9" s="1">
        <f t="shared" si="0"/>
        <v>9133</v>
      </c>
      <c r="M9" s="1">
        <f>M14+M29</f>
        <v>7444</v>
      </c>
    </row>
    <row r="10" spans="1:13" s="15" customFormat="1" ht="12" customHeight="1" x14ac:dyDescent="0.2">
      <c r="A10" s="49" t="s">
        <v>20</v>
      </c>
      <c r="B10" s="49"/>
      <c r="C10" s="49"/>
      <c r="D10" s="49"/>
      <c r="E10" s="2">
        <f>SUM(E11:E12)</f>
        <v>979353.84100000001</v>
      </c>
      <c r="F10" s="2">
        <f>SUM(F11:F12)</f>
        <v>98004.417000000001</v>
      </c>
      <c r="G10" s="2">
        <f t="shared" ref="G10:M10" si="1">SUM(G11:G12)</f>
        <v>8251.4459999999999</v>
      </c>
      <c r="H10" s="2">
        <f t="shared" si="1"/>
        <v>14501.244999999999</v>
      </c>
      <c r="I10" s="2">
        <f t="shared" si="1"/>
        <v>161507.05500000002</v>
      </c>
      <c r="J10" s="2">
        <f t="shared" si="1"/>
        <v>545577.94400000002</v>
      </c>
      <c r="K10" s="2">
        <f t="shared" si="1"/>
        <v>125010.79400000001</v>
      </c>
      <c r="L10" s="2">
        <f t="shared" si="1"/>
        <v>17748.16</v>
      </c>
      <c r="M10" s="2">
        <f t="shared" si="1"/>
        <v>8752.7799999999988</v>
      </c>
    </row>
    <row r="11" spans="1:13" s="15" customFormat="1" ht="12" customHeight="1" x14ac:dyDescent="0.2">
      <c r="A11" s="16"/>
      <c r="B11" s="49" t="s">
        <v>7</v>
      </c>
      <c r="C11" s="49"/>
      <c r="D11" s="49"/>
      <c r="E11" s="2">
        <f>SUM(F11:M11)</f>
        <v>808532.93799999997</v>
      </c>
      <c r="F11" s="2">
        <f>F16+F31</f>
        <v>89022.925000000003</v>
      </c>
      <c r="G11" s="2">
        <f t="shared" ref="G11:M12" si="2">G16+G31</f>
        <v>7201.6839999999993</v>
      </c>
      <c r="H11" s="2">
        <f t="shared" si="2"/>
        <v>12704.695</v>
      </c>
      <c r="I11" s="2">
        <f t="shared" si="2"/>
        <v>133963.43900000001</v>
      </c>
      <c r="J11" s="2">
        <f t="shared" si="2"/>
        <v>439306.29800000001</v>
      </c>
      <c r="K11" s="2">
        <f t="shared" si="2"/>
        <v>102344.69100000001</v>
      </c>
      <c r="L11" s="2">
        <f t="shared" si="2"/>
        <v>16204.645</v>
      </c>
      <c r="M11" s="2">
        <f t="shared" si="2"/>
        <v>7784.5609999999997</v>
      </c>
    </row>
    <row r="12" spans="1:13" s="15" customFormat="1" ht="12" customHeight="1" x14ac:dyDescent="0.2">
      <c r="A12" s="17"/>
      <c r="B12" s="39" t="s">
        <v>8</v>
      </c>
      <c r="C12" s="39"/>
      <c r="D12" s="39"/>
      <c r="E12" s="3">
        <f>SUM(F12:M12)</f>
        <v>170820.90300000002</v>
      </c>
      <c r="F12" s="3">
        <f>F17+F32</f>
        <v>8981.4920000000002</v>
      </c>
      <c r="G12" s="3">
        <f t="shared" si="2"/>
        <v>1049.7619999999999</v>
      </c>
      <c r="H12" s="3">
        <f t="shared" si="2"/>
        <v>1796.55</v>
      </c>
      <c r="I12" s="3">
        <f t="shared" si="2"/>
        <v>27543.616000000002</v>
      </c>
      <c r="J12" s="3">
        <f t="shared" si="2"/>
        <v>106271.64599999999</v>
      </c>
      <c r="K12" s="3">
        <f t="shared" si="2"/>
        <v>22666.102999999999</v>
      </c>
      <c r="L12" s="3">
        <f t="shared" si="2"/>
        <v>1543.5150000000001</v>
      </c>
      <c r="M12" s="3">
        <f t="shared" si="2"/>
        <v>968.21900000000005</v>
      </c>
    </row>
    <row r="13" spans="1:13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13" s="15" customFormat="1" ht="11.25" customHeight="1" x14ac:dyDescent="0.2">
      <c r="A14" s="16"/>
      <c r="B14" s="49" t="s">
        <v>6</v>
      </c>
      <c r="C14" s="49"/>
      <c r="D14" s="49"/>
      <c r="E14" s="1">
        <f>E19+E24</f>
        <v>213375</v>
      </c>
      <c r="F14" s="1">
        <f t="shared" ref="F14:M14" si="3">F19+F24</f>
        <v>32870</v>
      </c>
      <c r="G14" s="1">
        <f t="shared" si="3"/>
        <v>6004</v>
      </c>
      <c r="H14" s="1">
        <f t="shared" si="3"/>
        <v>8928</v>
      </c>
      <c r="I14" s="1">
        <f t="shared" si="3"/>
        <v>42424</v>
      </c>
      <c r="J14" s="1">
        <f t="shared" si="3"/>
        <v>93410</v>
      </c>
      <c r="K14" s="1">
        <f t="shared" si="3"/>
        <v>32979</v>
      </c>
      <c r="L14" s="1">
        <f t="shared" si="3"/>
        <v>8613</v>
      </c>
      <c r="M14" s="1">
        <f t="shared" si="3"/>
        <v>5643</v>
      </c>
    </row>
    <row r="15" spans="1:13" s="15" customFormat="1" ht="11.25" customHeight="1" x14ac:dyDescent="0.2">
      <c r="A15" s="17"/>
      <c r="B15" s="49" t="s">
        <v>20</v>
      </c>
      <c r="C15" s="49"/>
      <c r="D15" s="49"/>
      <c r="E15" s="2">
        <f>SUM(E16:E17)</f>
        <v>928842.39599999995</v>
      </c>
      <c r="F15" s="2">
        <f t="shared" ref="F15:M15" si="4">SUM(F16:F17)</f>
        <v>95993.600999999995</v>
      </c>
      <c r="G15" s="2">
        <f t="shared" si="4"/>
        <v>7886.67</v>
      </c>
      <c r="H15" s="2">
        <f t="shared" si="4"/>
        <v>13963.241999999998</v>
      </c>
      <c r="I15" s="2">
        <f t="shared" si="4"/>
        <v>143202.27100000001</v>
      </c>
      <c r="J15" s="2">
        <f t="shared" si="4"/>
        <v>520385.60499999998</v>
      </c>
      <c r="K15" s="2">
        <f t="shared" si="4"/>
        <v>121767.234</v>
      </c>
      <c r="L15" s="2">
        <f t="shared" si="4"/>
        <v>17429.22</v>
      </c>
      <c r="M15" s="2">
        <f t="shared" si="4"/>
        <v>8214.5529999999999</v>
      </c>
    </row>
    <row r="16" spans="1:13" s="15" customFormat="1" ht="11.25" customHeight="1" x14ac:dyDescent="0.2">
      <c r="A16" s="17"/>
      <c r="B16" s="18"/>
      <c r="C16" s="49" t="s">
        <v>7</v>
      </c>
      <c r="D16" s="49"/>
      <c r="E16" s="2">
        <f>SUM(F16:M16)</f>
        <v>771501.42599999998</v>
      </c>
      <c r="F16" s="2">
        <f>F21+F26</f>
        <v>87417.790999999997</v>
      </c>
      <c r="G16" s="2">
        <f t="shared" ref="G16:M17" si="5">G21+G26</f>
        <v>6945.57</v>
      </c>
      <c r="H16" s="2">
        <f t="shared" si="5"/>
        <v>12331.565999999999</v>
      </c>
      <c r="I16" s="2">
        <f t="shared" si="5"/>
        <v>120920.40700000001</v>
      </c>
      <c r="J16" s="2">
        <f t="shared" si="5"/>
        <v>420775.03899999999</v>
      </c>
      <c r="K16" s="2">
        <f t="shared" si="5"/>
        <v>99765.115000000005</v>
      </c>
      <c r="L16" s="2">
        <f t="shared" si="5"/>
        <v>15956.380000000001</v>
      </c>
      <c r="M16" s="2">
        <f t="shared" si="5"/>
        <v>7389.558</v>
      </c>
    </row>
    <row r="17" spans="1:13" s="15" customFormat="1" ht="11.25" customHeight="1" x14ac:dyDescent="0.2">
      <c r="A17" s="17"/>
      <c r="B17" s="19"/>
      <c r="C17" s="39" t="s">
        <v>8</v>
      </c>
      <c r="D17" s="39"/>
      <c r="E17" s="3">
        <f>SUM(F17:M17)</f>
        <v>157340.97</v>
      </c>
      <c r="F17" s="3">
        <f>F22+F27</f>
        <v>8575.81</v>
      </c>
      <c r="G17" s="3">
        <f t="shared" si="5"/>
        <v>941.1</v>
      </c>
      <c r="H17" s="3">
        <f t="shared" si="5"/>
        <v>1631.6759999999999</v>
      </c>
      <c r="I17" s="3">
        <f t="shared" si="5"/>
        <v>22281.864000000001</v>
      </c>
      <c r="J17" s="3">
        <f t="shared" si="5"/>
        <v>99610.565999999992</v>
      </c>
      <c r="K17" s="3">
        <f t="shared" si="5"/>
        <v>22002.118999999999</v>
      </c>
      <c r="L17" s="3">
        <f t="shared" si="5"/>
        <v>1472.8400000000001</v>
      </c>
      <c r="M17" s="3">
        <f t="shared" si="5"/>
        <v>824.995</v>
      </c>
    </row>
    <row r="18" spans="1:13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13" s="15" customFormat="1" ht="11.25" customHeight="1" x14ac:dyDescent="0.2">
      <c r="A19" s="19"/>
      <c r="B19" s="18"/>
      <c r="C19" s="49" t="s">
        <v>6</v>
      </c>
      <c r="D19" s="49"/>
      <c r="E19" s="1">
        <v>76263</v>
      </c>
      <c r="F19" s="1">
        <v>12323</v>
      </c>
      <c r="G19" s="1">
        <v>2778</v>
      </c>
      <c r="H19" s="1">
        <v>4100</v>
      </c>
      <c r="I19" s="1">
        <v>14997</v>
      </c>
      <c r="J19" s="1">
        <v>34194</v>
      </c>
      <c r="K19" s="1">
        <v>12102</v>
      </c>
      <c r="L19" s="1">
        <v>3682</v>
      </c>
      <c r="M19" s="1">
        <v>2364</v>
      </c>
    </row>
    <row r="20" spans="1:13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549210.04700000002</v>
      </c>
      <c r="F20" s="2">
        <f t="shared" si="6"/>
        <v>53731.422999999995</v>
      </c>
      <c r="G20" s="2">
        <f t="shared" si="6"/>
        <v>4127.6170000000002</v>
      </c>
      <c r="H20" s="2">
        <f t="shared" si="6"/>
        <v>7496.9519999999993</v>
      </c>
      <c r="I20" s="2">
        <f t="shared" si="6"/>
        <v>77022.775999999998</v>
      </c>
      <c r="J20" s="2">
        <f t="shared" si="6"/>
        <v>319525.55300000001</v>
      </c>
      <c r="K20" s="2">
        <f t="shared" si="6"/>
        <v>73268.319000000003</v>
      </c>
      <c r="L20" s="2">
        <f t="shared" si="6"/>
        <v>9770.8050000000003</v>
      </c>
      <c r="M20" s="2">
        <f t="shared" si="6"/>
        <v>4266.6019999999999</v>
      </c>
    </row>
    <row r="21" spans="1:13" s="15" customFormat="1" ht="11.25" customHeight="1" x14ac:dyDescent="0.2">
      <c r="A21" s="19"/>
      <c r="B21" s="19"/>
      <c r="C21" s="21"/>
      <c r="D21" s="22" t="s">
        <v>7</v>
      </c>
      <c r="E21" s="2">
        <f>SUM(F21:M21)</f>
        <v>450350.26900000003</v>
      </c>
      <c r="F21" s="2">
        <v>48178.330999999998</v>
      </c>
      <c r="G21" s="2">
        <v>3566.127</v>
      </c>
      <c r="H21" s="2">
        <v>6521.8559999999998</v>
      </c>
      <c r="I21" s="2">
        <v>65267.451999999997</v>
      </c>
      <c r="J21" s="2">
        <v>254867.42</v>
      </c>
      <c r="K21" s="2">
        <v>59110.336000000003</v>
      </c>
      <c r="L21" s="2">
        <v>9037.4920000000002</v>
      </c>
      <c r="M21" s="2">
        <v>3801.2550000000001</v>
      </c>
    </row>
    <row r="22" spans="1:13" s="15" customFormat="1" ht="11.25" customHeight="1" x14ac:dyDescent="0.2">
      <c r="A22" s="19"/>
      <c r="B22" s="19"/>
      <c r="C22" s="20"/>
      <c r="D22" s="18" t="s">
        <v>8</v>
      </c>
      <c r="E22" s="3">
        <f>SUM(F22:M22)</f>
        <v>98859.778000000006</v>
      </c>
      <c r="F22" s="3">
        <v>5553.0919999999996</v>
      </c>
      <c r="G22" s="3">
        <v>561.49</v>
      </c>
      <c r="H22" s="3">
        <v>975.096</v>
      </c>
      <c r="I22" s="3">
        <v>11755.324000000001</v>
      </c>
      <c r="J22" s="3">
        <v>64658.133000000002</v>
      </c>
      <c r="K22" s="3">
        <v>14157.983</v>
      </c>
      <c r="L22" s="3">
        <v>733.31299999999999</v>
      </c>
      <c r="M22" s="3">
        <v>465.34699999999998</v>
      </c>
    </row>
    <row r="23" spans="1:13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13" s="15" customFormat="1" ht="11.25" customHeight="1" x14ac:dyDescent="0.2">
      <c r="A24" s="19"/>
      <c r="B24" s="18"/>
      <c r="C24" s="49" t="s">
        <v>6</v>
      </c>
      <c r="D24" s="49"/>
      <c r="E24" s="1">
        <v>137112</v>
      </c>
      <c r="F24" s="1">
        <v>20547</v>
      </c>
      <c r="G24" s="1">
        <v>3226</v>
      </c>
      <c r="H24" s="1">
        <v>4828</v>
      </c>
      <c r="I24" s="1">
        <v>27427</v>
      </c>
      <c r="J24" s="1">
        <v>59216</v>
      </c>
      <c r="K24" s="1">
        <v>20877</v>
      </c>
      <c r="L24" s="1">
        <v>4931</v>
      </c>
      <c r="M24" s="1">
        <v>3279</v>
      </c>
    </row>
    <row r="25" spans="1:13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379632.34899999999</v>
      </c>
      <c r="F25" s="2">
        <f t="shared" si="7"/>
        <v>42262.178</v>
      </c>
      <c r="G25" s="2">
        <f t="shared" si="7"/>
        <v>3759.0530000000003</v>
      </c>
      <c r="H25" s="2">
        <f t="shared" si="7"/>
        <v>6466.29</v>
      </c>
      <c r="I25" s="2">
        <f t="shared" si="7"/>
        <v>66179.494999999995</v>
      </c>
      <c r="J25" s="2">
        <f t="shared" si="7"/>
        <v>200860.052</v>
      </c>
      <c r="K25" s="2">
        <f t="shared" si="7"/>
        <v>48498.915000000001</v>
      </c>
      <c r="L25" s="2">
        <f t="shared" si="7"/>
        <v>7658.415</v>
      </c>
      <c r="M25" s="2">
        <f t="shared" si="7"/>
        <v>3947.951</v>
      </c>
    </row>
    <row r="26" spans="1:13" s="15" customFormat="1" ht="11.25" customHeight="1" x14ac:dyDescent="0.2">
      <c r="A26" s="19"/>
      <c r="B26" s="19"/>
      <c r="C26" s="21"/>
      <c r="D26" s="22" t="s">
        <v>7</v>
      </c>
      <c r="E26" s="2">
        <f>SUM(F26:M26)</f>
        <v>321151.15700000001</v>
      </c>
      <c r="F26" s="2">
        <v>39239.46</v>
      </c>
      <c r="G26" s="2">
        <v>3379.4430000000002</v>
      </c>
      <c r="H26" s="2">
        <v>5809.71</v>
      </c>
      <c r="I26" s="2">
        <v>55652.955000000002</v>
      </c>
      <c r="J26" s="2">
        <v>165907.61900000001</v>
      </c>
      <c r="K26" s="2">
        <v>40654.779000000002</v>
      </c>
      <c r="L26" s="2">
        <v>6918.8879999999999</v>
      </c>
      <c r="M26" s="2">
        <v>3588.3029999999999</v>
      </c>
    </row>
    <row r="27" spans="1:13" s="15" customFormat="1" ht="11.25" customHeight="1" x14ac:dyDescent="0.2">
      <c r="A27" s="19"/>
      <c r="B27" s="19"/>
      <c r="C27" s="20"/>
      <c r="D27" s="18" t="s">
        <v>8</v>
      </c>
      <c r="E27" s="3">
        <f>SUM(F27:M27)</f>
        <v>58481.191999999995</v>
      </c>
      <c r="F27" s="3">
        <v>3022.7179999999998</v>
      </c>
      <c r="G27" s="3">
        <v>379.61</v>
      </c>
      <c r="H27" s="3">
        <v>656.58</v>
      </c>
      <c r="I27" s="3">
        <v>10526.54</v>
      </c>
      <c r="J27" s="3">
        <v>34952.432999999997</v>
      </c>
      <c r="K27" s="3">
        <v>7844.1360000000004</v>
      </c>
      <c r="L27" s="3">
        <v>739.52700000000004</v>
      </c>
      <c r="M27" s="3">
        <v>359.64800000000002</v>
      </c>
    </row>
    <row r="28" spans="1:13" s="15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</row>
    <row r="29" spans="1:13" s="15" customFormat="1" ht="11.25" customHeight="1" x14ac:dyDescent="0.2">
      <c r="A29" s="21"/>
      <c r="B29" s="49" t="s">
        <v>6</v>
      </c>
      <c r="C29" s="49"/>
      <c r="D29" s="49"/>
      <c r="E29" s="1">
        <v>40690</v>
      </c>
      <c r="F29" s="1">
        <v>2172</v>
      </c>
      <c r="G29" s="1">
        <v>1398</v>
      </c>
      <c r="H29" s="1">
        <v>1570</v>
      </c>
      <c r="I29" s="1">
        <v>18043</v>
      </c>
      <c r="J29" s="1">
        <v>14090</v>
      </c>
      <c r="K29" s="1">
        <v>2172</v>
      </c>
      <c r="L29" s="1">
        <v>520</v>
      </c>
      <c r="M29" s="1">
        <v>1801</v>
      </c>
    </row>
    <row r="30" spans="1:13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50511.444999999992</v>
      </c>
      <c r="F30" s="2">
        <f t="shared" si="8"/>
        <v>2010.816</v>
      </c>
      <c r="G30" s="2">
        <f t="shared" si="8"/>
        <v>364.77599999999995</v>
      </c>
      <c r="H30" s="2">
        <f t="shared" si="8"/>
        <v>538.00300000000004</v>
      </c>
      <c r="I30" s="2">
        <f t="shared" si="8"/>
        <v>18304.784</v>
      </c>
      <c r="J30" s="2">
        <f t="shared" si="8"/>
        <v>25192.339</v>
      </c>
      <c r="K30" s="2">
        <f t="shared" si="8"/>
        <v>3243.56</v>
      </c>
      <c r="L30" s="2">
        <f t="shared" si="8"/>
        <v>318.94</v>
      </c>
      <c r="M30" s="2">
        <f t="shared" si="8"/>
        <v>538.22699999999998</v>
      </c>
    </row>
    <row r="31" spans="1:13" s="15" customFormat="1" ht="11.25" customHeight="1" x14ac:dyDescent="0.2">
      <c r="A31" s="20"/>
      <c r="B31" s="21"/>
      <c r="C31" s="49" t="s">
        <v>7</v>
      </c>
      <c r="D31" s="49"/>
      <c r="E31" s="2">
        <f>SUM(F31:M31)</f>
        <v>37031.511999999995</v>
      </c>
      <c r="F31" s="2">
        <v>1605.134</v>
      </c>
      <c r="G31" s="2">
        <v>256.11399999999998</v>
      </c>
      <c r="H31" s="2">
        <v>373.12900000000002</v>
      </c>
      <c r="I31" s="2">
        <v>13043.031999999999</v>
      </c>
      <c r="J31" s="2">
        <v>18531.258999999998</v>
      </c>
      <c r="K31" s="2">
        <v>2579.576</v>
      </c>
      <c r="L31" s="2">
        <v>248.26499999999999</v>
      </c>
      <c r="M31" s="2">
        <v>395.00299999999999</v>
      </c>
    </row>
    <row r="32" spans="1:13" s="15" customFormat="1" ht="11.25" customHeight="1" x14ac:dyDescent="0.2">
      <c r="A32" s="20"/>
      <c r="B32" s="20"/>
      <c r="C32" s="39" t="s">
        <v>8</v>
      </c>
      <c r="D32" s="39"/>
      <c r="E32" s="3">
        <f>SUM(F32:M32)</f>
        <v>13479.932999999999</v>
      </c>
      <c r="F32" s="3">
        <v>405.68200000000002</v>
      </c>
      <c r="G32" s="3">
        <v>108.66200000000001</v>
      </c>
      <c r="H32" s="3">
        <v>164.874</v>
      </c>
      <c r="I32" s="3">
        <v>5261.7520000000004</v>
      </c>
      <c r="J32" s="3">
        <v>6661.08</v>
      </c>
      <c r="K32" s="3">
        <v>663.98400000000004</v>
      </c>
      <c r="L32" s="3">
        <v>70.674999999999997</v>
      </c>
      <c r="M32" s="33">
        <v>143.22399999999999</v>
      </c>
    </row>
    <row r="33" spans="1:13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13" s="15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15" customFormat="1" ht="11.25" customHeight="1" x14ac:dyDescent="0.2">
      <c r="A35" s="49" t="s">
        <v>6</v>
      </c>
      <c r="B35" s="49"/>
      <c r="C35" s="49"/>
      <c r="D35" s="49"/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</row>
    <row r="36" spans="1:13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1.302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</v>
      </c>
      <c r="J36" s="2">
        <f t="shared" si="9"/>
        <v>1.302</v>
      </c>
      <c r="K36" s="2">
        <f t="shared" si="9"/>
        <v>0</v>
      </c>
      <c r="L36" s="2">
        <f t="shared" si="9"/>
        <v>0</v>
      </c>
      <c r="M36" s="2">
        <f t="shared" si="9"/>
        <v>0</v>
      </c>
    </row>
    <row r="37" spans="1:13" s="15" customFormat="1" ht="11.25" customHeight="1" x14ac:dyDescent="0.2">
      <c r="A37" s="21"/>
      <c r="B37" s="49" t="s">
        <v>7</v>
      </c>
      <c r="C37" s="49"/>
      <c r="D37" s="49"/>
      <c r="E37" s="2">
        <f>SUM(F37:M37)</f>
        <v>1.302</v>
      </c>
      <c r="F37" s="2">
        <v>0</v>
      </c>
      <c r="G37" s="2">
        <v>0</v>
      </c>
      <c r="H37" s="2">
        <v>0</v>
      </c>
      <c r="I37" s="2">
        <v>0</v>
      </c>
      <c r="J37" s="2">
        <v>1.302</v>
      </c>
      <c r="K37" s="2">
        <v>0</v>
      </c>
      <c r="L37" s="2">
        <v>0</v>
      </c>
      <c r="M37" s="2">
        <v>0</v>
      </c>
    </row>
    <row r="38" spans="1:13" s="15" customFormat="1" ht="11.25" customHeight="1" x14ac:dyDescent="0.2">
      <c r="B38" s="39" t="s">
        <v>8</v>
      </c>
      <c r="C38" s="39"/>
      <c r="D38" s="39"/>
      <c r="E38" s="3">
        <f>SUM(F38:M38)</f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13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s="25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A6:D6"/>
    <mergeCell ref="A8:D8"/>
    <mergeCell ref="A9:D9"/>
    <mergeCell ref="A1:M1"/>
    <mergeCell ref="A3:M3"/>
    <mergeCell ref="A4:M4"/>
    <mergeCell ref="A5:D5"/>
    <mergeCell ref="A2:M2"/>
    <mergeCell ref="A7:D7"/>
    <mergeCell ref="A10:D10"/>
    <mergeCell ref="B11:D11"/>
    <mergeCell ref="B12:D12"/>
    <mergeCell ref="A13:D13"/>
    <mergeCell ref="B14:D14"/>
    <mergeCell ref="B15:D15"/>
    <mergeCell ref="C16:D16"/>
    <mergeCell ref="C17:D17"/>
    <mergeCell ref="B18:D18"/>
    <mergeCell ref="C19:D19"/>
    <mergeCell ref="C20:D20"/>
    <mergeCell ref="B23:D23"/>
    <mergeCell ref="C24:D24"/>
    <mergeCell ref="C25:D25"/>
    <mergeCell ref="A28:D28"/>
    <mergeCell ref="B29:D29"/>
    <mergeCell ref="B30:D30"/>
    <mergeCell ref="C31:D31"/>
    <mergeCell ref="C32:D32"/>
    <mergeCell ref="A33:D33"/>
    <mergeCell ref="A34:D34"/>
    <mergeCell ref="A35:D35"/>
    <mergeCell ref="A36:D36"/>
    <mergeCell ref="B37:D37"/>
    <mergeCell ref="B38:D38"/>
    <mergeCell ref="A44:M44"/>
    <mergeCell ref="A45:M45"/>
    <mergeCell ref="A46:M46"/>
    <mergeCell ref="A47:M47"/>
    <mergeCell ref="A48:M48"/>
    <mergeCell ref="A39:M39"/>
    <mergeCell ref="A40:M40"/>
    <mergeCell ref="A41:M41"/>
    <mergeCell ref="A42:M42"/>
    <mergeCell ref="A43:M43"/>
  </mergeCells>
  <pageMargins left="0" right="0" top="0" bottom="0" header="0" footer="0"/>
  <pageSetup paperSize="9" orientation="landscape" r:id="rId1"/>
  <headerFooter alignWithMargins="0"/>
  <ignoredErrors>
    <ignoredError sqref="F10:M10 F15:M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6384" width="9.140625" style="28"/>
  </cols>
  <sheetData>
    <row r="1" spans="1:13" s="7" customFormat="1" ht="14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7.75" customHeight="1" x14ac:dyDescent="0.2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7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9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</row>
    <row r="6" spans="1:13" s="29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</row>
    <row r="7" spans="1:13" s="29" customFormat="1" ht="12" customHeight="1" x14ac:dyDescent="0.2">
      <c r="A7" s="59"/>
      <c r="B7" s="59"/>
      <c r="C7" s="59"/>
      <c r="D7" s="59"/>
      <c r="E7" s="37"/>
      <c r="F7" s="37"/>
      <c r="G7" s="37"/>
      <c r="H7" s="37"/>
      <c r="I7" s="37"/>
      <c r="J7" s="37"/>
      <c r="K7" s="37"/>
      <c r="L7" s="37"/>
      <c r="M7" s="37"/>
    </row>
    <row r="8" spans="1:13" s="15" customFormat="1" ht="12" customHeight="1" x14ac:dyDescent="0.2">
      <c r="A8" s="48" t="s">
        <v>5</v>
      </c>
      <c r="B8" s="48"/>
      <c r="C8" s="48"/>
      <c r="D8" s="48"/>
      <c r="E8" s="34"/>
      <c r="F8" s="13"/>
      <c r="G8" s="13"/>
      <c r="H8" s="13"/>
      <c r="I8" s="13"/>
      <c r="J8" s="13"/>
      <c r="K8" s="13"/>
      <c r="L8" s="13"/>
      <c r="M8" s="13"/>
    </row>
    <row r="9" spans="1:13" s="15" customFormat="1" ht="12" customHeight="1" x14ac:dyDescent="0.2">
      <c r="A9" s="49" t="s">
        <v>6</v>
      </c>
      <c r="B9" s="49"/>
      <c r="C9" s="49"/>
      <c r="D9" s="49"/>
      <c r="E9" s="1">
        <f>E14+E29</f>
        <v>252225</v>
      </c>
      <c r="F9" s="1">
        <f t="shared" ref="F9:L9" si="0">F14+F29</f>
        <v>34672</v>
      </c>
      <c r="G9" s="1">
        <f t="shared" si="0"/>
        <v>7295</v>
      </c>
      <c r="H9" s="1">
        <f t="shared" si="0"/>
        <v>10477</v>
      </c>
      <c r="I9" s="1">
        <f t="shared" si="0"/>
        <v>59999</v>
      </c>
      <c r="J9" s="1">
        <f t="shared" si="0"/>
        <v>106685</v>
      </c>
      <c r="K9" s="1">
        <f t="shared" si="0"/>
        <v>34868</v>
      </c>
      <c r="L9" s="1">
        <f t="shared" si="0"/>
        <v>9019</v>
      </c>
      <c r="M9" s="1">
        <f>M14+M29</f>
        <v>7389</v>
      </c>
    </row>
    <row r="10" spans="1:13" s="15" customFormat="1" ht="12" customHeight="1" x14ac:dyDescent="0.2">
      <c r="A10" s="49" t="s">
        <v>20</v>
      </c>
      <c r="B10" s="49"/>
      <c r="C10" s="49"/>
      <c r="D10" s="49"/>
      <c r="E10" s="2">
        <f>SUM(E11:E12)</f>
        <v>969724.70600000001</v>
      </c>
      <c r="F10" s="2">
        <f>SUM(F11:F12)</f>
        <v>96009.124000000011</v>
      </c>
      <c r="G10" s="2">
        <f t="shared" ref="G10:M10" si="1">SUM(G11:G12)</f>
        <v>8095.665</v>
      </c>
      <c r="H10" s="2">
        <f t="shared" si="1"/>
        <v>14587.474999999999</v>
      </c>
      <c r="I10" s="2">
        <f t="shared" si="1"/>
        <v>160907.26700000002</v>
      </c>
      <c r="J10" s="2">
        <f t="shared" si="1"/>
        <v>541043.07199999993</v>
      </c>
      <c r="K10" s="2">
        <f t="shared" si="1"/>
        <v>122698.942</v>
      </c>
      <c r="L10" s="2">
        <f t="shared" si="1"/>
        <v>17532.767999999996</v>
      </c>
      <c r="M10" s="2">
        <f t="shared" si="1"/>
        <v>8850.393</v>
      </c>
    </row>
    <row r="11" spans="1:13" s="15" customFormat="1" ht="12" customHeight="1" x14ac:dyDescent="0.2">
      <c r="A11" s="16"/>
      <c r="B11" s="49" t="s">
        <v>7</v>
      </c>
      <c r="C11" s="49"/>
      <c r="D11" s="49"/>
      <c r="E11" s="2">
        <f>SUM(F11:M11)</f>
        <v>810001.29200000002</v>
      </c>
      <c r="F11" s="2">
        <f>F16+F31</f>
        <v>87597.744000000006</v>
      </c>
      <c r="G11" s="2">
        <f t="shared" ref="G11:M12" si="2">G16+G31</f>
        <v>7071.3710000000001</v>
      </c>
      <c r="H11" s="2">
        <f t="shared" si="2"/>
        <v>12801.037999999999</v>
      </c>
      <c r="I11" s="2">
        <f t="shared" si="2"/>
        <v>134017.25400000002</v>
      </c>
      <c r="J11" s="2">
        <f t="shared" si="2"/>
        <v>443433.21499999997</v>
      </c>
      <c r="K11" s="2">
        <f t="shared" si="2"/>
        <v>101108.784</v>
      </c>
      <c r="L11" s="2">
        <f t="shared" si="2"/>
        <v>16082.803999999998</v>
      </c>
      <c r="M11" s="2">
        <f t="shared" si="2"/>
        <v>7889.0820000000003</v>
      </c>
    </row>
    <row r="12" spans="1:13" s="15" customFormat="1" ht="12" customHeight="1" x14ac:dyDescent="0.2">
      <c r="A12" s="17"/>
      <c r="B12" s="39" t="s">
        <v>8</v>
      </c>
      <c r="C12" s="39"/>
      <c r="D12" s="39"/>
      <c r="E12" s="3">
        <f>SUM(F12:M12)</f>
        <v>159723.41399999999</v>
      </c>
      <c r="F12" s="3">
        <f>F17+F32</f>
        <v>8411.380000000001</v>
      </c>
      <c r="G12" s="3">
        <f t="shared" si="2"/>
        <v>1024.2940000000001</v>
      </c>
      <c r="H12" s="3">
        <f t="shared" si="2"/>
        <v>1786.4369999999999</v>
      </c>
      <c r="I12" s="3">
        <f t="shared" si="2"/>
        <v>26890.012999999999</v>
      </c>
      <c r="J12" s="3">
        <f t="shared" si="2"/>
        <v>97609.857000000004</v>
      </c>
      <c r="K12" s="3">
        <f t="shared" si="2"/>
        <v>21590.157999999999</v>
      </c>
      <c r="L12" s="3">
        <f t="shared" si="2"/>
        <v>1449.9639999999999</v>
      </c>
      <c r="M12" s="3">
        <f t="shared" si="2"/>
        <v>961.31100000000015</v>
      </c>
    </row>
    <row r="13" spans="1:13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13" s="15" customFormat="1" ht="11.25" customHeight="1" x14ac:dyDescent="0.2">
      <c r="A14" s="16"/>
      <c r="B14" s="49" t="s">
        <v>6</v>
      </c>
      <c r="C14" s="49"/>
      <c r="D14" s="49"/>
      <c r="E14" s="1">
        <f>E19+E24</f>
        <v>211717</v>
      </c>
      <c r="F14" s="1">
        <f t="shared" ref="F14:M14" si="3">F19+F24</f>
        <v>32518</v>
      </c>
      <c r="G14" s="1">
        <f t="shared" si="3"/>
        <v>5915</v>
      </c>
      <c r="H14" s="1">
        <f t="shared" si="3"/>
        <v>8911</v>
      </c>
      <c r="I14" s="1">
        <f t="shared" si="3"/>
        <v>42129</v>
      </c>
      <c r="J14" s="1">
        <f t="shared" si="3"/>
        <v>92582</v>
      </c>
      <c r="K14" s="1">
        <f t="shared" si="3"/>
        <v>32664</v>
      </c>
      <c r="L14" s="1">
        <f t="shared" si="3"/>
        <v>8503</v>
      </c>
      <c r="M14" s="1">
        <f t="shared" si="3"/>
        <v>5619</v>
      </c>
    </row>
    <row r="15" spans="1:13" s="15" customFormat="1" ht="11.25" customHeight="1" x14ac:dyDescent="0.2">
      <c r="A15" s="17"/>
      <c r="B15" s="49" t="s">
        <v>20</v>
      </c>
      <c r="C15" s="49"/>
      <c r="D15" s="49"/>
      <c r="E15" s="2">
        <f>SUM(E16:E17)</f>
        <v>906936.51699999999</v>
      </c>
      <c r="F15" s="2">
        <f t="shared" ref="F15:M15" si="4">SUM(F16:F17)</f>
        <v>93975.656000000003</v>
      </c>
      <c r="G15" s="2">
        <f t="shared" si="4"/>
        <v>7753.6230000000005</v>
      </c>
      <c r="H15" s="2">
        <f t="shared" si="4"/>
        <v>14136.590999999999</v>
      </c>
      <c r="I15" s="2">
        <f t="shared" si="4"/>
        <v>142394.64499999999</v>
      </c>
      <c r="J15" s="2">
        <f t="shared" si="4"/>
        <v>503668.95699999999</v>
      </c>
      <c r="K15" s="2">
        <f t="shared" si="4"/>
        <v>119532.15599999999</v>
      </c>
      <c r="L15" s="2">
        <f t="shared" si="4"/>
        <v>17198.539999999997</v>
      </c>
      <c r="M15" s="2">
        <f t="shared" si="4"/>
        <v>8276.3490000000002</v>
      </c>
    </row>
    <row r="16" spans="1:13" s="15" customFormat="1" ht="11.25" customHeight="1" x14ac:dyDescent="0.2">
      <c r="A16" s="17"/>
      <c r="B16" s="18"/>
      <c r="C16" s="49" t="s">
        <v>7</v>
      </c>
      <c r="D16" s="49"/>
      <c r="E16" s="2">
        <f>SUM(F16:M16)</f>
        <v>761490.09600000002</v>
      </c>
      <c r="F16" s="2">
        <f>F21+F26</f>
        <v>85996.394</v>
      </c>
      <c r="G16" s="2">
        <f t="shared" ref="G16:M17" si="5">G21+G26</f>
        <v>6832.0010000000002</v>
      </c>
      <c r="H16" s="2">
        <f t="shared" si="5"/>
        <v>12470.387999999999</v>
      </c>
      <c r="I16" s="2">
        <f t="shared" si="5"/>
        <v>120750.966</v>
      </c>
      <c r="J16" s="2">
        <f t="shared" si="5"/>
        <v>413539.071</v>
      </c>
      <c r="K16" s="2">
        <f t="shared" si="5"/>
        <v>98625.513999999996</v>
      </c>
      <c r="L16" s="2">
        <f t="shared" si="5"/>
        <v>15818.312999999998</v>
      </c>
      <c r="M16" s="2">
        <f t="shared" si="5"/>
        <v>7457.4490000000005</v>
      </c>
    </row>
    <row r="17" spans="1:13" s="15" customFormat="1" ht="11.25" customHeight="1" x14ac:dyDescent="0.2">
      <c r="A17" s="17"/>
      <c r="B17" s="19"/>
      <c r="C17" s="39" t="s">
        <v>8</v>
      </c>
      <c r="D17" s="39"/>
      <c r="E17" s="3">
        <f>SUM(F17:M17)</f>
        <v>145446.421</v>
      </c>
      <c r="F17" s="3">
        <f>F22+F27</f>
        <v>7979.2620000000006</v>
      </c>
      <c r="G17" s="3">
        <f t="shared" si="5"/>
        <v>921.62200000000007</v>
      </c>
      <c r="H17" s="3">
        <f t="shared" si="5"/>
        <v>1666.203</v>
      </c>
      <c r="I17" s="3">
        <f t="shared" si="5"/>
        <v>21643.679</v>
      </c>
      <c r="J17" s="3">
        <f t="shared" si="5"/>
        <v>90129.885999999999</v>
      </c>
      <c r="K17" s="3">
        <f t="shared" si="5"/>
        <v>20906.642</v>
      </c>
      <c r="L17" s="3">
        <f t="shared" si="5"/>
        <v>1380.2269999999999</v>
      </c>
      <c r="M17" s="3">
        <f t="shared" si="5"/>
        <v>818.90000000000009</v>
      </c>
    </row>
    <row r="18" spans="1:13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13" s="15" customFormat="1" ht="11.25" customHeight="1" x14ac:dyDescent="0.2">
      <c r="A19" s="19"/>
      <c r="B19" s="18"/>
      <c r="C19" s="49" t="s">
        <v>6</v>
      </c>
      <c r="D19" s="49"/>
      <c r="E19" s="1">
        <v>76255</v>
      </c>
      <c r="F19" s="1">
        <v>12302</v>
      </c>
      <c r="G19" s="1">
        <v>2771</v>
      </c>
      <c r="H19" s="1">
        <v>4095</v>
      </c>
      <c r="I19" s="1">
        <v>14988</v>
      </c>
      <c r="J19" s="1">
        <v>34128</v>
      </c>
      <c r="K19" s="1">
        <v>12046</v>
      </c>
      <c r="L19" s="1">
        <v>3680</v>
      </c>
      <c r="M19" s="1">
        <v>2371</v>
      </c>
    </row>
    <row r="20" spans="1:13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538061.18099999998</v>
      </c>
      <c r="F20" s="2">
        <f t="shared" si="6"/>
        <v>52781.955000000002</v>
      </c>
      <c r="G20" s="2">
        <f t="shared" si="6"/>
        <v>4066.4630000000002</v>
      </c>
      <c r="H20" s="2">
        <f t="shared" si="6"/>
        <v>7549.5130000000008</v>
      </c>
      <c r="I20" s="2">
        <f t="shared" si="6"/>
        <v>76757.212</v>
      </c>
      <c r="J20" s="2">
        <f t="shared" si="6"/>
        <v>309874.26199999999</v>
      </c>
      <c r="K20" s="2">
        <f t="shared" si="6"/>
        <v>73101.845000000001</v>
      </c>
      <c r="L20" s="2">
        <f t="shared" si="6"/>
        <v>9606.762999999999</v>
      </c>
      <c r="M20" s="2">
        <f t="shared" si="6"/>
        <v>4323.1679999999997</v>
      </c>
    </row>
    <row r="21" spans="1:13" s="15" customFormat="1" ht="11.25" customHeight="1" x14ac:dyDescent="0.2">
      <c r="A21" s="19"/>
      <c r="B21" s="19"/>
      <c r="C21" s="21"/>
      <c r="D21" s="22" t="s">
        <v>7</v>
      </c>
      <c r="E21" s="2">
        <f>SUM(F21:M21)</f>
        <v>447018.92100000003</v>
      </c>
      <c r="F21" s="2">
        <v>47723.089</v>
      </c>
      <c r="G21" s="2">
        <v>3508.3870000000002</v>
      </c>
      <c r="H21" s="2">
        <v>6545.0820000000003</v>
      </c>
      <c r="I21" s="2">
        <v>65180.51</v>
      </c>
      <c r="J21" s="2">
        <v>252572.33900000001</v>
      </c>
      <c r="K21" s="2">
        <v>58773.076999999997</v>
      </c>
      <c r="L21" s="2">
        <v>8871.9609999999993</v>
      </c>
      <c r="M21" s="2">
        <v>3844.4760000000001</v>
      </c>
    </row>
    <row r="22" spans="1:13" s="15" customFormat="1" ht="11.25" customHeight="1" x14ac:dyDescent="0.2">
      <c r="A22" s="19"/>
      <c r="B22" s="19"/>
      <c r="C22" s="20"/>
      <c r="D22" s="18" t="s">
        <v>8</v>
      </c>
      <c r="E22" s="3">
        <f>SUM(F22:M22)</f>
        <v>91042.25999999998</v>
      </c>
      <c r="F22" s="3">
        <v>5058.866</v>
      </c>
      <c r="G22" s="3">
        <v>558.07600000000002</v>
      </c>
      <c r="H22" s="3">
        <v>1004.431</v>
      </c>
      <c r="I22" s="3">
        <v>11576.701999999999</v>
      </c>
      <c r="J22" s="3">
        <v>57301.923000000003</v>
      </c>
      <c r="K22" s="3">
        <v>14328.768</v>
      </c>
      <c r="L22" s="3">
        <v>734.80200000000002</v>
      </c>
      <c r="M22" s="3">
        <v>478.69200000000001</v>
      </c>
    </row>
    <row r="23" spans="1:13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13" s="15" customFormat="1" ht="11.25" customHeight="1" x14ac:dyDescent="0.2">
      <c r="A24" s="19"/>
      <c r="B24" s="18"/>
      <c r="C24" s="49" t="s">
        <v>6</v>
      </c>
      <c r="D24" s="49"/>
      <c r="E24" s="1">
        <v>135462</v>
      </c>
      <c r="F24" s="1">
        <v>20216</v>
      </c>
      <c r="G24" s="1">
        <v>3144</v>
      </c>
      <c r="H24" s="1">
        <v>4816</v>
      </c>
      <c r="I24" s="1">
        <v>27141</v>
      </c>
      <c r="J24" s="1">
        <v>58454</v>
      </c>
      <c r="K24" s="1">
        <v>20618</v>
      </c>
      <c r="L24" s="1">
        <v>4823</v>
      </c>
      <c r="M24" s="1">
        <v>3248</v>
      </c>
    </row>
    <row r="25" spans="1:13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368875.33600000001</v>
      </c>
      <c r="F25" s="2">
        <f t="shared" si="7"/>
        <v>41193.701000000001</v>
      </c>
      <c r="G25" s="2">
        <f t="shared" si="7"/>
        <v>3687.16</v>
      </c>
      <c r="H25" s="2">
        <f t="shared" si="7"/>
        <v>6587.0779999999995</v>
      </c>
      <c r="I25" s="2">
        <f t="shared" si="7"/>
        <v>65637.433000000005</v>
      </c>
      <c r="J25" s="2">
        <f t="shared" si="7"/>
        <v>193794.69500000001</v>
      </c>
      <c r="K25" s="2">
        <f t="shared" si="7"/>
        <v>46430.311000000002</v>
      </c>
      <c r="L25" s="2">
        <f t="shared" si="7"/>
        <v>7591.777</v>
      </c>
      <c r="M25" s="2">
        <f t="shared" si="7"/>
        <v>3953.181</v>
      </c>
    </row>
    <row r="26" spans="1:13" s="15" customFormat="1" ht="11.25" customHeight="1" x14ac:dyDescent="0.2">
      <c r="A26" s="19"/>
      <c r="B26" s="19"/>
      <c r="C26" s="21"/>
      <c r="D26" s="22" t="s">
        <v>7</v>
      </c>
      <c r="E26" s="2">
        <f>SUM(F26:M26)</f>
        <v>314471.17499999999</v>
      </c>
      <c r="F26" s="2">
        <v>38273.305</v>
      </c>
      <c r="G26" s="2">
        <v>3323.614</v>
      </c>
      <c r="H26" s="2">
        <v>5925.3059999999996</v>
      </c>
      <c r="I26" s="2">
        <v>55570.455999999998</v>
      </c>
      <c r="J26" s="2">
        <v>160966.73199999999</v>
      </c>
      <c r="K26" s="2">
        <v>39852.436999999998</v>
      </c>
      <c r="L26" s="2">
        <v>6946.3519999999999</v>
      </c>
      <c r="M26" s="2">
        <v>3612.973</v>
      </c>
    </row>
    <row r="27" spans="1:13" s="15" customFormat="1" ht="11.25" customHeight="1" x14ac:dyDescent="0.2">
      <c r="A27" s="19"/>
      <c r="B27" s="19"/>
      <c r="C27" s="20"/>
      <c r="D27" s="18" t="s">
        <v>8</v>
      </c>
      <c r="E27" s="3">
        <f>SUM(F27:M27)</f>
        <v>54404.161000000007</v>
      </c>
      <c r="F27" s="3">
        <v>2920.3960000000002</v>
      </c>
      <c r="G27" s="3">
        <v>363.54599999999999</v>
      </c>
      <c r="H27" s="3">
        <v>661.77200000000005</v>
      </c>
      <c r="I27" s="3">
        <v>10066.977000000001</v>
      </c>
      <c r="J27" s="3">
        <v>32827.963000000003</v>
      </c>
      <c r="K27" s="3">
        <v>6577.8739999999998</v>
      </c>
      <c r="L27" s="3">
        <v>645.42499999999995</v>
      </c>
      <c r="M27" s="3">
        <v>340.20800000000003</v>
      </c>
    </row>
    <row r="28" spans="1:13" s="15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</row>
    <row r="29" spans="1:13" s="15" customFormat="1" ht="11.25" customHeight="1" x14ac:dyDescent="0.2">
      <c r="A29" s="21"/>
      <c r="B29" s="49" t="s">
        <v>6</v>
      </c>
      <c r="C29" s="49"/>
      <c r="D29" s="49"/>
      <c r="E29" s="1">
        <v>40508</v>
      </c>
      <c r="F29" s="1">
        <v>2154</v>
      </c>
      <c r="G29" s="1">
        <v>1380</v>
      </c>
      <c r="H29" s="1">
        <v>1566</v>
      </c>
      <c r="I29" s="1">
        <v>17870</v>
      </c>
      <c r="J29" s="1">
        <v>14103</v>
      </c>
      <c r="K29" s="1">
        <v>2204</v>
      </c>
      <c r="L29" s="1">
        <v>516</v>
      </c>
      <c r="M29" s="1">
        <v>1770</v>
      </c>
    </row>
    <row r="30" spans="1:13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62788.188999999998</v>
      </c>
      <c r="F30" s="2">
        <f t="shared" si="8"/>
        <v>2033.4679999999998</v>
      </c>
      <c r="G30" s="2">
        <f t="shared" si="8"/>
        <v>342.04200000000003</v>
      </c>
      <c r="H30" s="2">
        <f t="shared" si="8"/>
        <v>450.88399999999996</v>
      </c>
      <c r="I30" s="2">
        <f t="shared" si="8"/>
        <v>18512.621999999999</v>
      </c>
      <c r="J30" s="2">
        <f t="shared" si="8"/>
        <v>37374.114999999998</v>
      </c>
      <c r="K30" s="2">
        <f t="shared" si="8"/>
        <v>3166.7860000000001</v>
      </c>
      <c r="L30" s="2">
        <f t="shared" si="8"/>
        <v>334.22799999999995</v>
      </c>
      <c r="M30" s="2">
        <f t="shared" si="8"/>
        <v>574.04399999999998</v>
      </c>
    </row>
    <row r="31" spans="1:13" s="15" customFormat="1" ht="11.25" customHeight="1" x14ac:dyDescent="0.2">
      <c r="A31" s="20"/>
      <c r="B31" s="21"/>
      <c r="C31" s="49" t="s">
        <v>7</v>
      </c>
      <c r="D31" s="49"/>
      <c r="E31" s="2">
        <f>SUM(F31:M31)</f>
        <v>48511.195999999996</v>
      </c>
      <c r="F31" s="2">
        <v>1601.35</v>
      </c>
      <c r="G31" s="2">
        <v>239.37</v>
      </c>
      <c r="H31" s="2">
        <v>330.65</v>
      </c>
      <c r="I31" s="2">
        <v>13266.288</v>
      </c>
      <c r="J31" s="2">
        <v>29894.144</v>
      </c>
      <c r="K31" s="2">
        <v>2483.27</v>
      </c>
      <c r="L31" s="2">
        <v>264.49099999999999</v>
      </c>
      <c r="M31" s="2">
        <v>431.63299999999998</v>
      </c>
    </row>
    <row r="32" spans="1:13" s="15" customFormat="1" ht="11.25" customHeight="1" x14ac:dyDescent="0.2">
      <c r="A32" s="20"/>
      <c r="B32" s="20"/>
      <c r="C32" s="39" t="s">
        <v>8</v>
      </c>
      <c r="D32" s="39"/>
      <c r="E32" s="3">
        <f>SUM(F32:M32)</f>
        <v>14276.992999999999</v>
      </c>
      <c r="F32" s="3">
        <v>432.11799999999999</v>
      </c>
      <c r="G32" s="3">
        <v>102.672</v>
      </c>
      <c r="H32" s="3">
        <v>120.23399999999999</v>
      </c>
      <c r="I32" s="3">
        <v>5246.3339999999998</v>
      </c>
      <c r="J32" s="3">
        <v>7479.9709999999995</v>
      </c>
      <c r="K32" s="3">
        <v>683.51599999999996</v>
      </c>
      <c r="L32" s="3">
        <v>69.736999999999995</v>
      </c>
      <c r="M32" s="33">
        <v>142.411</v>
      </c>
    </row>
    <row r="33" spans="1:13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13" s="15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15" customFormat="1" ht="11.25" customHeight="1" x14ac:dyDescent="0.2">
      <c r="A35" s="49" t="s">
        <v>6</v>
      </c>
      <c r="B35" s="49"/>
      <c r="C35" s="49"/>
      <c r="D35" s="49"/>
      <c r="E35" s="1">
        <v>4</v>
      </c>
      <c r="F35" s="1">
        <v>0</v>
      </c>
      <c r="G35" s="1">
        <v>0</v>
      </c>
      <c r="H35" s="1">
        <v>0</v>
      </c>
      <c r="I35" s="1">
        <v>1</v>
      </c>
      <c r="J35" s="1">
        <v>2</v>
      </c>
      <c r="K35" s="1">
        <v>1</v>
      </c>
      <c r="L35" s="1">
        <v>0</v>
      </c>
      <c r="M35" s="1">
        <v>0</v>
      </c>
    </row>
    <row r="36" spans="1:13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7.0490000000000004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9.2999999999999999E-2</v>
      </c>
      <c r="J36" s="2">
        <f t="shared" si="9"/>
        <v>5.6040000000000001</v>
      </c>
      <c r="K36" s="2">
        <f t="shared" si="9"/>
        <v>1.3520000000000001</v>
      </c>
      <c r="L36" s="2">
        <f t="shared" si="9"/>
        <v>0</v>
      </c>
      <c r="M36" s="2">
        <f t="shared" si="9"/>
        <v>0</v>
      </c>
    </row>
    <row r="37" spans="1:13" s="15" customFormat="1" ht="11.25" customHeight="1" x14ac:dyDescent="0.2">
      <c r="A37" s="21"/>
      <c r="B37" s="49" t="s">
        <v>7</v>
      </c>
      <c r="C37" s="49"/>
      <c r="D37" s="49"/>
      <c r="E37" s="2">
        <f>SUM(F37:M37)</f>
        <v>1.3959999999999999</v>
      </c>
      <c r="F37" s="2">
        <v>0</v>
      </c>
      <c r="G37" s="2">
        <v>0</v>
      </c>
      <c r="H37" s="2">
        <v>0</v>
      </c>
      <c r="I37" s="2">
        <v>0</v>
      </c>
      <c r="J37" s="2">
        <v>1.3959999999999999</v>
      </c>
      <c r="K37" s="2">
        <v>0</v>
      </c>
      <c r="L37" s="2">
        <v>0</v>
      </c>
      <c r="M37" s="2">
        <v>0</v>
      </c>
    </row>
    <row r="38" spans="1:13" s="15" customFormat="1" ht="11.25" customHeight="1" x14ac:dyDescent="0.2">
      <c r="B38" s="39" t="s">
        <v>8</v>
      </c>
      <c r="C38" s="39"/>
      <c r="D38" s="39"/>
      <c r="E38" s="3">
        <f>SUM(F38:M38)</f>
        <v>5.6530000000000005</v>
      </c>
      <c r="F38" s="3">
        <v>0</v>
      </c>
      <c r="G38" s="3">
        <v>0</v>
      </c>
      <c r="H38" s="3">
        <v>0</v>
      </c>
      <c r="I38" s="3">
        <v>9.2999999999999999E-2</v>
      </c>
      <c r="J38" s="3">
        <v>4.2080000000000002</v>
      </c>
      <c r="K38" s="3">
        <v>1.3520000000000001</v>
      </c>
      <c r="L38" s="3">
        <v>0</v>
      </c>
      <c r="M38" s="3">
        <v>0</v>
      </c>
    </row>
    <row r="39" spans="1:13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13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s="25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A46:M46"/>
    <mergeCell ref="A47:M47"/>
    <mergeCell ref="A48:M48"/>
    <mergeCell ref="A41:M41"/>
    <mergeCell ref="A42:M42"/>
    <mergeCell ref="A43:M43"/>
    <mergeCell ref="A44:M44"/>
    <mergeCell ref="A45:M45"/>
    <mergeCell ref="A36:D36"/>
    <mergeCell ref="B37:D37"/>
    <mergeCell ref="B38:D38"/>
    <mergeCell ref="A39:M39"/>
    <mergeCell ref="A40:M40"/>
    <mergeCell ref="C31:D31"/>
    <mergeCell ref="C32:D32"/>
    <mergeCell ref="A34:D34"/>
    <mergeCell ref="A35:D35"/>
    <mergeCell ref="A33:D33"/>
    <mergeCell ref="C24:D24"/>
    <mergeCell ref="C25:D25"/>
    <mergeCell ref="A28:D28"/>
    <mergeCell ref="B29:D29"/>
    <mergeCell ref="B30:D30"/>
    <mergeCell ref="C17:D17"/>
    <mergeCell ref="B18:D18"/>
    <mergeCell ref="C19:D19"/>
    <mergeCell ref="C20:D20"/>
    <mergeCell ref="B23:D23"/>
    <mergeCell ref="B12:D12"/>
    <mergeCell ref="A13:D13"/>
    <mergeCell ref="B14:D14"/>
    <mergeCell ref="B15:D15"/>
    <mergeCell ref="C16:D16"/>
    <mergeCell ref="A8:D8"/>
    <mergeCell ref="A9:D9"/>
    <mergeCell ref="A10:D10"/>
    <mergeCell ref="B11:D11"/>
    <mergeCell ref="A7:D7"/>
    <mergeCell ref="A1:M1"/>
    <mergeCell ref="A3:M3"/>
    <mergeCell ref="A4:M4"/>
    <mergeCell ref="A6:D6"/>
    <mergeCell ref="A5:D5"/>
    <mergeCell ref="A2:M2"/>
  </mergeCells>
  <pageMargins left="0" right="0" top="0" bottom="0" header="0" footer="0"/>
  <pageSetup paperSize="9" orientation="landscape" r:id="rId1"/>
  <headerFooter alignWithMargins="0"/>
  <ignoredErrors>
    <ignoredError sqref="F10:M10 F15:M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sqref="A1:M1"/>
    </sheetView>
  </sheetViews>
  <sheetFormatPr defaultRowHeight="12.75" x14ac:dyDescent="0.2"/>
  <cols>
    <col min="1" max="3" width="1.7109375" style="24" customWidth="1"/>
    <col min="4" max="4" width="16.5703125" style="24" customWidth="1"/>
    <col min="5" max="13" width="11.28515625" style="24" customWidth="1"/>
    <col min="14" max="16384" width="9.140625" style="28"/>
  </cols>
  <sheetData>
    <row r="1" spans="1:13" s="7" customFormat="1" ht="14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7.75" customHeight="1" x14ac:dyDescent="0.2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7" customFormat="1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7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9" customFormat="1" ht="12" customHeight="1" x14ac:dyDescent="0.2">
      <c r="A5" s="43"/>
      <c r="B5" s="43"/>
      <c r="C5" s="43"/>
      <c r="D5" s="44"/>
      <c r="E5" s="10" t="s">
        <v>0</v>
      </c>
      <c r="F5" s="10" t="s">
        <v>15</v>
      </c>
      <c r="G5" s="10" t="s">
        <v>1</v>
      </c>
      <c r="H5" s="10" t="s">
        <v>16</v>
      </c>
      <c r="I5" s="10" t="s">
        <v>2</v>
      </c>
      <c r="J5" s="10" t="s">
        <v>3</v>
      </c>
      <c r="K5" s="10" t="s">
        <v>17</v>
      </c>
      <c r="L5" s="10" t="s">
        <v>4</v>
      </c>
      <c r="M5" s="10" t="s">
        <v>18</v>
      </c>
    </row>
    <row r="6" spans="1:13" s="29" customFormat="1" ht="12" customHeight="1" x14ac:dyDescent="0.2">
      <c r="A6" s="45"/>
      <c r="B6" s="45"/>
      <c r="C6" s="45"/>
      <c r="D6" s="46"/>
      <c r="E6" s="12"/>
      <c r="F6" s="12"/>
      <c r="G6" s="12"/>
      <c r="H6" s="12"/>
      <c r="I6" s="12"/>
      <c r="J6" s="12"/>
      <c r="K6" s="12"/>
      <c r="L6" s="12"/>
      <c r="M6" s="12"/>
    </row>
    <row r="7" spans="1:13" s="29" customFormat="1" ht="12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s="15" customFormat="1" ht="12" customHeight="1" x14ac:dyDescent="0.2">
      <c r="A8" s="48" t="s">
        <v>5</v>
      </c>
      <c r="B8" s="48"/>
      <c r="C8" s="48"/>
      <c r="D8" s="48"/>
      <c r="E8" s="34"/>
      <c r="F8" s="13"/>
      <c r="G8" s="13"/>
      <c r="H8" s="13"/>
      <c r="I8" s="13"/>
      <c r="J8" s="13"/>
      <c r="K8" s="13"/>
      <c r="L8" s="13"/>
      <c r="M8" s="13"/>
    </row>
    <row r="9" spans="1:13" s="15" customFormat="1" ht="12" customHeight="1" x14ac:dyDescent="0.2">
      <c r="A9" s="49" t="s">
        <v>6</v>
      </c>
      <c r="B9" s="49"/>
      <c r="C9" s="49"/>
      <c r="D9" s="49"/>
      <c r="E9" s="1">
        <f>E14+E29</f>
        <v>249380</v>
      </c>
      <c r="F9" s="1">
        <f t="shared" ref="F9:L9" si="0">F14+F29</f>
        <v>34124</v>
      </c>
      <c r="G9" s="1">
        <f t="shared" si="0"/>
        <v>7271</v>
      </c>
      <c r="H9" s="1">
        <f t="shared" si="0"/>
        <v>10455</v>
      </c>
      <c r="I9" s="1">
        <f t="shared" si="0"/>
        <v>59447</v>
      </c>
      <c r="J9" s="1">
        <f t="shared" si="0"/>
        <v>105363</v>
      </c>
      <c r="K9" s="1">
        <f t="shared" si="0"/>
        <v>34414</v>
      </c>
      <c r="L9" s="1">
        <f t="shared" si="0"/>
        <v>8818</v>
      </c>
      <c r="M9" s="1">
        <f>M14+M29</f>
        <v>7297</v>
      </c>
    </row>
    <row r="10" spans="1:13" s="15" customFormat="1" ht="12" customHeight="1" x14ac:dyDescent="0.2">
      <c r="A10" s="49" t="s">
        <v>20</v>
      </c>
      <c r="B10" s="49"/>
      <c r="C10" s="49"/>
      <c r="D10" s="49"/>
      <c r="E10" s="2">
        <f>SUM(E11:E12)</f>
        <v>905352.82599999988</v>
      </c>
      <c r="F10" s="2">
        <f>SUM(F11:F12)</f>
        <v>91474.123999999996</v>
      </c>
      <c r="G10" s="2">
        <f t="shared" ref="G10:M10" si="1">SUM(G11:G12)</f>
        <v>7874.505000000001</v>
      </c>
      <c r="H10" s="2">
        <f t="shared" si="1"/>
        <v>14340.271000000001</v>
      </c>
      <c r="I10" s="2">
        <f t="shared" si="1"/>
        <v>154347.46300000002</v>
      </c>
      <c r="J10" s="2">
        <f t="shared" si="1"/>
        <v>495510.174</v>
      </c>
      <c r="K10" s="2">
        <f t="shared" si="1"/>
        <v>116502.69199999998</v>
      </c>
      <c r="L10" s="2">
        <f t="shared" si="1"/>
        <v>16942.593999999997</v>
      </c>
      <c r="M10" s="2">
        <f t="shared" si="1"/>
        <v>8361.0030000000006</v>
      </c>
    </row>
    <row r="11" spans="1:13" s="15" customFormat="1" ht="12" customHeight="1" x14ac:dyDescent="0.2">
      <c r="A11" s="16"/>
      <c r="B11" s="49" t="s">
        <v>7</v>
      </c>
      <c r="C11" s="49"/>
      <c r="D11" s="49"/>
      <c r="E11" s="2">
        <f>SUM(F11:M11)</f>
        <v>761541.33799999987</v>
      </c>
      <c r="F11" s="2">
        <f>F16+F31</f>
        <v>83577.425999999992</v>
      </c>
      <c r="G11" s="2">
        <f t="shared" ref="G11:M12" si="2">G16+G31</f>
        <v>6920.8600000000006</v>
      </c>
      <c r="H11" s="2">
        <f t="shared" si="2"/>
        <v>12681.231</v>
      </c>
      <c r="I11" s="2">
        <f t="shared" si="2"/>
        <v>129181.80900000001</v>
      </c>
      <c r="J11" s="2">
        <f t="shared" si="2"/>
        <v>407964.04</v>
      </c>
      <c r="K11" s="2">
        <f t="shared" si="2"/>
        <v>98204.678999999989</v>
      </c>
      <c r="L11" s="2">
        <f t="shared" si="2"/>
        <v>15596.270999999999</v>
      </c>
      <c r="M11" s="2">
        <f t="shared" si="2"/>
        <v>7415.0219999999999</v>
      </c>
    </row>
    <row r="12" spans="1:13" s="15" customFormat="1" ht="12" customHeight="1" x14ac:dyDescent="0.2">
      <c r="A12" s="17"/>
      <c r="B12" s="39" t="s">
        <v>8</v>
      </c>
      <c r="C12" s="39"/>
      <c r="D12" s="39"/>
      <c r="E12" s="3">
        <f>SUM(F12:M12)</f>
        <v>143811.48800000001</v>
      </c>
      <c r="F12" s="3">
        <f>F17+F32</f>
        <v>7896.6980000000003</v>
      </c>
      <c r="G12" s="3">
        <f t="shared" si="2"/>
        <v>953.64499999999998</v>
      </c>
      <c r="H12" s="3">
        <f t="shared" si="2"/>
        <v>1659.04</v>
      </c>
      <c r="I12" s="3">
        <f t="shared" si="2"/>
        <v>25165.653999999999</v>
      </c>
      <c r="J12" s="3">
        <f t="shared" si="2"/>
        <v>87546.134000000005</v>
      </c>
      <c r="K12" s="3">
        <f t="shared" si="2"/>
        <v>18298.012999999999</v>
      </c>
      <c r="L12" s="3">
        <f t="shared" si="2"/>
        <v>1346.3229999999999</v>
      </c>
      <c r="M12" s="3">
        <f t="shared" si="2"/>
        <v>945.98099999999999</v>
      </c>
    </row>
    <row r="13" spans="1:13" s="15" customFormat="1" ht="11.25" customHeight="1" x14ac:dyDescent="0.2">
      <c r="A13" s="51" t="s">
        <v>9</v>
      </c>
      <c r="B13" s="51"/>
      <c r="C13" s="51"/>
      <c r="D13" s="51"/>
      <c r="E13" s="31"/>
      <c r="F13" s="4"/>
      <c r="G13" s="4"/>
      <c r="H13" s="4"/>
      <c r="I13" s="4"/>
      <c r="J13" s="4"/>
      <c r="K13" s="4"/>
      <c r="L13" s="4"/>
      <c r="M13" s="4"/>
    </row>
    <row r="14" spans="1:13" s="15" customFormat="1" ht="11.25" customHeight="1" x14ac:dyDescent="0.2">
      <c r="A14" s="16"/>
      <c r="B14" s="49" t="s">
        <v>6</v>
      </c>
      <c r="C14" s="49"/>
      <c r="D14" s="49"/>
      <c r="E14" s="1">
        <f>E19+E24</f>
        <v>208984</v>
      </c>
      <c r="F14" s="1">
        <f t="shared" ref="F14:M14" si="3">F19+F24</f>
        <v>32052</v>
      </c>
      <c r="G14" s="1">
        <f t="shared" si="3"/>
        <v>5884</v>
      </c>
      <c r="H14" s="1">
        <f t="shared" si="3"/>
        <v>8868</v>
      </c>
      <c r="I14" s="1">
        <f t="shared" si="3"/>
        <v>41737</v>
      </c>
      <c r="J14" s="1">
        <f t="shared" si="3"/>
        <v>91180</v>
      </c>
      <c r="K14" s="1">
        <f t="shared" si="3"/>
        <v>32184</v>
      </c>
      <c r="L14" s="1">
        <f t="shared" si="3"/>
        <v>8301</v>
      </c>
      <c r="M14" s="1">
        <f t="shared" si="3"/>
        <v>5544</v>
      </c>
    </row>
    <row r="15" spans="1:13" s="15" customFormat="1" ht="11.25" customHeight="1" x14ac:dyDescent="0.2">
      <c r="A15" s="17"/>
      <c r="B15" s="49" t="s">
        <v>20</v>
      </c>
      <c r="C15" s="49"/>
      <c r="D15" s="49"/>
      <c r="E15" s="2">
        <f>SUM(E16:E17)</f>
        <v>858714.01500000001</v>
      </c>
      <c r="F15" s="2">
        <f t="shared" ref="F15:M15" si="4">SUM(F16:F17)</f>
        <v>89660.231999999989</v>
      </c>
      <c r="G15" s="2">
        <f t="shared" si="4"/>
        <v>7542.52</v>
      </c>
      <c r="H15" s="2">
        <f t="shared" si="4"/>
        <v>13914.453</v>
      </c>
      <c r="I15" s="2">
        <f t="shared" si="4"/>
        <v>137711.30300000001</v>
      </c>
      <c r="J15" s="2">
        <f t="shared" si="4"/>
        <v>471973.03399999999</v>
      </c>
      <c r="K15" s="2">
        <f t="shared" si="4"/>
        <v>113385.18299999999</v>
      </c>
      <c r="L15" s="2">
        <f t="shared" si="4"/>
        <v>16643.829999999998</v>
      </c>
      <c r="M15" s="2">
        <f t="shared" si="4"/>
        <v>7883.46</v>
      </c>
    </row>
    <row r="16" spans="1:13" s="15" customFormat="1" ht="11.25" customHeight="1" x14ac:dyDescent="0.2">
      <c r="A16" s="17"/>
      <c r="B16" s="18"/>
      <c r="C16" s="49" t="s">
        <v>7</v>
      </c>
      <c r="D16" s="49"/>
      <c r="E16" s="2">
        <f>SUM(F16:M16)</f>
        <v>728064.125</v>
      </c>
      <c r="F16" s="2">
        <f>F21+F26</f>
        <v>82194.342999999993</v>
      </c>
      <c r="G16" s="2">
        <f t="shared" ref="G16:M17" si="5">G21+G26</f>
        <v>6692.6080000000002</v>
      </c>
      <c r="H16" s="2">
        <f t="shared" si="5"/>
        <v>12374.197</v>
      </c>
      <c r="I16" s="2">
        <f t="shared" si="5"/>
        <v>117619.07500000001</v>
      </c>
      <c r="J16" s="2">
        <f t="shared" si="5"/>
        <v>390896.56</v>
      </c>
      <c r="K16" s="2">
        <f t="shared" si="5"/>
        <v>95845.448999999993</v>
      </c>
      <c r="L16" s="2">
        <f t="shared" si="5"/>
        <v>15365.547999999999</v>
      </c>
      <c r="M16" s="2">
        <f t="shared" si="5"/>
        <v>7076.3450000000003</v>
      </c>
    </row>
    <row r="17" spans="1:13" s="15" customFormat="1" ht="11.25" customHeight="1" x14ac:dyDescent="0.2">
      <c r="A17" s="17"/>
      <c r="B17" s="19"/>
      <c r="C17" s="39" t="s">
        <v>8</v>
      </c>
      <c r="D17" s="39"/>
      <c r="E17" s="3">
        <f>SUM(F17:M17)</f>
        <v>130649.89</v>
      </c>
      <c r="F17" s="3">
        <f>F22+F27</f>
        <v>7465.8890000000001</v>
      </c>
      <c r="G17" s="3">
        <f t="shared" si="5"/>
        <v>849.91200000000003</v>
      </c>
      <c r="H17" s="3">
        <f t="shared" si="5"/>
        <v>1540.2559999999999</v>
      </c>
      <c r="I17" s="3">
        <f t="shared" si="5"/>
        <v>20092.227999999999</v>
      </c>
      <c r="J17" s="3">
        <f t="shared" si="5"/>
        <v>81076.474000000002</v>
      </c>
      <c r="K17" s="3">
        <f t="shared" si="5"/>
        <v>17539.734</v>
      </c>
      <c r="L17" s="3">
        <f t="shared" si="5"/>
        <v>1278.2819999999999</v>
      </c>
      <c r="M17" s="3">
        <f t="shared" si="5"/>
        <v>807.11500000000001</v>
      </c>
    </row>
    <row r="18" spans="1:13" s="15" customFormat="1" ht="11.25" customHeight="1" x14ac:dyDescent="0.2">
      <c r="A18" s="20"/>
      <c r="B18" s="51" t="s">
        <v>10</v>
      </c>
      <c r="C18" s="51"/>
      <c r="D18" s="51"/>
      <c r="E18" s="32"/>
      <c r="F18" s="6"/>
      <c r="G18" s="5"/>
      <c r="H18" s="5"/>
      <c r="I18" s="5"/>
      <c r="J18" s="5"/>
      <c r="K18" s="5"/>
      <c r="L18" s="5"/>
      <c r="M18" s="5"/>
    </row>
    <row r="19" spans="1:13" s="15" customFormat="1" ht="11.25" customHeight="1" x14ac:dyDescent="0.2">
      <c r="A19" s="19"/>
      <c r="B19" s="18"/>
      <c r="C19" s="49" t="s">
        <v>6</v>
      </c>
      <c r="D19" s="49"/>
      <c r="E19" s="1">
        <v>76040</v>
      </c>
      <c r="F19" s="1">
        <v>12216</v>
      </c>
      <c r="G19" s="1">
        <v>2771</v>
      </c>
      <c r="H19" s="1">
        <v>4128</v>
      </c>
      <c r="I19" s="1">
        <v>14997</v>
      </c>
      <c r="J19" s="1">
        <v>33916</v>
      </c>
      <c r="K19" s="1">
        <v>12026</v>
      </c>
      <c r="L19" s="1">
        <v>3645</v>
      </c>
      <c r="M19" s="1">
        <v>2359</v>
      </c>
    </row>
    <row r="20" spans="1:13" s="15" customFormat="1" ht="11.25" customHeight="1" x14ac:dyDescent="0.2">
      <c r="A20" s="19"/>
      <c r="B20" s="19"/>
      <c r="C20" s="49" t="s">
        <v>20</v>
      </c>
      <c r="D20" s="49"/>
      <c r="E20" s="2">
        <f t="shared" ref="E20:M20" si="6">SUM(E21:E22)</f>
        <v>515621.55799999996</v>
      </c>
      <c r="F20" s="2">
        <f t="shared" si="6"/>
        <v>50517.839</v>
      </c>
      <c r="G20" s="2">
        <f t="shared" si="6"/>
        <v>3853.3310000000001</v>
      </c>
      <c r="H20" s="2">
        <f t="shared" si="6"/>
        <v>7538.1089999999995</v>
      </c>
      <c r="I20" s="2">
        <f t="shared" si="6"/>
        <v>73926.475999999995</v>
      </c>
      <c r="J20" s="2">
        <f t="shared" si="6"/>
        <v>295772.79800000001</v>
      </c>
      <c r="K20" s="2">
        <f t="shared" si="6"/>
        <v>70173.563999999998</v>
      </c>
      <c r="L20" s="2">
        <f t="shared" si="6"/>
        <v>9640.6509999999998</v>
      </c>
      <c r="M20" s="2">
        <f t="shared" si="6"/>
        <v>4198.79</v>
      </c>
    </row>
    <row r="21" spans="1:13" s="15" customFormat="1" ht="11.25" customHeight="1" x14ac:dyDescent="0.2">
      <c r="A21" s="19"/>
      <c r="B21" s="19"/>
      <c r="C21" s="21"/>
      <c r="D21" s="22" t="s">
        <v>7</v>
      </c>
      <c r="E21" s="2">
        <f>SUM(F21:M21)</f>
        <v>432050.63199999998</v>
      </c>
      <c r="F21" s="2">
        <v>45813.201000000001</v>
      </c>
      <c r="G21" s="2">
        <v>3341.5010000000002</v>
      </c>
      <c r="H21" s="2">
        <v>6588.0649999999996</v>
      </c>
      <c r="I21" s="2">
        <v>63436.167000000001</v>
      </c>
      <c r="J21" s="2">
        <v>242383.989</v>
      </c>
      <c r="K21" s="2">
        <v>57983.381999999998</v>
      </c>
      <c r="L21" s="2">
        <v>8807.1029999999992</v>
      </c>
      <c r="M21" s="2">
        <v>3697.2240000000002</v>
      </c>
    </row>
    <row r="22" spans="1:13" s="15" customFormat="1" ht="11.25" customHeight="1" x14ac:dyDescent="0.2">
      <c r="A22" s="19"/>
      <c r="B22" s="19"/>
      <c r="C22" s="20"/>
      <c r="D22" s="18" t="s">
        <v>8</v>
      </c>
      <c r="E22" s="3">
        <f>SUM(F22:M22)</f>
        <v>83570.926000000007</v>
      </c>
      <c r="F22" s="3">
        <v>4704.6379999999999</v>
      </c>
      <c r="G22" s="3">
        <v>511.83</v>
      </c>
      <c r="H22" s="3">
        <v>950.04399999999998</v>
      </c>
      <c r="I22" s="3">
        <v>10490.308999999999</v>
      </c>
      <c r="J22" s="3">
        <v>53388.809000000001</v>
      </c>
      <c r="K22" s="3">
        <v>12190.182000000001</v>
      </c>
      <c r="L22" s="3">
        <v>833.548</v>
      </c>
      <c r="M22" s="3">
        <v>501.56599999999997</v>
      </c>
    </row>
    <row r="23" spans="1:13" s="15" customFormat="1" ht="11.25" customHeight="1" x14ac:dyDescent="0.2">
      <c r="A23" s="20"/>
      <c r="B23" s="50" t="s">
        <v>11</v>
      </c>
      <c r="C23" s="50"/>
      <c r="D23" s="50"/>
      <c r="E23" s="31"/>
      <c r="F23" s="4"/>
      <c r="G23" s="4"/>
      <c r="H23" s="4"/>
      <c r="I23" s="4"/>
      <c r="J23" s="4"/>
      <c r="K23" s="4"/>
      <c r="L23" s="4"/>
      <c r="M23" s="4"/>
    </row>
    <row r="24" spans="1:13" s="15" customFormat="1" ht="11.25" customHeight="1" x14ac:dyDescent="0.2">
      <c r="A24" s="19"/>
      <c r="B24" s="18"/>
      <c r="C24" s="49" t="s">
        <v>6</v>
      </c>
      <c r="D24" s="49"/>
      <c r="E24" s="1">
        <v>132944</v>
      </c>
      <c r="F24" s="1">
        <v>19836</v>
      </c>
      <c r="G24" s="1">
        <v>3113</v>
      </c>
      <c r="H24" s="1">
        <v>4740</v>
      </c>
      <c r="I24" s="1">
        <v>26740</v>
      </c>
      <c r="J24" s="1">
        <v>57264</v>
      </c>
      <c r="K24" s="1">
        <v>20158</v>
      </c>
      <c r="L24" s="1">
        <v>4656</v>
      </c>
      <c r="M24" s="1">
        <v>3185</v>
      </c>
    </row>
    <row r="25" spans="1:13" s="15" customFormat="1" ht="11.25" customHeight="1" x14ac:dyDescent="0.2">
      <c r="A25" s="19"/>
      <c r="B25" s="19"/>
      <c r="C25" s="49" t="s">
        <v>20</v>
      </c>
      <c r="D25" s="49"/>
      <c r="E25" s="2">
        <f t="shared" ref="E25:M25" si="7">SUM(E26:E27)</f>
        <v>343092.45699999994</v>
      </c>
      <c r="F25" s="2">
        <f t="shared" si="7"/>
        <v>39142.392999999996</v>
      </c>
      <c r="G25" s="2">
        <f t="shared" si="7"/>
        <v>3689.1889999999999</v>
      </c>
      <c r="H25" s="2">
        <f t="shared" si="7"/>
        <v>6376.3439999999991</v>
      </c>
      <c r="I25" s="2">
        <f t="shared" si="7"/>
        <v>63784.827000000005</v>
      </c>
      <c r="J25" s="2">
        <f t="shared" si="7"/>
        <v>176200.236</v>
      </c>
      <c r="K25" s="2">
        <f t="shared" si="7"/>
        <v>43211.619000000006</v>
      </c>
      <c r="L25" s="2">
        <f t="shared" si="7"/>
        <v>7003.1790000000001</v>
      </c>
      <c r="M25" s="2">
        <f t="shared" si="7"/>
        <v>3684.67</v>
      </c>
    </row>
    <row r="26" spans="1:13" s="15" customFormat="1" ht="11.25" customHeight="1" x14ac:dyDescent="0.2">
      <c r="A26" s="19"/>
      <c r="B26" s="19"/>
      <c r="C26" s="21"/>
      <c r="D26" s="22" t="s">
        <v>7</v>
      </c>
      <c r="E26" s="2">
        <f>SUM(F26:M26)</f>
        <v>296013.49299999996</v>
      </c>
      <c r="F26" s="2">
        <v>36381.142</v>
      </c>
      <c r="G26" s="2">
        <v>3351.107</v>
      </c>
      <c r="H26" s="2">
        <v>5786.1319999999996</v>
      </c>
      <c r="I26" s="2">
        <v>54182.908000000003</v>
      </c>
      <c r="J26" s="2">
        <v>148512.571</v>
      </c>
      <c r="K26" s="2">
        <v>37862.067000000003</v>
      </c>
      <c r="L26" s="2">
        <v>6558.4449999999997</v>
      </c>
      <c r="M26" s="2">
        <v>3379.1210000000001</v>
      </c>
    </row>
    <row r="27" spans="1:13" s="15" customFormat="1" ht="11.25" customHeight="1" x14ac:dyDescent="0.2">
      <c r="A27" s="19"/>
      <c r="B27" s="19"/>
      <c r="C27" s="20"/>
      <c r="D27" s="18" t="s">
        <v>8</v>
      </c>
      <c r="E27" s="3">
        <f>SUM(F27:M27)</f>
        <v>47078.963999999993</v>
      </c>
      <c r="F27" s="3">
        <v>2761.2510000000002</v>
      </c>
      <c r="G27" s="3">
        <v>338.08199999999999</v>
      </c>
      <c r="H27" s="3">
        <v>590.21199999999999</v>
      </c>
      <c r="I27" s="3">
        <v>9601.9189999999999</v>
      </c>
      <c r="J27" s="3">
        <v>27687.665000000001</v>
      </c>
      <c r="K27" s="3">
        <v>5349.5519999999997</v>
      </c>
      <c r="L27" s="3">
        <v>444.73399999999998</v>
      </c>
      <c r="M27" s="3">
        <v>305.54899999999998</v>
      </c>
    </row>
    <row r="28" spans="1:13" s="15" customFormat="1" ht="11.25" customHeight="1" x14ac:dyDescent="0.2">
      <c r="A28" s="50" t="s">
        <v>12</v>
      </c>
      <c r="B28" s="50"/>
      <c r="C28" s="50"/>
      <c r="D28" s="50"/>
      <c r="E28" s="31"/>
      <c r="F28" s="4"/>
      <c r="G28" s="4"/>
      <c r="H28" s="4"/>
      <c r="I28" s="4"/>
      <c r="J28" s="4"/>
      <c r="K28" s="4"/>
      <c r="L28" s="4"/>
      <c r="M28" s="4"/>
    </row>
    <row r="29" spans="1:13" s="15" customFormat="1" ht="11.25" customHeight="1" x14ac:dyDescent="0.2">
      <c r="A29" s="21"/>
      <c r="B29" s="49" t="s">
        <v>6</v>
      </c>
      <c r="C29" s="49"/>
      <c r="D29" s="49"/>
      <c r="E29" s="1">
        <v>40396</v>
      </c>
      <c r="F29" s="1">
        <v>2072</v>
      </c>
      <c r="G29" s="1">
        <v>1387</v>
      </c>
      <c r="H29" s="1">
        <v>1587</v>
      </c>
      <c r="I29" s="1">
        <v>17710</v>
      </c>
      <c r="J29" s="1">
        <v>14183</v>
      </c>
      <c r="K29" s="1">
        <v>2230</v>
      </c>
      <c r="L29" s="1">
        <v>517</v>
      </c>
      <c r="M29" s="1">
        <v>1753</v>
      </c>
    </row>
    <row r="30" spans="1:13" s="15" customFormat="1" ht="11.25" customHeight="1" x14ac:dyDescent="0.2">
      <c r="A30" s="20"/>
      <c r="B30" s="49" t="s">
        <v>20</v>
      </c>
      <c r="C30" s="49"/>
      <c r="D30" s="49"/>
      <c r="E30" s="2">
        <f t="shared" ref="E30:M30" si="8">SUM(E31:E32)</f>
        <v>46638.811000000002</v>
      </c>
      <c r="F30" s="2">
        <f t="shared" si="8"/>
        <v>1813.8920000000001</v>
      </c>
      <c r="G30" s="2">
        <f t="shared" si="8"/>
        <v>331.98500000000001</v>
      </c>
      <c r="H30" s="2">
        <f t="shared" si="8"/>
        <v>425.81799999999998</v>
      </c>
      <c r="I30" s="2">
        <f t="shared" si="8"/>
        <v>16636.16</v>
      </c>
      <c r="J30" s="2">
        <f t="shared" si="8"/>
        <v>23537.14</v>
      </c>
      <c r="K30" s="2">
        <f t="shared" si="8"/>
        <v>3117.509</v>
      </c>
      <c r="L30" s="2">
        <f t="shared" si="8"/>
        <v>298.76400000000001</v>
      </c>
      <c r="M30" s="2">
        <f t="shared" si="8"/>
        <v>477.54300000000001</v>
      </c>
    </row>
    <row r="31" spans="1:13" s="15" customFormat="1" ht="11.25" customHeight="1" x14ac:dyDescent="0.2">
      <c r="A31" s="20"/>
      <c r="B31" s="21"/>
      <c r="C31" s="49" t="s">
        <v>7</v>
      </c>
      <c r="D31" s="49"/>
      <c r="E31" s="2">
        <f>SUM(F31:M31)</f>
        <v>33477.213000000003</v>
      </c>
      <c r="F31" s="2">
        <v>1383.0830000000001</v>
      </c>
      <c r="G31" s="2">
        <v>228.25200000000001</v>
      </c>
      <c r="H31" s="2">
        <v>307.03399999999999</v>
      </c>
      <c r="I31" s="2">
        <v>11562.734</v>
      </c>
      <c r="J31" s="2">
        <v>17067.48</v>
      </c>
      <c r="K31" s="2">
        <v>2359.23</v>
      </c>
      <c r="L31" s="2">
        <v>230.72300000000001</v>
      </c>
      <c r="M31" s="2">
        <v>338.67700000000002</v>
      </c>
    </row>
    <row r="32" spans="1:13" s="15" customFormat="1" ht="11.25" customHeight="1" x14ac:dyDescent="0.2">
      <c r="A32" s="20"/>
      <c r="B32" s="20"/>
      <c r="C32" s="39" t="s">
        <v>8</v>
      </c>
      <c r="D32" s="39"/>
      <c r="E32" s="3">
        <f>SUM(F32:M32)</f>
        <v>13161.598</v>
      </c>
      <c r="F32" s="3">
        <v>430.80900000000003</v>
      </c>
      <c r="G32" s="3">
        <v>103.733</v>
      </c>
      <c r="H32" s="3">
        <v>118.78400000000001</v>
      </c>
      <c r="I32" s="3">
        <v>5073.4260000000004</v>
      </c>
      <c r="J32" s="3">
        <v>6469.66</v>
      </c>
      <c r="K32" s="3">
        <v>758.279</v>
      </c>
      <c r="L32" s="3">
        <v>68.040999999999997</v>
      </c>
      <c r="M32" s="3">
        <v>138.86600000000001</v>
      </c>
    </row>
    <row r="33" spans="1:13" x14ac:dyDescent="0.2">
      <c r="A33" s="53"/>
      <c r="B33" s="53"/>
      <c r="C33" s="53"/>
      <c r="D33" s="53"/>
      <c r="E33" s="30"/>
      <c r="F33" s="23"/>
      <c r="G33" s="23"/>
      <c r="H33" s="23"/>
      <c r="I33" s="23"/>
      <c r="J33" s="23"/>
      <c r="K33" s="23"/>
      <c r="L33" s="23"/>
      <c r="M33" s="23"/>
    </row>
    <row r="34" spans="1:13" s="15" customFormat="1" ht="11.25" customHeight="1" x14ac:dyDescent="0.2">
      <c r="A34" s="54" t="s">
        <v>23</v>
      </c>
      <c r="B34" s="54"/>
      <c r="C34" s="54"/>
      <c r="D34" s="54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15" customFormat="1" ht="11.25" customHeight="1" x14ac:dyDescent="0.2">
      <c r="A35" s="49" t="s">
        <v>6</v>
      </c>
      <c r="B35" s="49"/>
      <c r="C35" s="49"/>
      <c r="D35" s="49"/>
      <c r="E35" s="1">
        <v>6</v>
      </c>
      <c r="F35" s="1">
        <v>0</v>
      </c>
      <c r="G35" s="1">
        <v>0</v>
      </c>
      <c r="H35" s="1">
        <v>0</v>
      </c>
      <c r="I35" s="1">
        <v>2</v>
      </c>
      <c r="J35" s="1">
        <v>3</v>
      </c>
      <c r="K35" s="1">
        <v>1</v>
      </c>
      <c r="L35" s="1">
        <v>0</v>
      </c>
      <c r="M35" s="1">
        <v>0</v>
      </c>
    </row>
    <row r="36" spans="1:13" s="15" customFormat="1" ht="11.25" customHeight="1" x14ac:dyDescent="0.2">
      <c r="A36" s="49" t="s">
        <v>20</v>
      </c>
      <c r="B36" s="49"/>
      <c r="C36" s="49"/>
      <c r="D36" s="49"/>
      <c r="E36" s="2">
        <f t="shared" ref="E36:M36" si="9">SUM(E37:E38)</f>
        <v>73.197000000000003</v>
      </c>
      <c r="F36" s="2">
        <f t="shared" si="9"/>
        <v>0</v>
      </c>
      <c r="G36" s="2">
        <f t="shared" si="9"/>
        <v>0</v>
      </c>
      <c r="H36" s="2">
        <f t="shared" si="9"/>
        <v>0</v>
      </c>
      <c r="I36" s="2">
        <f t="shared" si="9"/>
        <v>0.22</v>
      </c>
      <c r="J36" s="2">
        <f t="shared" si="9"/>
        <v>71.625</v>
      </c>
      <c r="K36" s="2">
        <f t="shared" si="9"/>
        <v>1.3520000000000001</v>
      </c>
      <c r="L36" s="2">
        <f t="shared" si="9"/>
        <v>0</v>
      </c>
      <c r="M36" s="2">
        <f t="shared" si="9"/>
        <v>0</v>
      </c>
    </row>
    <row r="37" spans="1:13" s="15" customFormat="1" ht="11.25" customHeight="1" x14ac:dyDescent="0.2">
      <c r="A37" s="21"/>
      <c r="B37" s="49" t="s">
        <v>7</v>
      </c>
      <c r="C37" s="49"/>
      <c r="D37" s="49"/>
      <c r="E37" s="2">
        <f>SUM(F37:M37)</f>
        <v>50.472000000000001</v>
      </c>
      <c r="F37" s="2">
        <v>0</v>
      </c>
      <c r="G37" s="2">
        <v>0</v>
      </c>
      <c r="H37" s="2">
        <v>0</v>
      </c>
      <c r="I37" s="2">
        <v>0</v>
      </c>
      <c r="J37" s="2">
        <v>50.472000000000001</v>
      </c>
      <c r="K37" s="2">
        <v>0</v>
      </c>
      <c r="L37" s="2">
        <v>0</v>
      </c>
      <c r="M37" s="2">
        <v>0</v>
      </c>
    </row>
    <row r="38" spans="1:13" s="15" customFormat="1" ht="11.25" customHeight="1" x14ac:dyDescent="0.2">
      <c r="B38" s="39" t="s">
        <v>8</v>
      </c>
      <c r="C38" s="39"/>
      <c r="D38" s="39"/>
      <c r="E38" s="3">
        <f>SUM(F38:M38)</f>
        <v>22.724999999999998</v>
      </c>
      <c r="F38" s="3">
        <v>0</v>
      </c>
      <c r="G38" s="3">
        <v>0</v>
      </c>
      <c r="H38" s="3">
        <v>0</v>
      </c>
      <c r="I38" s="3">
        <v>0.22</v>
      </c>
      <c r="J38" s="3">
        <v>21.152999999999999</v>
      </c>
      <c r="K38" s="3">
        <v>1.3520000000000001</v>
      </c>
      <c r="L38" s="3">
        <v>0</v>
      </c>
      <c r="M38" s="3">
        <v>0</v>
      </c>
    </row>
    <row r="39" spans="1:13" s="25" customFormat="1" ht="5.2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s="15" customFormat="1" ht="11.25" customHeight="1" x14ac:dyDescent="0.2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13" s="15" customFormat="1" ht="22.5" customHeight="1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s="15" customFormat="1" ht="11.25" customHeight="1" x14ac:dyDescent="0.2">
      <c r="A42" s="57" t="s">
        <v>33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s="15" customFormat="1" ht="11.25" customHeight="1" x14ac:dyDescent="0.2">
      <c r="A43" s="56" t="s">
        <v>24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s="25" customFormat="1" ht="6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s="15" customFormat="1" ht="11.25" customHeight="1" x14ac:dyDescent="0.2">
      <c r="A45" s="52" t="s">
        <v>14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s="25" customFormat="1" ht="5.2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s="15" customFormat="1" ht="11.25" customHeight="1" x14ac:dyDescent="0.2">
      <c r="A47" s="52" t="s">
        <v>34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15" customFormat="1" ht="11.25" customHeight="1" x14ac:dyDescent="0.2">
      <c r="A48" s="52" t="s">
        <v>19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</sheetData>
  <mergeCells count="44">
    <mergeCell ref="C25:D25"/>
    <mergeCell ref="B12:D12"/>
    <mergeCell ref="A1:M1"/>
    <mergeCell ref="A3:M3"/>
    <mergeCell ref="A4:M4"/>
    <mergeCell ref="A6:D6"/>
    <mergeCell ref="A5:D5"/>
    <mergeCell ref="A7:M7"/>
    <mergeCell ref="A8:D8"/>
    <mergeCell ref="A9:D9"/>
    <mergeCell ref="A10:D10"/>
    <mergeCell ref="B11:D11"/>
    <mergeCell ref="A2:M2"/>
    <mergeCell ref="B18:D18"/>
    <mergeCell ref="C19:D19"/>
    <mergeCell ref="C20:D20"/>
    <mergeCell ref="B23:D23"/>
    <mergeCell ref="C24:D24"/>
    <mergeCell ref="A13:D13"/>
    <mergeCell ref="B14:D14"/>
    <mergeCell ref="B15:D15"/>
    <mergeCell ref="C16:D16"/>
    <mergeCell ref="C17:D17"/>
    <mergeCell ref="A39:M39"/>
    <mergeCell ref="A40:M40"/>
    <mergeCell ref="A41:M41"/>
    <mergeCell ref="A42:M42"/>
    <mergeCell ref="A28:D28"/>
    <mergeCell ref="A35:D35"/>
    <mergeCell ref="A33:D33"/>
    <mergeCell ref="A36:D36"/>
    <mergeCell ref="B37:D37"/>
    <mergeCell ref="B38:D38"/>
    <mergeCell ref="B29:D29"/>
    <mergeCell ref="B30:D30"/>
    <mergeCell ref="C31:D31"/>
    <mergeCell ref="C32:D32"/>
    <mergeCell ref="A34:D34"/>
    <mergeCell ref="A48:M48"/>
    <mergeCell ref="A43:M43"/>
    <mergeCell ref="A44:M44"/>
    <mergeCell ref="A45:M45"/>
    <mergeCell ref="A46:M46"/>
    <mergeCell ref="A47:M47"/>
  </mergeCells>
  <pageMargins left="0" right="0" top="0" bottom="0" header="0" footer="0"/>
  <pageSetup paperSize="9" orientation="landscape" r:id="rId1"/>
  <headerFooter alignWithMargins="0"/>
  <ignoredErrors>
    <ignoredError sqref="F10:M10 F15:M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Imposta cantonale delle persone fisiche1: contribuenti tassati, secondo la categoria, e imposte (in mille franchi), secondo il tipo, per distretto, in Ticino, nel 2008</dc:title>
  <dc:creator>Gianoli-Barioni Karin</dc:creator>
  <cp:lastModifiedBy>Nepomuceno Ralf / t000534</cp:lastModifiedBy>
  <cp:lastPrinted>2019-12-09T11:26:23Z</cp:lastPrinted>
  <dcterms:created xsi:type="dcterms:W3CDTF">2003-08-19T08:56:59Z</dcterms:created>
  <dcterms:modified xsi:type="dcterms:W3CDTF">2024-02-16T15:27:24Z</dcterms:modified>
</cp:coreProperties>
</file>